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680" windowHeight="11535"/>
  </bookViews>
  <sheets>
    <sheet name="менее 50 %" sheetId="2" r:id="rId1"/>
  </sheets>
  <definedNames>
    <definedName name="_xlnm._FilterDatabase" localSheetId="0" hidden="1">'менее 50 %'!$A$5:$BM$51</definedName>
  </definedNames>
  <calcPr calcId="152511" refMode="R1C1"/>
</workbook>
</file>

<file path=xl/calcChain.xml><?xml version="1.0" encoding="utf-8"?>
<calcChain xmlns="http://schemas.openxmlformats.org/spreadsheetml/2006/main">
  <c r="Q51" i="2" l="1"/>
  <c r="P51" i="2"/>
  <c r="O51" i="2"/>
  <c r="Q50" i="2"/>
  <c r="P50" i="2"/>
  <c r="O50" i="2"/>
  <c r="Q49" i="2"/>
  <c r="P49" i="2"/>
  <c r="O49" i="2"/>
  <c r="Q48" i="2"/>
  <c r="P48" i="2"/>
  <c r="O48" i="2"/>
  <c r="Q47" i="2"/>
  <c r="P47" i="2"/>
  <c r="O47" i="2"/>
  <c r="Q46" i="2"/>
  <c r="P46" i="2"/>
  <c r="O46" i="2"/>
  <c r="Q45" i="2"/>
  <c r="P45" i="2"/>
  <c r="O45" i="2"/>
  <c r="Q44" i="2"/>
  <c r="P44" i="2"/>
  <c r="O44" i="2"/>
  <c r="Q43" i="2"/>
  <c r="P43" i="2"/>
  <c r="O43" i="2"/>
  <c r="Q42" i="2"/>
  <c r="P42" i="2"/>
  <c r="O42" i="2"/>
  <c r="Q41" i="2"/>
  <c r="P41" i="2"/>
  <c r="O41" i="2"/>
  <c r="Q40" i="2"/>
  <c r="P40" i="2"/>
  <c r="O40" i="2"/>
  <c r="Q39" i="2"/>
  <c r="P39" i="2"/>
  <c r="O39" i="2"/>
  <c r="Q38" i="2"/>
  <c r="P38" i="2"/>
  <c r="O38" i="2"/>
  <c r="Q37" i="2"/>
  <c r="P37" i="2"/>
  <c r="O37" i="2"/>
  <c r="Q36" i="2"/>
  <c r="P36" i="2"/>
  <c r="O36" i="2"/>
  <c r="Q35" i="2"/>
  <c r="P35" i="2"/>
  <c r="O35" i="2"/>
  <c r="Q34" i="2"/>
  <c r="P34" i="2"/>
  <c r="O34" i="2"/>
  <c r="Q33" i="2"/>
  <c r="P33" i="2"/>
  <c r="O33" i="2"/>
  <c r="Q32" i="2"/>
  <c r="P32" i="2"/>
  <c r="O32" i="2"/>
  <c r="Q31" i="2"/>
  <c r="P31" i="2"/>
  <c r="O31" i="2"/>
  <c r="Q30" i="2"/>
  <c r="P30" i="2"/>
  <c r="O30" i="2"/>
  <c r="Q29" i="2"/>
  <c r="P29" i="2"/>
  <c r="O29" i="2"/>
  <c r="Q28" i="2"/>
  <c r="P28" i="2"/>
  <c r="O28" i="2"/>
  <c r="Q27" i="2"/>
  <c r="P27" i="2"/>
  <c r="O27" i="2"/>
  <c r="Q26" i="2"/>
  <c r="P26" i="2"/>
  <c r="O26" i="2"/>
  <c r="Q25" i="2"/>
  <c r="P25" i="2"/>
  <c r="O25" i="2"/>
  <c r="Q24" i="2"/>
  <c r="P24" i="2"/>
  <c r="O24" i="2"/>
  <c r="Q23" i="2"/>
  <c r="P23" i="2"/>
  <c r="O23" i="2"/>
  <c r="Q22" i="2"/>
  <c r="P22" i="2"/>
  <c r="O22" i="2"/>
  <c r="Q21" i="2"/>
  <c r="P21" i="2"/>
  <c r="O21" i="2"/>
  <c r="Q20" i="2"/>
  <c r="P20" i="2"/>
  <c r="O20" i="2"/>
  <c r="Q19" i="2"/>
  <c r="P19" i="2"/>
  <c r="O19" i="2"/>
  <c r="Q18" i="2"/>
  <c r="P18" i="2"/>
  <c r="O18" i="2"/>
  <c r="Q17" i="2"/>
  <c r="P17" i="2"/>
  <c r="O17" i="2"/>
  <c r="Q16" i="2"/>
  <c r="P16" i="2"/>
  <c r="O16" i="2"/>
  <c r="Q15" i="2"/>
  <c r="P15" i="2"/>
  <c r="O15" i="2"/>
  <c r="Q14" i="2"/>
  <c r="P14" i="2"/>
  <c r="O14" i="2"/>
  <c r="Q13" i="2"/>
  <c r="P13" i="2"/>
  <c r="O13" i="2"/>
  <c r="Q12" i="2"/>
  <c r="P12" i="2"/>
  <c r="O12" i="2"/>
  <c r="Q11" i="2"/>
  <c r="P11" i="2"/>
  <c r="O11" i="2"/>
  <c r="Q10" i="2"/>
  <c r="P10" i="2"/>
  <c r="O10" i="2"/>
  <c r="Q9" i="2"/>
  <c r="P9" i="2"/>
  <c r="O9" i="2"/>
  <c r="Q8" i="2"/>
  <c r="P8" i="2"/>
  <c r="O8" i="2"/>
  <c r="Q7" i="2"/>
  <c r="P7" i="2"/>
  <c r="O7" i="2"/>
  <c r="Q6" i="2"/>
  <c r="P6" i="2"/>
  <c r="O6" i="2"/>
</calcChain>
</file>

<file path=xl/sharedStrings.xml><?xml version="1.0" encoding="utf-8"?>
<sst xmlns="http://schemas.openxmlformats.org/spreadsheetml/2006/main" count="300" uniqueCount="207">
  <si>
    <t>№ п/п</t>
  </si>
  <si>
    <t>Наименование кредитной организации</t>
  </si>
  <si>
    <t>№ счета</t>
  </si>
  <si>
    <t>код дома</t>
  </si>
  <si>
    <t>ОМСКИЙ РФ АО "РОССЕЛЬХОЗБАНК"</t>
  </si>
  <si>
    <t>ОМСКОЕ ОТДЕЛЕНИЕ N 8634 ПАО СБЕРБАНК</t>
  </si>
  <si>
    <t>32</t>
  </si>
  <si>
    <t>г. Омск, пер. 1-й Башенный, д. 6</t>
  </si>
  <si>
    <t>40604810945000090820</t>
  </si>
  <si>
    <t>г. Омск, пер. 1-й Башенный, д. 8, к. 1</t>
  </si>
  <si>
    <t>40604810245000090737</t>
  </si>
  <si>
    <t>8</t>
  </si>
  <si>
    <t>40</t>
  </si>
  <si>
    <t>36</t>
  </si>
  <si>
    <t>40604810645000000110</t>
  </si>
  <si>
    <t>39</t>
  </si>
  <si>
    <t>г. Омск, пр. Мира, д. 55В</t>
  </si>
  <si>
    <t>40604810845000090894</t>
  </si>
  <si>
    <t>23</t>
  </si>
  <si>
    <t>46</t>
  </si>
  <si>
    <t>г. Омск, ул. 10-я Чередовая, д. 21</t>
  </si>
  <si>
    <t>40604810145000090727</t>
  </si>
  <si>
    <t>45</t>
  </si>
  <si>
    <t>г. Омск, ул. 50 лет Профсоюзов, д. 4</t>
  </si>
  <si>
    <t>40604810645000090832</t>
  </si>
  <si>
    <t>НОВОСИБИРСКИЙ ФИЛИАЛ ПАО БАНКА "ФК ОТКРЫТИЕ"</t>
  </si>
  <si>
    <t>г. Омск, ул. В.М.Шукшина, д. 11</t>
  </si>
  <si>
    <t>40604810845000090920</t>
  </si>
  <si>
    <t>г. Омск, ул. В.М.Шукшина, д. 3</t>
  </si>
  <si>
    <t>40604810645000090913</t>
  </si>
  <si>
    <t>г. Омск, ул. В.М.Шукшина, д. 7</t>
  </si>
  <si>
    <t>40604810645000090926</t>
  </si>
  <si>
    <t>г. Омск, ул. В.М.Шукшина, д. 9</t>
  </si>
  <si>
    <t>40604810945000090914</t>
  </si>
  <si>
    <t>4</t>
  </si>
  <si>
    <t>г. Омск, ул. Декабристов, д. 114</t>
  </si>
  <si>
    <t>40604810045000090759</t>
  </si>
  <si>
    <t>42</t>
  </si>
  <si>
    <t>г. Омск, ул. Калинина, д. 2</t>
  </si>
  <si>
    <t>40604810409000000075</t>
  </si>
  <si>
    <t>г. Омск, ул. Кемеровская, д. 26</t>
  </si>
  <si>
    <t>35</t>
  </si>
  <si>
    <t>г. Омск, ул. Крупской, д. 8, к. 1</t>
  </si>
  <si>
    <t>г. Омск, ул. Кучерявенко, д. 3</t>
  </si>
  <si>
    <t>40604810109000000074</t>
  </si>
  <si>
    <t>28</t>
  </si>
  <si>
    <t>г. Омск, ул. Лобкова, д. 3</t>
  </si>
  <si>
    <t>40604810109000000100</t>
  </si>
  <si>
    <t>г. Омск, ул. Магистральная, д. 56</t>
  </si>
  <si>
    <t>40604810909000000096</t>
  </si>
  <si>
    <t>г. Омск, ул. Масленникова, д. 45</t>
  </si>
  <si>
    <t>40604810909000000012</t>
  </si>
  <si>
    <t>г. Омск, ул. Молодогвардейская, д. 22</t>
  </si>
  <si>
    <t>40604810145000090756</t>
  </si>
  <si>
    <t>г. Омск, ул. Октябрьская, д. 35</t>
  </si>
  <si>
    <t>г. Омск, ул. Сазонова, д. 33</t>
  </si>
  <si>
    <t>г. Омск, ул. Средняя, д. 7</t>
  </si>
  <si>
    <t>ФИЛИАЛ "ОМСКИЙ" АО "ОТП БАНК"</t>
  </si>
  <si>
    <t>40604810605010000002</t>
  </si>
  <si>
    <t>г. Омск, ул. Строителей, д. 19</t>
  </si>
  <si>
    <t>40604810645000000084</t>
  </si>
  <si>
    <t>г. Омск, ул. Труда, д. 21</t>
  </si>
  <si>
    <t>40604810709000000047</t>
  </si>
  <si>
    <t>г. Омск, ул. Ф.И.Тютчева, д. 2</t>
  </si>
  <si>
    <t>40604810945000090927</t>
  </si>
  <si>
    <t>г. Омск, ул. Ф.И.Тютчева, д. 4</t>
  </si>
  <si>
    <t>40604810245000090915</t>
  </si>
  <si>
    <t>г. Омск, ул. Ф.И.Тютчева, д. 8</t>
  </si>
  <si>
    <t>40604810945000090930</t>
  </si>
  <si>
    <t>г. Омск, ул. Фрунзе, д. 1, к. 3</t>
  </si>
  <si>
    <t>40604810809000000112</t>
  </si>
  <si>
    <t>г. Омск, ул. Чайковского, д. 10</t>
  </si>
  <si>
    <t>40604810509000000056</t>
  </si>
  <si>
    <t>г. Омск, ул. Челюскинцев 1-я, д. 96</t>
  </si>
  <si>
    <t>40604810845000090687</t>
  </si>
  <si>
    <t>24</t>
  </si>
  <si>
    <t>16</t>
  </si>
  <si>
    <t>12</t>
  </si>
  <si>
    <t>с. Троицкое, ул. Ленина, д. 5</t>
  </si>
  <si>
    <t>40604810145000000115</t>
  </si>
  <si>
    <t>с. Троицкое, ул. Ленина, д. 7</t>
  </si>
  <si>
    <t>40604810845000000114</t>
  </si>
  <si>
    <t>с. Троицкое, ул. Ленина, д. 9</t>
  </si>
  <si>
    <t>40604810445000000116</t>
  </si>
  <si>
    <t>40604810845000090784</t>
  </si>
  <si>
    <t>г. Омск, пр. Менделеева, д. 26</t>
  </si>
  <si>
    <t>40604810845000090917</t>
  </si>
  <si>
    <t>г. Омск, ул. 20 Партсъезда, д. 60</t>
  </si>
  <si>
    <t>40604810509000000098</t>
  </si>
  <si>
    <t>г. Омск, ул. Авиагородок, д. 6</t>
  </si>
  <si>
    <t>37</t>
  </si>
  <si>
    <t>40604810445000090883</t>
  </si>
  <si>
    <t>г. Омск, ул. М.А.Булгакова, д. 2</t>
  </si>
  <si>
    <t>33</t>
  </si>
  <si>
    <t>40604810745000090907</t>
  </si>
  <si>
    <t>г. Омск, ул. Петра Ильичева, д. 1, к. 2</t>
  </si>
  <si>
    <t>40604810245000090753</t>
  </si>
  <si>
    <t>г. Омск, ул. Добровольского, д. 14</t>
  </si>
  <si>
    <t>1</t>
  </si>
  <si>
    <t>2</t>
  </si>
  <si>
    <t>3</t>
  </si>
  <si>
    <t>7</t>
  </si>
  <si>
    <t>40604810445000000132</t>
  </si>
  <si>
    <t>г. Омск, ул. Крупской, д. 19</t>
  </si>
  <si>
    <t>г. Омск, городок. 18-й Военный, д. 161</t>
  </si>
  <si>
    <t>г. Омск, пр-кт. Космический, д. 18Д</t>
  </si>
  <si>
    <t>планируемая сумма поступлений (руб,)</t>
  </si>
  <si>
    <t>фактическая сумма поступлений (руб,)</t>
  </si>
  <si>
    <t>40604810601800000032</t>
  </si>
  <si>
    <t>40604810101800000037</t>
  </si>
  <si>
    <t>40604810101800000040</t>
  </si>
  <si>
    <t>40604810301800000044</t>
  </si>
  <si>
    <t>40604810401800000041</t>
  </si>
  <si>
    <t>40604810901800000046</t>
  </si>
  <si>
    <t>Сумма остатка средств на счете (руб.)</t>
  </si>
  <si>
    <t>Сумма израсходованных средств с начала формирования фонда, руб. (с 01.09.2014)</t>
  </si>
  <si>
    <t>Наименование организации</t>
  </si>
  <si>
    <t>РФКР МКД</t>
  </si>
  <si>
    <t>Владелец специального счета</t>
  </si>
  <si>
    <t>Адрес многоквартирного дома</t>
  </si>
  <si>
    <t>С начала формирования фонда капитального ремонта (с 01.09.2014 нарастающим итогом)</t>
  </si>
  <si>
    <t>Сумма израсходованных средств за квартал (руб.)</t>
  </si>
  <si>
    <r>
      <rPr>
        <sz val="11"/>
        <rFont val="Times New Roman"/>
        <family val="1"/>
        <charset val="204"/>
      </rPr>
      <t>ОМСКОЕ ОТДЕЛЕНИЕ N 8634 ПАО СБЕРБАНК</t>
    </r>
  </si>
  <si>
    <t>Сумма задолженности по кредиту (займу) на капитальный ремонт (при наличии)</t>
  </si>
  <si>
    <t>г. Омск, ул. Завертяева, д. 9, корпус 22</t>
  </si>
  <si>
    <t>г. Омск, ул. Е.А. Стороженко, д. 25, корпус 7</t>
  </si>
  <si>
    <t>г. Омск, ул. Е.А. Стороженко, д. 25, корпус 3</t>
  </si>
  <si>
    <t>г Омск, б-р Архитекторов, 19</t>
  </si>
  <si>
    <t>40604810245000000154</t>
  </si>
  <si>
    <t>40604810245000000141</t>
  </si>
  <si>
    <t>40604810445000000161</t>
  </si>
  <si>
    <t>40604810445000000158</t>
  </si>
  <si>
    <t>г. Омск, ул. Волочаевская, д. 15, корпус 2</t>
  </si>
  <si>
    <t>Сведения о формировании фонда капитального ремонта на специальном счете за 1 квартал 2019 г.</t>
  </si>
  <si>
    <t>32320</t>
  </si>
  <si>
    <t>32319</t>
  </si>
  <si>
    <t>30216</t>
  </si>
  <si>
    <t>23514</t>
  </si>
  <si>
    <t>32288</t>
  </si>
  <si>
    <t>32922</t>
  </si>
  <si>
    <t>32880</t>
  </si>
  <si>
    <t>32879</t>
  </si>
  <si>
    <t>32881</t>
  </si>
  <si>
    <t>28949</t>
  </si>
  <si>
    <t>25029</t>
  </si>
  <si>
    <t>23732</t>
  </si>
  <si>
    <t>32773</t>
  </si>
  <si>
    <t>20251</t>
  </si>
  <si>
    <t>21369</t>
  </si>
  <si>
    <t>30431</t>
  </si>
  <si>
    <t>33322</t>
  </si>
  <si>
    <t>32795</t>
  </si>
  <si>
    <t>32832</t>
  </si>
  <si>
    <t>26740</t>
  </si>
  <si>
    <t>30818</t>
  </si>
  <si>
    <t>32915</t>
  </si>
  <si>
    <t>32918</t>
  </si>
  <si>
    <t>33521</t>
  </si>
  <si>
    <t>35156</t>
  </si>
  <si>
    <t>21178</t>
  </si>
  <si>
    <t>32830</t>
  </si>
  <si>
    <t>26936</t>
  </si>
  <si>
    <t>28206</t>
  </si>
  <si>
    <t>31299</t>
  </si>
  <si>
    <t>31305</t>
  </si>
  <si>
    <t>31310</t>
  </si>
  <si>
    <t>36640</t>
  </si>
  <si>
    <t>32871</t>
  </si>
  <si>
    <t>29069</t>
  </si>
  <si>
    <t>36600</t>
  </si>
  <si>
    <t>36433</t>
  </si>
  <si>
    <t>36410</t>
  </si>
  <si>
    <t>31657</t>
  </si>
  <si>
    <t>30114</t>
  </si>
  <si>
    <t>29578</t>
  </si>
  <si>
    <t>27857</t>
  </si>
  <si>
    <t>36854</t>
  </si>
  <si>
    <t>36814</t>
  </si>
  <si>
    <t>36816</t>
  </si>
  <si>
    <t>36684</t>
  </si>
  <si>
    <t>Собираемость (%)</t>
  </si>
  <si>
    <t>Задолженность (руб.)</t>
  </si>
  <si>
    <t>5</t>
  </si>
  <si>
    <t>6</t>
  </si>
  <si>
    <t>9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</si>
  <si>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</si>
  <si>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</si>
  <si>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</si>
  <si>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</si>
  <si>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</si>
  <si>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</si>
  <si>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</si>
  <si>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</si>
  <si>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</si>
  <si>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</si>
  <si>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</si>
  <si>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</si>
  <si>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</si>
  <si>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</si>
  <si>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29</t>
  </si>
  <si>
    <t>30</t>
  </si>
  <si>
    <t>31</t>
  </si>
  <si>
    <t>34</t>
  </si>
  <si>
    <t>38</t>
  </si>
  <si>
    <t>41</t>
  </si>
  <si>
    <t>43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</si>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</sst>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7">
    <xf numFmtId="0" fontId="0" fillId="0" borderId="0" xfId="0"/>
    <xf numFmtId="49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/>
    <xf numFmtId="0" fontId="4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1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/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0" fontId="4" fillId="2" borderId="0" xfId="0" applyFont="1" applyFill="1"/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2" fontId="4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4" fontId="3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85"/>
  <sheetViews>
    <sheetView tabSelected="1" topLeftCell="B1" zoomScaleNormal="100" workbookViewId="0">
      <pane ySplit="5" topLeftCell="A6" activePane="bottomLeft" state="frozen"/>
      <selection activeCell="B1" sqref="B1"/>
      <selection pane="bottomLeft" activeCell="Q5" sqref="Q5"/>
    </sheetView>
  </sheetViews>
  <sheetFormatPr defaultRowHeight="15" x14ac:dyDescent="0.25"/>
  <cols>
    <col min="1" max="1" width="8.85546875" style="13" hidden="1" customWidth="1"/>
    <col min="2" max="2" width="9.140625" style="8"/>
    <col min="3" max="3" width="18" style="8" customWidth="1"/>
    <col min="4" max="4" width="44.140625" style="20" customWidth="1"/>
    <col min="5" max="5" width="33.28515625" style="34" hidden="1" customWidth="1"/>
    <col min="6" max="6" width="27.5703125" style="8" hidden="1" customWidth="1"/>
    <col min="7" max="8" width="19.140625" style="9" customWidth="1"/>
    <col min="9" max="9" width="16.7109375" style="9" hidden="1" customWidth="1"/>
    <col min="10" max="10" width="17.85546875" style="9" hidden="1" customWidth="1"/>
    <col min="11" max="11" width="17.42578125" style="9" hidden="1" customWidth="1"/>
    <col min="12" max="12" width="14" style="22" hidden="1" customWidth="1"/>
    <col min="13" max="13" width="10.28515625" style="6" hidden="1" customWidth="1"/>
    <col min="14" max="15" width="9.140625" style="4" hidden="1" customWidth="1"/>
    <col min="16" max="16" width="15.140625" style="13" customWidth="1"/>
    <col min="17" max="17" width="19.5703125" style="13" customWidth="1"/>
    <col min="18" max="20" width="9.140625" style="4" customWidth="1"/>
    <col min="21" max="16384" width="9.140625" style="4"/>
  </cols>
  <sheetData>
    <row r="1" spans="1:17" s="1" customFormat="1" x14ac:dyDescent="0.25">
      <c r="A1" s="14"/>
      <c r="B1" s="35" t="s">
        <v>133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" customFormat="1" x14ac:dyDescent="0.2">
      <c r="A2" s="18"/>
      <c r="B2" s="37" t="s">
        <v>0</v>
      </c>
      <c r="C2" s="38" t="s">
        <v>118</v>
      </c>
      <c r="D2" s="38"/>
      <c r="E2" s="39" t="s">
        <v>1</v>
      </c>
      <c r="F2" s="42" t="s">
        <v>2</v>
      </c>
      <c r="G2" s="43"/>
      <c r="H2" s="43"/>
      <c r="I2" s="43" t="s">
        <v>114</v>
      </c>
      <c r="J2" s="43" t="s">
        <v>121</v>
      </c>
      <c r="K2" s="43" t="s">
        <v>115</v>
      </c>
      <c r="L2" s="46" t="s">
        <v>123</v>
      </c>
      <c r="M2" s="3"/>
      <c r="P2" s="36" t="s">
        <v>180</v>
      </c>
      <c r="Q2" s="36" t="s">
        <v>181</v>
      </c>
    </row>
    <row r="3" spans="1:17" s="2" customFormat="1" x14ac:dyDescent="0.2">
      <c r="A3" s="18" t="s">
        <v>3</v>
      </c>
      <c r="B3" s="37"/>
      <c r="C3" s="42" t="s">
        <v>116</v>
      </c>
      <c r="D3" s="44" t="s">
        <v>119</v>
      </c>
      <c r="E3" s="40"/>
      <c r="F3" s="42"/>
      <c r="G3" s="43" t="s">
        <v>120</v>
      </c>
      <c r="H3" s="43"/>
      <c r="I3" s="43"/>
      <c r="J3" s="43"/>
      <c r="K3" s="43"/>
      <c r="L3" s="46"/>
      <c r="M3" s="3"/>
      <c r="P3" s="36"/>
      <c r="Q3" s="36"/>
    </row>
    <row r="4" spans="1:17" s="2" customFormat="1" ht="30" x14ac:dyDescent="0.25">
      <c r="A4" s="18"/>
      <c r="B4" s="37"/>
      <c r="C4" s="42"/>
      <c r="D4" s="44"/>
      <c r="E4" s="41"/>
      <c r="F4" s="42"/>
      <c r="G4" s="26" t="s">
        <v>106</v>
      </c>
      <c r="H4" s="26" t="s">
        <v>107</v>
      </c>
      <c r="I4" s="43"/>
      <c r="J4" s="43"/>
      <c r="K4" s="43"/>
      <c r="L4" s="46"/>
      <c r="M4" s="3"/>
      <c r="N4" s="10"/>
      <c r="O4" s="10"/>
      <c r="P4" s="36"/>
      <c r="Q4" s="36"/>
    </row>
    <row r="5" spans="1:17" s="15" customFormat="1" x14ac:dyDescent="0.25">
      <c r="A5" s="18"/>
      <c r="B5" s="27" t="s">
        <v>98</v>
      </c>
      <c r="C5" s="27" t="s">
        <v>99</v>
      </c>
      <c r="D5" s="28" t="s">
        <v>100</v>
      </c>
      <c r="E5" s="31" t="s">
        <v>101</v>
      </c>
      <c r="F5" s="27" t="s">
        <v>11</v>
      </c>
      <c r="G5" s="28" t="s">
        <v>34</v>
      </c>
      <c r="H5" s="28" t="s">
        <v>182</v>
      </c>
      <c r="I5" s="28">
        <v>13</v>
      </c>
      <c r="J5" s="28">
        <v>14</v>
      </c>
      <c r="K5" s="28">
        <v>15</v>
      </c>
      <c r="L5" s="28">
        <v>16</v>
      </c>
      <c r="M5" s="3"/>
      <c r="N5" s="10"/>
      <c r="O5" s="10"/>
      <c r="P5" s="30">
        <v>6</v>
      </c>
      <c r="Q5" s="30">
        <v>7</v>
      </c>
    </row>
    <row r="6" spans="1:17" ht="30" x14ac:dyDescent="0.25">
      <c r="A6" s="5" t="s">
        <v>134</v>
      </c>
      <c r="B6" s="5" t="s">
        <v>98</v>
      </c>
      <c r="C6" s="5" t="s">
        <v>117</v>
      </c>
      <c r="D6" s="21" t="s">
        <v>7</v>
      </c>
      <c r="E6" s="32" t="s">
        <v>5</v>
      </c>
      <c r="F6" s="5" t="s">
        <v>8</v>
      </c>
      <c r="G6" s="24">
        <v>5031093.6499999985</v>
      </c>
      <c r="H6" s="24">
        <v>2215652.85</v>
      </c>
      <c r="I6" s="24">
        <v>2215652.85</v>
      </c>
      <c r="J6" s="24">
        <v>0</v>
      </c>
      <c r="K6" s="24">
        <v>0</v>
      </c>
      <c r="L6" s="24">
        <v>0</v>
      </c>
      <c r="M6" s="6">
        <v>41883</v>
      </c>
      <c r="O6" s="4">
        <f t="shared" ref="O6:O9" si="0">H6/G6*100</f>
        <v>44.039189173113499</v>
      </c>
      <c r="P6" s="11">
        <f t="shared" ref="P6:P9" si="1">H6*100/G6</f>
        <v>44.039189173113499</v>
      </c>
      <c r="Q6" s="29">
        <f t="shared" ref="Q6:Q9" si="2">G6-H6</f>
        <v>2815440.7999999984</v>
      </c>
    </row>
    <row r="7" spans="1:17" ht="30" x14ac:dyDescent="0.25">
      <c r="A7" s="5" t="s">
        <v>135</v>
      </c>
      <c r="B7" s="5" t="s">
        <v>99</v>
      </c>
      <c r="C7" s="5" t="s">
        <v>117</v>
      </c>
      <c r="D7" s="21" t="s">
        <v>9</v>
      </c>
      <c r="E7" s="32" t="s">
        <v>5</v>
      </c>
      <c r="F7" s="5" t="s">
        <v>10</v>
      </c>
      <c r="G7" s="24">
        <v>4695025.3910000008</v>
      </c>
      <c r="H7" s="24">
        <v>1684441.15</v>
      </c>
      <c r="I7" s="24">
        <v>1684441.15</v>
      </c>
      <c r="J7" s="24">
        <v>0</v>
      </c>
      <c r="K7" s="24">
        <v>0</v>
      </c>
      <c r="L7" s="24">
        <v>0</v>
      </c>
      <c r="M7" s="6">
        <v>41883</v>
      </c>
      <c r="O7" s="4">
        <f t="shared" si="0"/>
        <v>35.877146761100434</v>
      </c>
      <c r="P7" s="11">
        <f t="shared" si="1"/>
        <v>35.877146761100441</v>
      </c>
      <c r="Q7" s="29">
        <f t="shared" si="2"/>
        <v>3010584.2410000009</v>
      </c>
    </row>
    <row r="8" spans="1:17" ht="30" x14ac:dyDescent="0.25">
      <c r="A8" s="5" t="s">
        <v>136</v>
      </c>
      <c r="B8" s="5" t="s">
        <v>100</v>
      </c>
      <c r="C8" s="5" t="s">
        <v>117</v>
      </c>
      <c r="D8" s="21" t="s">
        <v>16</v>
      </c>
      <c r="E8" s="32" t="s">
        <v>5</v>
      </c>
      <c r="F8" s="5" t="s">
        <v>17</v>
      </c>
      <c r="G8" s="24">
        <v>1219480.7810000002</v>
      </c>
      <c r="H8" s="24">
        <v>529492.12</v>
      </c>
      <c r="I8" s="24">
        <v>529492.12</v>
      </c>
      <c r="J8" s="24">
        <v>0</v>
      </c>
      <c r="K8" s="24">
        <v>0</v>
      </c>
      <c r="L8" s="24">
        <v>0</v>
      </c>
      <c r="M8" s="6">
        <v>41883</v>
      </c>
      <c r="O8" s="4">
        <f t="shared" si="0"/>
        <v>43.419472307370455</v>
      </c>
      <c r="P8" s="11">
        <f t="shared" si="1"/>
        <v>43.419472307370455</v>
      </c>
      <c r="Q8" s="29">
        <f t="shared" si="2"/>
        <v>689988.6610000002</v>
      </c>
    </row>
    <row r="9" spans="1:17" ht="30" x14ac:dyDescent="0.25">
      <c r="A9" s="5" t="s">
        <v>137</v>
      </c>
      <c r="B9" s="5" t="s">
        <v>34</v>
      </c>
      <c r="C9" s="5" t="s">
        <v>117</v>
      </c>
      <c r="D9" s="21" t="s">
        <v>20</v>
      </c>
      <c r="E9" s="32" t="s">
        <v>5</v>
      </c>
      <c r="F9" s="5" t="s">
        <v>21</v>
      </c>
      <c r="G9" s="24">
        <v>1633273.172000001</v>
      </c>
      <c r="H9" s="24">
        <v>680042.25</v>
      </c>
      <c r="I9" s="24">
        <v>673302.35</v>
      </c>
      <c r="J9" s="24">
        <v>4076.01</v>
      </c>
      <c r="K9" s="24">
        <v>6739.9</v>
      </c>
      <c r="L9" s="24">
        <v>0</v>
      </c>
      <c r="M9" s="6">
        <v>41883</v>
      </c>
      <c r="O9" s="4">
        <f t="shared" si="0"/>
        <v>41.636773422737619</v>
      </c>
      <c r="P9" s="11">
        <f t="shared" si="1"/>
        <v>41.636773422737612</v>
      </c>
      <c r="Q9" s="29">
        <f t="shared" si="2"/>
        <v>953230.92200000095</v>
      </c>
    </row>
    <row r="10" spans="1:17" ht="30" x14ac:dyDescent="0.25">
      <c r="A10" s="5" t="s">
        <v>138</v>
      </c>
      <c r="B10" s="5" t="s">
        <v>182</v>
      </c>
      <c r="C10" s="5" t="s">
        <v>117</v>
      </c>
      <c r="D10" s="21" t="s">
        <v>23</v>
      </c>
      <c r="E10" s="32" t="s">
        <v>5</v>
      </c>
      <c r="F10" s="5" t="s">
        <v>24</v>
      </c>
      <c r="G10" s="24">
        <v>1813189.5559999996</v>
      </c>
      <c r="H10" s="24">
        <v>494606.55</v>
      </c>
      <c r="I10" s="24">
        <v>494606.55</v>
      </c>
      <c r="J10" s="24">
        <v>0</v>
      </c>
      <c r="K10" s="24">
        <v>0</v>
      </c>
      <c r="L10" s="24">
        <v>0</v>
      </c>
      <c r="M10" s="6">
        <v>41883</v>
      </c>
      <c r="O10" s="4">
        <f t="shared" ref="O10:O14" si="3">H10/G10*100</f>
        <v>27.278259372458024</v>
      </c>
      <c r="P10" s="11">
        <f t="shared" ref="P10:P14" si="4">H10*100/G10</f>
        <v>27.278259372458027</v>
      </c>
      <c r="Q10" s="29">
        <f t="shared" ref="Q10:Q14" si="5">G10-H10</f>
        <v>1318583.0059999996</v>
      </c>
    </row>
    <row r="11" spans="1:17" ht="30" x14ac:dyDescent="0.25">
      <c r="A11" s="5" t="s">
        <v>139</v>
      </c>
      <c r="B11" s="5" t="s">
        <v>183</v>
      </c>
      <c r="C11" s="5" t="s">
        <v>117</v>
      </c>
      <c r="D11" s="21" t="s">
        <v>26</v>
      </c>
      <c r="E11" s="32" t="s">
        <v>5</v>
      </c>
      <c r="F11" s="5" t="s">
        <v>27</v>
      </c>
      <c r="G11" s="24">
        <v>3933361.6380000017</v>
      </c>
      <c r="H11" s="24">
        <v>752697.82</v>
      </c>
      <c r="I11" s="24">
        <v>752697.82</v>
      </c>
      <c r="J11" s="24">
        <v>0</v>
      </c>
      <c r="K11" s="24">
        <v>0</v>
      </c>
      <c r="L11" s="24">
        <v>0</v>
      </c>
      <c r="M11" s="6">
        <v>41883</v>
      </c>
      <c r="O11" s="4">
        <f t="shared" si="3"/>
        <v>19.136247547853866</v>
      </c>
      <c r="P11" s="11">
        <f t="shared" si="4"/>
        <v>19.136247547853866</v>
      </c>
      <c r="Q11" s="29">
        <f t="shared" si="5"/>
        <v>3180663.8180000018</v>
      </c>
    </row>
    <row r="12" spans="1:17" ht="30" x14ac:dyDescent="0.25">
      <c r="A12" s="5" t="s">
        <v>140</v>
      </c>
      <c r="B12" s="5" t="s">
        <v>101</v>
      </c>
      <c r="C12" s="5" t="s">
        <v>117</v>
      </c>
      <c r="D12" s="21" t="s">
        <v>28</v>
      </c>
      <c r="E12" s="32" t="s">
        <v>5</v>
      </c>
      <c r="F12" s="5" t="s">
        <v>29</v>
      </c>
      <c r="G12" s="24">
        <v>3176968.5180000006</v>
      </c>
      <c r="H12" s="24">
        <v>1137182.79</v>
      </c>
      <c r="I12" s="24">
        <v>1137182.79</v>
      </c>
      <c r="J12" s="24">
        <v>0</v>
      </c>
      <c r="K12" s="24">
        <v>0</v>
      </c>
      <c r="L12" s="24">
        <v>0</v>
      </c>
      <c r="M12" s="6">
        <v>41883</v>
      </c>
      <c r="O12" s="4">
        <f t="shared" si="3"/>
        <v>35.794587939948855</v>
      </c>
      <c r="P12" s="11">
        <f t="shared" si="4"/>
        <v>35.794587939948855</v>
      </c>
      <c r="Q12" s="29">
        <f t="shared" si="5"/>
        <v>2039785.7280000006</v>
      </c>
    </row>
    <row r="13" spans="1:17" ht="30" x14ac:dyDescent="0.25">
      <c r="A13" s="5" t="s">
        <v>141</v>
      </c>
      <c r="B13" s="5" t="s">
        <v>11</v>
      </c>
      <c r="C13" s="5" t="s">
        <v>117</v>
      </c>
      <c r="D13" s="21" t="s">
        <v>30</v>
      </c>
      <c r="E13" s="32" t="s">
        <v>5</v>
      </c>
      <c r="F13" s="5" t="s">
        <v>31</v>
      </c>
      <c r="G13" s="24">
        <v>3433233.4680000003</v>
      </c>
      <c r="H13" s="24">
        <v>761500.72</v>
      </c>
      <c r="I13" s="24">
        <v>761500.72</v>
      </c>
      <c r="J13" s="24">
        <v>0</v>
      </c>
      <c r="K13" s="24">
        <v>0</v>
      </c>
      <c r="L13" s="24">
        <v>0</v>
      </c>
      <c r="M13" s="6">
        <v>41883</v>
      </c>
      <c r="O13" s="4">
        <f t="shared" si="3"/>
        <v>22.180277778883632</v>
      </c>
      <c r="P13" s="11">
        <f t="shared" si="4"/>
        <v>22.180277778883632</v>
      </c>
      <c r="Q13" s="29">
        <f t="shared" si="5"/>
        <v>2671732.7480000006</v>
      </c>
    </row>
    <row r="14" spans="1:17" ht="30" x14ac:dyDescent="0.25">
      <c r="A14" s="5" t="s">
        <v>142</v>
      </c>
      <c r="B14" s="5" t="s">
        <v>184</v>
      </c>
      <c r="C14" s="5" t="s">
        <v>117</v>
      </c>
      <c r="D14" s="21" t="s">
        <v>32</v>
      </c>
      <c r="E14" s="32" t="s">
        <v>5</v>
      </c>
      <c r="F14" s="5" t="s">
        <v>33</v>
      </c>
      <c r="G14" s="24">
        <v>4357682.0759999994</v>
      </c>
      <c r="H14" s="24">
        <v>836028.35</v>
      </c>
      <c r="I14" s="24">
        <v>836028.35</v>
      </c>
      <c r="J14" s="24">
        <v>0</v>
      </c>
      <c r="K14" s="24">
        <v>0</v>
      </c>
      <c r="L14" s="24">
        <v>0</v>
      </c>
      <c r="M14" s="6">
        <v>41883</v>
      </c>
      <c r="O14" s="4">
        <f t="shared" si="3"/>
        <v>19.185161639130101</v>
      </c>
      <c r="P14" s="11">
        <f t="shared" si="4"/>
        <v>19.185161639130097</v>
      </c>
      <c r="Q14" s="29">
        <f t="shared" si="5"/>
        <v>3521653.7259999993</v>
      </c>
    </row>
    <row r="15" spans="1:17" ht="30" x14ac:dyDescent="0.25">
      <c r="A15" s="5" t="s">
        <v>143</v>
      </c>
      <c r="B15" s="5" t="s">
        <v>185</v>
      </c>
      <c r="C15" s="5" t="s">
        <v>117</v>
      </c>
      <c r="D15" s="21" t="s">
        <v>132</v>
      </c>
      <c r="E15" s="32" t="s">
        <v>25</v>
      </c>
      <c r="F15" s="5" t="s">
        <v>108</v>
      </c>
      <c r="G15" s="24">
        <v>3017628.1000000024</v>
      </c>
      <c r="H15" s="24">
        <v>447793.05</v>
      </c>
      <c r="I15" s="24">
        <v>447793.05</v>
      </c>
      <c r="J15" s="24">
        <v>0</v>
      </c>
      <c r="K15" s="24">
        <v>0</v>
      </c>
      <c r="L15" s="24">
        <v>0</v>
      </c>
      <c r="M15" s="6">
        <v>41883</v>
      </c>
      <c r="O15" s="4">
        <f t="shared" ref="O15:O16" si="6">H15/G15*100</f>
        <v>14.839239136194404</v>
      </c>
      <c r="P15" s="11">
        <f t="shared" ref="P15:P16" si="7">H15*100/G15</f>
        <v>14.839239136194406</v>
      </c>
      <c r="Q15" s="29">
        <f t="shared" ref="Q15:Q16" si="8">G15-H15</f>
        <v>2569835.0500000026</v>
      </c>
    </row>
    <row r="16" spans="1:17" ht="30" x14ac:dyDescent="0.25">
      <c r="A16" s="5" t="s">
        <v>144</v>
      </c>
      <c r="B16" s="5" t="s">
        <v>186</v>
      </c>
      <c r="C16" s="5" t="s">
        <v>117</v>
      </c>
      <c r="D16" s="21" t="s">
        <v>35</v>
      </c>
      <c r="E16" s="32" t="s">
        <v>5</v>
      </c>
      <c r="F16" s="5" t="s">
        <v>36</v>
      </c>
      <c r="G16" s="24">
        <v>2616893.5840000007</v>
      </c>
      <c r="H16" s="24">
        <v>1147352</v>
      </c>
      <c r="I16" s="24">
        <v>1142991.53</v>
      </c>
      <c r="J16" s="24">
        <v>0</v>
      </c>
      <c r="K16" s="24">
        <v>4360.47</v>
      </c>
      <c r="L16" s="24">
        <v>0</v>
      </c>
      <c r="M16" s="6">
        <v>41883</v>
      </c>
      <c r="O16" s="4">
        <f t="shared" si="6"/>
        <v>43.844044978177443</v>
      </c>
      <c r="P16" s="11">
        <f t="shared" si="7"/>
        <v>43.844044978177443</v>
      </c>
      <c r="Q16" s="29">
        <f t="shared" si="8"/>
        <v>1469541.5840000007</v>
      </c>
    </row>
    <row r="17" spans="1:17" ht="30" x14ac:dyDescent="0.25">
      <c r="A17" s="5" t="s">
        <v>145</v>
      </c>
      <c r="B17" s="5" t="s">
        <v>77</v>
      </c>
      <c r="C17" s="5" t="s">
        <v>117</v>
      </c>
      <c r="D17" s="21" t="s">
        <v>38</v>
      </c>
      <c r="E17" s="32" t="s">
        <v>4</v>
      </c>
      <c r="F17" s="5" t="s">
        <v>39</v>
      </c>
      <c r="G17" s="24">
        <v>1207401.3529999999</v>
      </c>
      <c r="H17" s="24">
        <v>260386.54</v>
      </c>
      <c r="I17" s="24">
        <v>260386.54</v>
      </c>
      <c r="J17" s="24">
        <v>0</v>
      </c>
      <c r="K17" s="24">
        <v>0</v>
      </c>
      <c r="L17" s="24">
        <v>0</v>
      </c>
      <c r="M17" s="6">
        <v>41883</v>
      </c>
      <c r="O17" s="4">
        <f t="shared" ref="O17:O20" si="9">H17/G17*100</f>
        <v>21.565864519948079</v>
      </c>
      <c r="P17" s="11">
        <f t="shared" ref="P17:P20" si="10">H17*100/G17</f>
        <v>21.565864519948075</v>
      </c>
      <c r="Q17" s="29">
        <f t="shared" ref="Q17:Q20" si="11">G17-H17</f>
        <v>947014.81299999985</v>
      </c>
    </row>
    <row r="18" spans="1:17" ht="30" x14ac:dyDescent="0.25">
      <c r="A18" s="5" t="s">
        <v>146</v>
      </c>
      <c r="B18" s="5" t="s">
        <v>187</v>
      </c>
      <c r="C18" s="5" t="s">
        <v>117</v>
      </c>
      <c r="D18" s="21" t="s">
        <v>40</v>
      </c>
      <c r="E18" s="32" t="s">
        <v>25</v>
      </c>
      <c r="F18" s="5" t="s">
        <v>109</v>
      </c>
      <c r="G18" s="24">
        <v>3912383.010000003</v>
      </c>
      <c r="H18" s="24">
        <v>408738.33</v>
      </c>
      <c r="I18" s="24">
        <v>408738.33</v>
      </c>
      <c r="J18" s="24">
        <v>0</v>
      </c>
      <c r="K18" s="24">
        <v>0</v>
      </c>
      <c r="L18" s="24">
        <v>0</v>
      </c>
      <c r="M18" s="6">
        <v>41883</v>
      </c>
      <c r="O18" s="4">
        <f t="shared" si="9"/>
        <v>10.447298461200498</v>
      </c>
      <c r="P18" s="11">
        <f t="shared" si="10"/>
        <v>10.447298461200496</v>
      </c>
      <c r="Q18" s="29">
        <f t="shared" si="11"/>
        <v>3503644.680000003</v>
      </c>
    </row>
    <row r="19" spans="1:17" ht="30" x14ac:dyDescent="0.25">
      <c r="A19" s="5" t="s">
        <v>147</v>
      </c>
      <c r="B19" s="5" t="s">
        <v>188</v>
      </c>
      <c r="C19" s="5" t="s">
        <v>117</v>
      </c>
      <c r="D19" s="21" t="s">
        <v>43</v>
      </c>
      <c r="E19" s="32" t="s">
        <v>4</v>
      </c>
      <c r="F19" s="5" t="s">
        <v>44</v>
      </c>
      <c r="G19" s="24">
        <v>1213035.6719999996</v>
      </c>
      <c r="H19" s="24">
        <v>370239</v>
      </c>
      <c r="I19" s="24">
        <v>370239</v>
      </c>
      <c r="J19" s="24">
        <v>0</v>
      </c>
      <c r="K19" s="24">
        <v>0</v>
      </c>
      <c r="L19" s="24">
        <v>0</v>
      </c>
      <c r="M19" s="6">
        <v>41883</v>
      </c>
      <c r="O19" s="4">
        <f t="shared" si="9"/>
        <v>30.521691038942517</v>
      </c>
      <c r="P19" s="11">
        <f t="shared" si="10"/>
        <v>30.521691038942517</v>
      </c>
      <c r="Q19" s="29">
        <f t="shared" si="11"/>
        <v>842796.67199999955</v>
      </c>
    </row>
    <row r="20" spans="1:17" ht="30" x14ac:dyDescent="0.25">
      <c r="A20" s="5" t="s">
        <v>148</v>
      </c>
      <c r="B20" s="5" t="s">
        <v>189</v>
      </c>
      <c r="C20" s="5" t="s">
        <v>117</v>
      </c>
      <c r="D20" s="21" t="s">
        <v>46</v>
      </c>
      <c r="E20" s="32" t="s">
        <v>4</v>
      </c>
      <c r="F20" s="5" t="s">
        <v>47</v>
      </c>
      <c r="G20" s="24">
        <v>3046570.1590000023</v>
      </c>
      <c r="H20" s="24">
        <v>217472.9</v>
      </c>
      <c r="I20" s="24">
        <v>217472.9</v>
      </c>
      <c r="J20" s="24">
        <v>0</v>
      </c>
      <c r="K20" s="24">
        <v>0</v>
      </c>
      <c r="L20" s="24">
        <v>0</v>
      </c>
      <c r="M20" s="6">
        <v>41883</v>
      </c>
      <c r="O20" s="4">
        <f t="shared" si="9"/>
        <v>7.1382862908163816</v>
      </c>
      <c r="P20" s="11">
        <f t="shared" si="10"/>
        <v>7.1382862908163816</v>
      </c>
      <c r="Q20" s="29">
        <f t="shared" si="11"/>
        <v>2829097.2590000024</v>
      </c>
    </row>
    <row r="21" spans="1:17" ht="30" x14ac:dyDescent="0.25">
      <c r="A21" s="5" t="s">
        <v>149</v>
      </c>
      <c r="B21" s="5" t="s">
        <v>76</v>
      </c>
      <c r="C21" s="5" t="s">
        <v>117</v>
      </c>
      <c r="D21" s="21" t="s">
        <v>50</v>
      </c>
      <c r="E21" s="32" t="s">
        <v>4</v>
      </c>
      <c r="F21" s="5" t="s">
        <v>51</v>
      </c>
      <c r="G21" s="24">
        <v>3624735.5960000004</v>
      </c>
      <c r="H21" s="24">
        <v>24791.68</v>
      </c>
      <c r="I21" s="24">
        <v>24791.68</v>
      </c>
      <c r="J21" s="24">
        <v>0</v>
      </c>
      <c r="K21" s="24">
        <v>0</v>
      </c>
      <c r="L21" s="24">
        <v>0</v>
      </c>
      <c r="M21" s="6">
        <v>41883</v>
      </c>
      <c r="O21" s="4">
        <f t="shared" ref="O21:O24" si="12">H21/G21*100</f>
        <v>0.68395830105120847</v>
      </c>
      <c r="P21" s="11">
        <f t="shared" ref="P21:P24" si="13">H21*100/G21</f>
        <v>0.68395830105120847</v>
      </c>
      <c r="Q21" s="29">
        <f t="shared" ref="Q21:Q24" si="14">G21-H21</f>
        <v>3599943.9160000002</v>
      </c>
    </row>
    <row r="22" spans="1:17" ht="30" x14ac:dyDescent="0.25">
      <c r="A22" s="5" t="s">
        <v>150</v>
      </c>
      <c r="B22" s="5" t="s">
        <v>190</v>
      </c>
      <c r="C22" s="5" t="s">
        <v>117</v>
      </c>
      <c r="D22" s="21" t="s">
        <v>52</v>
      </c>
      <c r="E22" s="32" t="s">
        <v>5</v>
      </c>
      <c r="F22" s="5" t="s">
        <v>53</v>
      </c>
      <c r="G22" s="24">
        <v>1179605.3700000003</v>
      </c>
      <c r="H22" s="24">
        <v>374360.14</v>
      </c>
      <c r="I22" s="24">
        <v>374360.14</v>
      </c>
      <c r="J22" s="24">
        <v>0</v>
      </c>
      <c r="K22" s="24">
        <v>0</v>
      </c>
      <c r="L22" s="24">
        <v>0</v>
      </c>
      <c r="M22" s="6">
        <v>41883</v>
      </c>
      <c r="O22" s="4">
        <f t="shared" si="12"/>
        <v>31.736049150064478</v>
      </c>
      <c r="P22" s="11">
        <f t="shared" si="13"/>
        <v>31.736049150064474</v>
      </c>
      <c r="Q22" s="29">
        <f t="shared" si="14"/>
        <v>805245.23000000033</v>
      </c>
    </row>
    <row r="23" spans="1:17" ht="30" x14ac:dyDescent="0.25">
      <c r="A23" s="5" t="s">
        <v>151</v>
      </c>
      <c r="B23" s="5" t="s">
        <v>191</v>
      </c>
      <c r="C23" s="5" t="s">
        <v>117</v>
      </c>
      <c r="D23" s="21" t="s">
        <v>54</v>
      </c>
      <c r="E23" s="32" t="s">
        <v>25</v>
      </c>
      <c r="F23" s="5" t="s">
        <v>110</v>
      </c>
      <c r="G23" s="24">
        <v>1729624.7889999999</v>
      </c>
      <c r="H23" s="24">
        <v>152864.48000000001</v>
      </c>
      <c r="I23" s="24">
        <v>152864.48000000001</v>
      </c>
      <c r="J23" s="24">
        <v>0</v>
      </c>
      <c r="K23" s="24">
        <v>0</v>
      </c>
      <c r="L23" s="24">
        <v>0</v>
      </c>
      <c r="M23" s="6">
        <v>41883</v>
      </c>
      <c r="O23" s="4">
        <f t="shared" si="12"/>
        <v>8.8380139422250164</v>
      </c>
      <c r="P23" s="11">
        <f t="shared" si="13"/>
        <v>8.8380139422250164</v>
      </c>
      <c r="Q23" s="29">
        <f t="shared" si="14"/>
        <v>1576760.3089999999</v>
      </c>
    </row>
    <row r="24" spans="1:17" ht="30" x14ac:dyDescent="0.25">
      <c r="A24" s="5" t="s">
        <v>152</v>
      </c>
      <c r="B24" s="5" t="s">
        <v>192</v>
      </c>
      <c r="C24" s="5" t="s">
        <v>117</v>
      </c>
      <c r="D24" s="21" t="s">
        <v>55</v>
      </c>
      <c r="E24" s="32" t="s">
        <v>25</v>
      </c>
      <c r="F24" s="5" t="s">
        <v>111</v>
      </c>
      <c r="G24" s="24">
        <v>5078364.9080000035</v>
      </c>
      <c r="H24" s="24">
        <v>750837.23</v>
      </c>
      <c r="I24" s="24">
        <v>750837.23</v>
      </c>
      <c r="J24" s="24">
        <v>0</v>
      </c>
      <c r="K24" s="24">
        <v>0</v>
      </c>
      <c r="L24" s="24">
        <v>0</v>
      </c>
      <c r="M24" s="6">
        <v>41883</v>
      </c>
      <c r="O24" s="4">
        <f t="shared" si="12"/>
        <v>14.785019265102395</v>
      </c>
      <c r="P24" s="11">
        <f t="shared" si="13"/>
        <v>14.785019265102394</v>
      </c>
      <c r="Q24" s="29">
        <f t="shared" si="14"/>
        <v>4327527.6780000031</v>
      </c>
    </row>
    <row r="25" spans="1:17" ht="30" x14ac:dyDescent="0.25">
      <c r="A25" s="5" t="s">
        <v>153</v>
      </c>
      <c r="B25" s="5" t="s">
        <v>193</v>
      </c>
      <c r="C25" s="5" t="s">
        <v>117</v>
      </c>
      <c r="D25" s="21" t="s">
        <v>59</v>
      </c>
      <c r="E25" s="32" t="s">
        <v>5</v>
      </c>
      <c r="F25" s="5" t="s">
        <v>60</v>
      </c>
      <c r="G25" s="24">
        <v>1505580.4499999993</v>
      </c>
      <c r="H25" s="24">
        <v>478828.9</v>
      </c>
      <c r="I25" s="24">
        <v>478828.9</v>
      </c>
      <c r="J25" s="24">
        <v>0</v>
      </c>
      <c r="K25" s="24">
        <v>0</v>
      </c>
      <c r="L25" s="24">
        <v>0</v>
      </c>
      <c r="M25" s="6">
        <v>41883</v>
      </c>
      <c r="O25" s="4">
        <f t="shared" ref="O25:O32" si="15">H25/G25*100</f>
        <v>31.803607704922062</v>
      </c>
      <c r="P25" s="11">
        <f t="shared" ref="P25:P32" si="16">H25*100/G25</f>
        <v>31.803607704922062</v>
      </c>
      <c r="Q25" s="29">
        <f t="shared" ref="Q25:Q32" si="17">G25-H25</f>
        <v>1026751.5499999992</v>
      </c>
    </row>
    <row r="26" spans="1:17" ht="30" x14ac:dyDescent="0.25">
      <c r="A26" s="5" t="s">
        <v>154</v>
      </c>
      <c r="B26" s="5" t="s">
        <v>194</v>
      </c>
      <c r="C26" s="5" t="s">
        <v>117</v>
      </c>
      <c r="D26" s="21" t="s">
        <v>61</v>
      </c>
      <c r="E26" s="32" t="s">
        <v>4</v>
      </c>
      <c r="F26" s="5" t="s">
        <v>62</v>
      </c>
      <c r="G26" s="24">
        <v>959437.69299999997</v>
      </c>
      <c r="H26" s="24">
        <v>6650.78</v>
      </c>
      <c r="I26" s="24">
        <v>6650.78</v>
      </c>
      <c r="J26" s="24">
        <v>0</v>
      </c>
      <c r="K26" s="24">
        <v>0</v>
      </c>
      <c r="L26" s="24">
        <v>0</v>
      </c>
      <c r="M26" s="6">
        <v>41883</v>
      </c>
      <c r="O26" s="4">
        <f t="shared" si="15"/>
        <v>0.69319561327678636</v>
      </c>
      <c r="P26" s="11">
        <f t="shared" si="16"/>
        <v>0.69319561327678625</v>
      </c>
      <c r="Q26" s="29">
        <f t="shared" si="17"/>
        <v>952786.91299999994</v>
      </c>
    </row>
    <row r="27" spans="1:17" ht="30" x14ac:dyDescent="0.25">
      <c r="A27" s="5" t="s">
        <v>155</v>
      </c>
      <c r="B27" s="5" t="s">
        <v>195</v>
      </c>
      <c r="C27" s="5" t="s">
        <v>117</v>
      </c>
      <c r="D27" s="21" t="s">
        <v>63</v>
      </c>
      <c r="E27" s="32" t="s">
        <v>5</v>
      </c>
      <c r="F27" s="5" t="s">
        <v>64</v>
      </c>
      <c r="G27" s="24">
        <v>6332720.5199999996</v>
      </c>
      <c r="H27" s="24">
        <v>1699978.49</v>
      </c>
      <c r="I27" s="24">
        <v>1699978.49</v>
      </c>
      <c r="J27" s="24">
        <v>0</v>
      </c>
      <c r="K27" s="24">
        <v>0</v>
      </c>
      <c r="L27" s="24">
        <v>0</v>
      </c>
      <c r="M27" s="6">
        <v>41883</v>
      </c>
      <c r="O27" s="4">
        <f t="shared" si="15"/>
        <v>26.844363092151745</v>
      </c>
      <c r="P27" s="11">
        <f t="shared" si="16"/>
        <v>26.844363092151745</v>
      </c>
      <c r="Q27" s="29">
        <f t="shared" si="17"/>
        <v>4632742.0299999993</v>
      </c>
    </row>
    <row r="28" spans="1:17" ht="30" x14ac:dyDescent="0.25">
      <c r="A28" s="5" t="s">
        <v>156</v>
      </c>
      <c r="B28" s="5" t="s">
        <v>18</v>
      </c>
      <c r="C28" s="5" t="s">
        <v>117</v>
      </c>
      <c r="D28" s="21" t="s">
        <v>65</v>
      </c>
      <c r="E28" s="32" t="s">
        <v>5</v>
      </c>
      <c r="F28" s="5" t="s">
        <v>66</v>
      </c>
      <c r="G28" s="24">
        <v>5178051.4899999984</v>
      </c>
      <c r="H28" s="24">
        <v>906830.47</v>
      </c>
      <c r="I28" s="24">
        <v>906830.47</v>
      </c>
      <c r="J28" s="24">
        <v>0</v>
      </c>
      <c r="K28" s="24">
        <v>0</v>
      </c>
      <c r="L28" s="24">
        <v>0</v>
      </c>
      <c r="M28" s="6">
        <v>41883</v>
      </c>
      <c r="O28" s="4">
        <f t="shared" si="15"/>
        <v>17.512967411608344</v>
      </c>
      <c r="P28" s="11">
        <f t="shared" si="16"/>
        <v>17.512967411608344</v>
      </c>
      <c r="Q28" s="29">
        <f t="shared" si="17"/>
        <v>4271221.0199999986</v>
      </c>
    </row>
    <row r="29" spans="1:17" ht="30" x14ac:dyDescent="0.25">
      <c r="A29" s="5" t="s">
        <v>157</v>
      </c>
      <c r="B29" s="5" t="s">
        <v>75</v>
      </c>
      <c r="C29" s="5" t="s">
        <v>117</v>
      </c>
      <c r="D29" s="21" t="s">
        <v>67</v>
      </c>
      <c r="E29" s="32" t="s">
        <v>5</v>
      </c>
      <c r="F29" s="5" t="s">
        <v>68</v>
      </c>
      <c r="G29" s="24">
        <v>3985681.2860000003</v>
      </c>
      <c r="H29" s="24">
        <v>537832.68999999994</v>
      </c>
      <c r="I29" s="24">
        <v>537269.24</v>
      </c>
      <c r="J29" s="24">
        <v>0</v>
      </c>
      <c r="K29" s="24">
        <v>563.45000000000005</v>
      </c>
      <c r="L29" s="24">
        <v>0</v>
      </c>
      <c r="M29" s="6">
        <v>41883</v>
      </c>
      <c r="O29" s="4">
        <f t="shared" si="15"/>
        <v>13.494121867926994</v>
      </c>
      <c r="P29" s="11">
        <f t="shared" si="16"/>
        <v>13.494121867926996</v>
      </c>
      <c r="Q29" s="29">
        <f t="shared" si="17"/>
        <v>3447848.5960000004</v>
      </c>
    </row>
    <row r="30" spans="1:17" ht="30" x14ac:dyDescent="0.25">
      <c r="A30" s="5" t="s">
        <v>158</v>
      </c>
      <c r="B30" s="5" t="s">
        <v>196</v>
      </c>
      <c r="C30" s="5" t="s">
        <v>117</v>
      </c>
      <c r="D30" s="21" t="s">
        <v>69</v>
      </c>
      <c r="E30" s="32" t="s">
        <v>4</v>
      </c>
      <c r="F30" s="5" t="s">
        <v>70</v>
      </c>
      <c r="G30" s="24">
        <v>5673249.2020000024</v>
      </c>
      <c r="H30" s="24">
        <v>1987794.5799999998</v>
      </c>
      <c r="I30" s="24">
        <v>1985542.65</v>
      </c>
      <c r="J30" s="24">
        <v>0</v>
      </c>
      <c r="K30" s="24">
        <v>2251.9299999999998</v>
      </c>
      <c r="L30" s="24">
        <v>0</v>
      </c>
      <c r="M30" s="6">
        <v>41883</v>
      </c>
      <c r="O30" s="4">
        <f t="shared" si="15"/>
        <v>35.038026873546087</v>
      </c>
      <c r="P30" s="11">
        <f t="shared" si="16"/>
        <v>35.038026873546087</v>
      </c>
      <c r="Q30" s="29">
        <f t="shared" si="17"/>
        <v>3685454.6220000023</v>
      </c>
    </row>
    <row r="31" spans="1:17" ht="30" x14ac:dyDescent="0.25">
      <c r="A31" s="5" t="s">
        <v>159</v>
      </c>
      <c r="B31" s="5" t="s">
        <v>197</v>
      </c>
      <c r="C31" s="5" t="s">
        <v>117</v>
      </c>
      <c r="D31" s="21" t="s">
        <v>71</v>
      </c>
      <c r="E31" s="32" t="s">
        <v>4</v>
      </c>
      <c r="F31" s="5" t="s">
        <v>72</v>
      </c>
      <c r="G31" s="24">
        <v>1810027.8079999995</v>
      </c>
      <c r="H31" s="24">
        <v>1386.15</v>
      </c>
      <c r="I31" s="24">
        <v>1386.15</v>
      </c>
      <c r="J31" s="24">
        <v>0</v>
      </c>
      <c r="K31" s="24">
        <v>0</v>
      </c>
      <c r="L31" s="24">
        <v>0</v>
      </c>
      <c r="M31" s="6">
        <v>41883</v>
      </c>
      <c r="O31" s="4">
        <f t="shared" si="15"/>
        <v>7.658169636253459E-2</v>
      </c>
      <c r="P31" s="11">
        <f t="shared" si="16"/>
        <v>7.6581696362534576E-2</v>
      </c>
      <c r="Q31" s="29">
        <f t="shared" si="17"/>
        <v>1808641.6579999996</v>
      </c>
    </row>
    <row r="32" spans="1:17" ht="30" x14ac:dyDescent="0.25">
      <c r="A32" s="5" t="s">
        <v>160</v>
      </c>
      <c r="B32" s="5" t="s">
        <v>198</v>
      </c>
      <c r="C32" s="5" t="s">
        <v>117</v>
      </c>
      <c r="D32" s="21" t="s">
        <v>73</v>
      </c>
      <c r="E32" s="32" t="s">
        <v>5</v>
      </c>
      <c r="F32" s="5" t="s">
        <v>74</v>
      </c>
      <c r="G32" s="24">
        <v>1820636.9770000009</v>
      </c>
      <c r="H32" s="24">
        <v>482433.56</v>
      </c>
      <c r="I32" s="24">
        <v>480946.16</v>
      </c>
      <c r="J32" s="24">
        <v>0</v>
      </c>
      <c r="K32" s="24">
        <v>1487.4</v>
      </c>
      <c r="L32" s="24">
        <v>0</v>
      </c>
      <c r="M32" s="6">
        <v>41883</v>
      </c>
      <c r="O32" s="4">
        <f t="shared" si="15"/>
        <v>26.498064473838255</v>
      </c>
      <c r="P32" s="11">
        <f t="shared" si="16"/>
        <v>26.498064473838255</v>
      </c>
      <c r="Q32" s="29">
        <f t="shared" si="17"/>
        <v>1338203.4170000008</v>
      </c>
    </row>
    <row r="33" spans="1:65" ht="30" x14ac:dyDescent="0.25">
      <c r="A33" s="5" t="s">
        <v>161</v>
      </c>
      <c r="B33" s="5" t="s">
        <v>45</v>
      </c>
      <c r="C33" s="5" t="s">
        <v>117</v>
      </c>
      <c r="D33" s="21" t="s">
        <v>48</v>
      </c>
      <c r="E33" s="32" t="s">
        <v>4</v>
      </c>
      <c r="F33" s="5" t="s">
        <v>49</v>
      </c>
      <c r="G33" s="24">
        <v>1085390.9930000007</v>
      </c>
      <c r="H33" s="24">
        <v>19108.82</v>
      </c>
      <c r="I33" s="24">
        <v>19108.82</v>
      </c>
      <c r="J33" s="24">
        <v>0</v>
      </c>
      <c r="K33" s="24">
        <v>0</v>
      </c>
      <c r="L33" s="24">
        <v>0</v>
      </c>
      <c r="M33" s="6">
        <v>41883</v>
      </c>
      <c r="O33" s="4">
        <f t="shared" ref="O33:O46" si="18">H33/G33*100</f>
        <v>1.7605471321614319</v>
      </c>
      <c r="P33" s="11">
        <f t="shared" ref="P33:P46" si="19">H33*100/G33</f>
        <v>1.7605471321614319</v>
      </c>
      <c r="Q33" s="29">
        <f t="shared" ref="Q33:Q46" si="20">G33-H33</f>
        <v>1066282.1730000007</v>
      </c>
    </row>
    <row r="34" spans="1:65" ht="30" x14ac:dyDescent="0.25">
      <c r="A34" s="5" t="s">
        <v>162</v>
      </c>
      <c r="B34" s="5" t="s">
        <v>199</v>
      </c>
      <c r="C34" s="5" t="s">
        <v>117</v>
      </c>
      <c r="D34" s="21" t="s">
        <v>42</v>
      </c>
      <c r="E34" s="32" t="s">
        <v>25</v>
      </c>
      <c r="F34" s="5" t="s">
        <v>112</v>
      </c>
      <c r="G34" s="24">
        <v>5090669.1069999998</v>
      </c>
      <c r="H34" s="24">
        <v>2130364.92</v>
      </c>
      <c r="I34" s="24">
        <v>2107579.5299999998</v>
      </c>
      <c r="J34" s="24">
        <v>0</v>
      </c>
      <c r="K34" s="24">
        <v>22785.39</v>
      </c>
      <c r="L34" s="24">
        <v>0</v>
      </c>
      <c r="M34" s="6">
        <v>41883</v>
      </c>
      <c r="O34" s="4">
        <f t="shared" si="18"/>
        <v>41.848426507835882</v>
      </c>
      <c r="P34" s="11">
        <f t="shared" si="19"/>
        <v>41.848426507835882</v>
      </c>
      <c r="Q34" s="29">
        <f t="shared" si="20"/>
        <v>2960304.1869999999</v>
      </c>
    </row>
    <row r="35" spans="1:65" ht="30" x14ac:dyDescent="0.25">
      <c r="A35" s="5" t="s">
        <v>163</v>
      </c>
      <c r="B35" s="5" t="s">
        <v>200</v>
      </c>
      <c r="C35" s="5" t="s">
        <v>117</v>
      </c>
      <c r="D35" s="21" t="s">
        <v>78</v>
      </c>
      <c r="E35" s="32" t="s">
        <v>5</v>
      </c>
      <c r="F35" s="5" t="s">
        <v>79</v>
      </c>
      <c r="G35" s="24">
        <v>479344.79999999981</v>
      </c>
      <c r="H35" s="24">
        <v>160374</v>
      </c>
      <c r="I35" s="24">
        <v>160374</v>
      </c>
      <c r="J35" s="24">
        <v>0</v>
      </c>
      <c r="K35" s="24">
        <v>0</v>
      </c>
      <c r="L35" s="24">
        <v>0</v>
      </c>
      <c r="M35" s="6">
        <v>41883</v>
      </c>
      <c r="O35" s="4">
        <f t="shared" si="18"/>
        <v>33.456918694017347</v>
      </c>
      <c r="P35" s="11">
        <f t="shared" si="19"/>
        <v>33.456918694017347</v>
      </c>
      <c r="Q35" s="29">
        <f t="shared" si="20"/>
        <v>318970.79999999981</v>
      </c>
    </row>
    <row r="36" spans="1:65" ht="30" x14ac:dyDescent="0.25">
      <c r="A36" s="5" t="s">
        <v>164</v>
      </c>
      <c r="B36" s="5" t="s">
        <v>201</v>
      </c>
      <c r="C36" s="5" t="s">
        <v>117</v>
      </c>
      <c r="D36" s="21" t="s">
        <v>80</v>
      </c>
      <c r="E36" s="32" t="s">
        <v>5</v>
      </c>
      <c r="F36" s="5" t="s">
        <v>81</v>
      </c>
      <c r="G36" s="24">
        <v>474333.19999999984</v>
      </c>
      <c r="H36" s="24">
        <v>119379.28</v>
      </c>
      <c r="I36" s="24">
        <v>119379.28</v>
      </c>
      <c r="J36" s="24">
        <v>0</v>
      </c>
      <c r="K36" s="24">
        <v>0</v>
      </c>
      <c r="L36" s="24">
        <v>0</v>
      </c>
      <c r="M36" s="6">
        <v>41883</v>
      </c>
      <c r="O36" s="4">
        <f t="shared" si="18"/>
        <v>25.167810307184919</v>
      </c>
      <c r="P36" s="11">
        <f t="shared" si="19"/>
        <v>25.167810307184915</v>
      </c>
      <c r="Q36" s="29">
        <f t="shared" si="20"/>
        <v>354953.91999999981</v>
      </c>
    </row>
    <row r="37" spans="1:65" ht="30" x14ac:dyDescent="0.25">
      <c r="A37" s="5" t="s">
        <v>165</v>
      </c>
      <c r="B37" s="5" t="s">
        <v>6</v>
      </c>
      <c r="C37" s="5" t="s">
        <v>117</v>
      </c>
      <c r="D37" s="21" t="s">
        <v>82</v>
      </c>
      <c r="E37" s="32" t="s">
        <v>5</v>
      </c>
      <c r="F37" s="5" t="s">
        <v>83</v>
      </c>
      <c r="G37" s="24">
        <v>484503.79999999964</v>
      </c>
      <c r="H37" s="24">
        <v>136179.9</v>
      </c>
      <c r="I37" s="24">
        <v>136179.9</v>
      </c>
      <c r="J37" s="24">
        <v>0</v>
      </c>
      <c r="K37" s="24">
        <v>0</v>
      </c>
      <c r="L37" s="24">
        <v>0</v>
      </c>
      <c r="M37" s="6">
        <v>41883</v>
      </c>
      <c r="O37" s="4">
        <f t="shared" si="18"/>
        <v>28.10708605381425</v>
      </c>
      <c r="P37" s="11">
        <f t="shared" si="19"/>
        <v>28.107086053814253</v>
      </c>
      <c r="Q37" s="29">
        <f t="shared" si="20"/>
        <v>348323.89999999967</v>
      </c>
    </row>
    <row r="38" spans="1:65" ht="30" x14ac:dyDescent="0.25">
      <c r="A38" s="5" t="s">
        <v>166</v>
      </c>
      <c r="B38" s="5" t="s">
        <v>93</v>
      </c>
      <c r="C38" s="5" t="s">
        <v>117</v>
      </c>
      <c r="D38" s="21" t="s">
        <v>105</v>
      </c>
      <c r="E38" s="32" t="s">
        <v>5</v>
      </c>
      <c r="F38" s="5" t="s">
        <v>14</v>
      </c>
      <c r="G38" s="24">
        <v>570691.91906666663</v>
      </c>
      <c r="H38" s="24">
        <v>238613.72</v>
      </c>
      <c r="I38" s="24">
        <v>238613.72</v>
      </c>
      <c r="J38" s="24">
        <v>0</v>
      </c>
      <c r="K38" s="24">
        <v>0</v>
      </c>
      <c r="L38" s="24">
        <v>0</v>
      </c>
      <c r="M38" s="6">
        <v>43199</v>
      </c>
      <c r="O38" s="25">
        <f t="shared" si="18"/>
        <v>41.811301689752121</v>
      </c>
      <c r="P38" s="11">
        <f t="shared" si="19"/>
        <v>41.811301689752121</v>
      </c>
      <c r="Q38" s="29">
        <f t="shared" si="20"/>
        <v>332078.19906666665</v>
      </c>
    </row>
    <row r="39" spans="1:65" ht="30" x14ac:dyDescent="0.25">
      <c r="A39" s="5" t="s">
        <v>167</v>
      </c>
      <c r="B39" s="5" t="s">
        <v>202</v>
      </c>
      <c r="C39" s="5" t="s">
        <v>117</v>
      </c>
      <c r="D39" s="21" t="s">
        <v>56</v>
      </c>
      <c r="E39" s="32" t="s">
        <v>57</v>
      </c>
      <c r="F39" s="5" t="s">
        <v>58</v>
      </c>
      <c r="G39" s="24">
        <v>1686256.0099999993</v>
      </c>
      <c r="H39" s="24">
        <v>683524.11</v>
      </c>
      <c r="I39" s="24">
        <v>683524.11</v>
      </c>
      <c r="J39" s="24">
        <v>0</v>
      </c>
      <c r="K39" s="24">
        <v>0</v>
      </c>
      <c r="L39" s="24">
        <v>0</v>
      </c>
      <c r="M39" s="6">
        <v>41883</v>
      </c>
      <c r="O39" s="4">
        <f t="shared" si="18"/>
        <v>40.535014016050873</v>
      </c>
      <c r="P39" s="11">
        <f t="shared" si="19"/>
        <v>40.53501401605088</v>
      </c>
      <c r="Q39" s="29">
        <f t="shared" si="20"/>
        <v>1002731.8999999993</v>
      </c>
    </row>
    <row r="40" spans="1:65" ht="30" x14ac:dyDescent="0.25">
      <c r="A40" s="5" t="s">
        <v>168</v>
      </c>
      <c r="B40" s="5" t="s">
        <v>41</v>
      </c>
      <c r="C40" s="5" t="s">
        <v>117</v>
      </c>
      <c r="D40" s="21" t="s">
        <v>89</v>
      </c>
      <c r="E40" s="32" t="s">
        <v>5</v>
      </c>
      <c r="F40" s="5" t="s">
        <v>91</v>
      </c>
      <c r="G40" s="24">
        <v>889013.68199999945</v>
      </c>
      <c r="H40" s="24">
        <v>5232.7</v>
      </c>
      <c r="I40" s="24">
        <v>5232.7</v>
      </c>
      <c r="J40" s="24">
        <v>0</v>
      </c>
      <c r="K40" s="24">
        <v>0</v>
      </c>
      <c r="L40" s="24">
        <v>0</v>
      </c>
      <c r="M40" s="6">
        <v>41883</v>
      </c>
      <c r="O40" s="4">
        <f t="shared" si="18"/>
        <v>0.58859611566698056</v>
      </c>
      <c r="P40" s="11">
        <f t="shared" si="19"/>
        <v>0.58859611566698067</v>
      </c>
      <c r="Q40" s="29">
        <f t="shared" si="20"/>
        <v>883780.98199999949</v>
      </c>
    </row>
    <row r="41" spans="1:65" ht="30" x14ac:dyDescent="0.25">
      <c r="A41" s="5" t="s">
        <v>169</v>
      </c>
      <c r="B41" s="5" t="s">
        <v>13</v>
      </c>
      <c r="C41" s="5" t="s">
        <v>117</v>
      </c>
      <c r="D41" s="21" t="s">
        <v>92</v>
      </c>
      <c r="E41" s="32" t="s">
        <v>5</v>
      </c>
      <c r="F41" s="5" t="s">
        <v>94</v>
      </c>
      <c r="G41" s="24">
        <v>1360417.247</v>
      </c>
      <c r="H41" s="24">
        <v>8735.4599999999991</v>
      </c>
      <c r="I41" s="24">
        <v>8735.4599999999991</v>
      </c>
      <c r="J41" s="24">
        <v>0</v>
      </c>
      <c r="K41" s="24">
        <v>0</v>
      </c>
      <c r="L41" s="24">
        <v>0</v>
      </c>
      <c r="M41" s="6">
        <v>42248</v>
      </c>
      <c r="O41" s="4">
        <f t="shared" si="18"/>
        <v>0.64211623450551558</v>
      </c>
      <c r="P41" s="11">
        <f t="shared" si="19"/>
        <v>0.64211623450551558</v>
      </c>
      <c r="Q41" s="29">
        <f t="shared" si="20"/>
        <v>1351681.787</v>
      </c>
    </row>
    <row r="42" spans="1:65" ht="30" x14ac:dyDescent="0.25">
      <c r="A42" s="5" t="s">
        <v>170</v>
      </c>
      <c r="B42" s="5" t="s">
        <v>90</v>
      </c>
      <c r="C42" s="5" t="s">
        <v>117</v>
      </c>
      <c r="D42" s="21" t="s">
        <v>95</v>
      </c>
      <c r="E42" s="32" t="s">
        <v>5</v>
      </c>
      <c r="F42" s="5" t="s">
        <v>96</v>
      </c>
      <c r="G42" s="24">
        <v>1157716.4699999997</v>
      </c>
      <c r="H42" s="24">
        <v>43013.08</v>
      </c>
      <c r="I42" s="24">
        <v>43013.08</v>
      </c>
      <c r="J42" s="24">
        <v>0</v>
      </c>
      <c r="K42" s="24">
        <v>0</v>
      </c>
      <c r="L42" s="24">
        <v>0</v>
      </c>
      <c r="M42" s="6">
        <v>41883</v>
      </c>
      <c r="O42" s="4">
        <f t="shared" si="18"/>
        <v>3.7153380049953002</v>
      </c>
      <c r="P42" s="11">
        <f t="shared" si="19"/>
        <v>3.7153380049952998</v>
      </c>
      <c r="Q42" s="29">
        <f t="shared" si="20"/>
        <v>1114703.3899999997</v>
      </c>
    </row>
    <row r="43" spans="1:65" ht="30" x14ac:dyDescent="0.25">
      <c r="A43" s="5" t="s">
        <v>171</v>
      </c>
      <c r="B43" s="5" t="s">
        <v>203</v>
      </c>
      <c r="C43" s="5" t="s">
        <v>117</v>
      </c>
      <c r="D43" s="21" t="s">
        <v>97</v>
      </c>
      <c r="E43" s="32" t="s">
        <v>25</v>
      </c>
      <c r="F43" s="5" t="s">
        <v>113</v>
      </c>
      <c r="G43" s="24">
        <v>377782.51899999997</v>
      </c>
      <c r="H43" s="24">
        <v>144328.82</v>
      </c>
      <c r="I43" s="24">
        <v>144328.82</v>
      </c>
      <c r="J43" s="24">
        <v>0</v>
      </c>
      <c r="K43" s="24">
        <v>0</v>
      </c>
      <c r="L43" s="24">
        <v>0</v>
      </c>
      <c r="M43" s="6">
        <v>41883</v>
      </c>
      <c r="O43" s="4">
        <f t="shared" si="18"/>
        <v>38.204208173009725</v>
      </c>
      <c r="P43" s="11">
        <f t="shared" si="19"/>
        <v>38.204208173009725</v>
      </c>
      <c r="Q43" s="29">
        <f t="shared" si="20"/>
        <v>233453.69899999996</v>
      </c>
    </row>
    <row r="44" spans="1:65" ht="30" x14ac:dyDescent="0.25">
      <c r="A44" s="5" t="s">
        <v>172</v>
      </c>
      <c r="B44" s="5" t="s">
        <v>15</v>
      </c>
      <c r="C44" s="5" t="s">
        <v>117</v>
      </c>
      <c r="D44" s="21" t="s">
        <v>104</v>
      </c>
      <c r="E44" s="32" t="s">
        <v>5</v>
      </c>
      <c r="F44" s="5" t="s">
        <v>84</v>
      </c>
      <c r="G44" s="24">
        <v>104978.26799999994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6">
        <v>41883</v>
      </c>
      <c r="O44" s="4">
        <f t="shared" si="18"/>
        <v>0</v>
      </c>
      <c r="P44" s="11">
        <f t="shared" si="19"/>
        <v>0</v>
      </c>
      <c r="Q44" s="29">
        <f t="shared" si="20"/>
        <v>104978.26799999994</v>
      </c>
    </row>
    <row r="45" spans="1:65" ht="30" x14ac:dyDescent="0.25">
      <c r="A45" s="5" t="s">
        <v>173</v>
      </c>
      <c r="B45" s="5" t="s">
        <v>12</v>
      </c>
      <c r="C45" s="5" t="s">
        <v>117</v>
      </c>
      <c r="D45" s="21" t="s">
        <v>85</v>
      </c>
      <c r="E45" s="32" t="s">
        <v>5</v>
      </c>
      <c r="F45" s="5" t="s">
        <v>86</v>
      </c>
      <c r="G45" s="24">
        <v>1545234.790999999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6">
        <v>41883</v>
      </c>
      <c r="O45" s="4">
        <f t="shared" si="18"/>
        <v>0</v>
      </c>
      <c r="P45" s="11">
        <f t="shared" si="19"/>
        <v>0</v>
      </c>
      <c r="Q45" s="29">
        <f t="shared" si="20"/>
        <v>1545234.790999999</v>
      </c>
    </row>
    <row r="46" spans="1:65" ht="30" x14ac:dyDescent="0.25">
      <c r="A46" s="5" t="s">
        <v>174</v>
      </c>
      <c r="B46" s="5" t="s">
        <v>204</v>
      </c>
      <c r="C46" s="5" t="s">
        <v>117</v>
      </c>
      <c r="D46" s="21" t="s">
        <v>87</v>
      </c>
      <c r="E46" s="32" t="s">
        <v>4</v>
      </c>
      <c r="F46" s="5" t="s">
        <v>88</v>
      </c>
      <c r="G46" s="24">
        <v>1416952.5990000006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6">
        <v>41883</v>
      </c>
      <c r="O46" s="4">
        <f t="shared" si="18"/>
        <v>0</v>
      </c>
      <c r="P46" s="11">
        <f t="shared" si="19"/>
        <v>0</v>
      </c>
      <c r="Q46" s="29">
        <f t="shared" si="20"/>
        <v>1416952.5990000006</v>
      </c>
    </row>
    <row r="47" spans="1:65" ht="30" x14ac:dyDescent="0.25">
      <c r="A47" s="5" t="s">
        <v>175</v>
      </c>
      <c r="B47" s="5" t="s">
        <v>37</v>
      </c>
      <c r="C47" s="5" t="s">
        <v>117</v>
      </c>
      <c r="D47" s="21" t="s">
        <v>103</v>
      </c>
      <c r="E47" s="32" t="s">
        <v>5</v>
      </c>
      <c r="F47" s="5" t="s">
        <v>102</v>
      </c>
      <c r="G47" s="24">
        <v>3572607.5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6">
        <v>41883</v>
      </c>
      <c r="O47" s="4">
        <f t="shared" ref="O47:O51" si="21">H47/G47*100</f>
        <v>0</v>
      </c>
      <c r="P47" s="11">
        <f t="shared" ref="P47:P51" si="22">H47*100/G47</f>
        <v>0</v>
      </c>
      <c r="Q47" s="29">
        <f t="shared" ref="Q47:Q51" si="23">G47-H47</f>
        <v>3572607.5</v>
      </c>
    </row>
    <row r="48" spans="1:65" s="19" customFormat="1" ht="30" x14ac:dyDescent="0.25">
      <c r="A48" s="5" t="s">
        <v>176</v>
      </c>
      <c r="B48" s="5" t="s">
        <v>205</v>
      </c>
      <c r="C48" s="5" t="s">
        <v>117</v>
      </c>
      <c r="D48" s="7" t="s">
        <v>124</v>
      </c>
      <c r="E48" s="32" t="s">
        <v>122</v>
      </c>
      <c r="F48" s="12" t="s">
        <v>128</v>
      </c>
      <c r="G48" s="24">
        <v>115604.4615483871</v>
      </c>
      <c r="H48" s="24">
        <v>43028.29</v>
      </c>
      <c r="I48" s="24">
        <v>43028.29</v>
      </c>
      <c r="J48" s="24">
        <v>0</v>
      </c>
      <c r="K48" s="24">
        <v>0</v>
      </c>
      <c r="L48" s="24">
        <v>0</v>
      </c>
      <c r="N48" s="4"/>
      <c r="O48" s="4">
        <f t="shared" si="21"/>
        <v>37.220267646841805</v>
      </c>
      <c r="P48" s="11">
        <f t="shared" si="22"/>
        <v>37.220267646841805</v>
      </c>
      <c r="Q48" s="29">
        <f t="shared" si="23"/>
        <v>72576.171548387094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s="19" customFormat="1" ht="30" x14ac:dyDescent="0.25">
      <c r="A49" s="5" t="s">
        <v>177</v>
      </c>
      <c r="B49" s="5" t="s">
        <v>206</v>
      </c>
      <c r="C49" s="5" t="s">
        <v>117</v>
      </c>
      <c r="D49" s="7" t="s">
        <v>125</v>
      </c>
      <c r="E49" s="32" t="s">
        <v>122</v>
      </c>
      <c r="F49" s="12" t="s">
        <v>129</v>
      </c>
      <c r="G49" s="24">
        <v>81314.781548387095</v>
      </c>
      <c r="H49" s="24">
        <v>30494.25</v>
      </c>
      <c r="I49" s="24">
        <v>30494.25</v>
      </c>
      <c r="J49" s="24">
        <v>0</v>
      </c>
      <c r="K49" s="24">
        <v>0</v>
      </c>
      <c r="L49" s="24">
        <v>0</v>
      </c>
      <c r="N49" s="4"/>
      <c r="O49" s="4">
        <f t="shared" si="21"/>
        <v>37.501484255791944</v>
      </c>
      <c r="P49" s="11">
        <f t="shared" si="22"/>
        <v>37.501484255791944</v>
      </c>
      <c r="Q49" s="29">
        <f t="shared" si="23"/>
        <v>50820.531548387095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s="19" customFormat="1" ht="30" x14ac:dyDescent="0.25">
      <c r="A50" s="5" t="s">
        <v>178</v>
      </c>
      <c r="B50" s="5" t="s">
        <v>22</v>
      </c>
      <c r="C50" s="5" t="s">
        <v>117</v>
      </c>
      <c r="D50" s="7" t="s">
        <v>126</v>
      </c>
      <c r="E50" s="32" t="s">
        <v>122</v>
      </c>
      <c r="F50" s="12" t="s">
        <v>130</v>
      </c>
      <c r="G50" s="24">
        <v>80402.823935483873</v>
      </c>
      <c r="H50" s="24">
        <v>34428.839999999997</v>
      </c>
      <c r="I50" s="24">
        <v>34428.839999999997</v>
      </c>
      <c r="J50" s="24">
        <v>0</v>
      </c>
      <c r="K50" s="24">
        <v>0</v>
      </c>
      <c r="L50" s="24">
        <v>0</v>
      </c>
      <c r="N50" s="4"/>
      <c r="O50" s="4">
        <f t="shared" si="21"/>
        <v>42.82043629167314</v>
      </c>
      <c r="P50" s="11">
        <f t="shared" si="22"/>
        <v>42.82043629167314</v>
      </c>
      <c r="Q50" s="29">
        <f t="shared" si="23"/>
        <v>45973.983935483877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s="19" customFormat="1" ht="30" x14ac:dyDescent="0.25">
      <c r="A51" s="5" t="s">
        <v>179</v>
      </c>
      <c r="B51" s="5" t="s">
        <v>19</v>
      </c>
      <c r="C51" s="5" t="s">
        <v>117</v>
      </c>
      <c r="D51" s="7" t="s">
        <v>127</v>
      </c>
      <c r="E51" s="32" t="s">
        <v>122</v>
      </c>
      <c r="F51" s="12" t="s">
        <v>131</v>
      </c>
      <c r="G51" s="24">
        <v>692058.49</v>
      </c>
      <c r="H51" s="24">
        <v>255295.3</v>
      </c>
      <c r="I51" s="24">
        <v>255295.3</v>
      </c>
      <c r="J51" s="24">
        <v>0</v>
      </c>
      <c r="K51" s="24">
        <v>0</v>
      </c>
      <c r="L51" s="24">
        <v>0</v>
      </c>
      <c r="N51" s="4"/>
      <c r="O51" s="4">
        <f t="shared" si="21"/>
        <v>36.889266397122014</v>
      </c>
      <c r="P51" s="11">
        <f t="shared" si="22"/>
        <v>36.889266397122014</v>
      </c>
      <c r="Q51" s="29">
        <f t="shared" si="23"/>
        <v>436763.19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s="10" customFormat="1" x14ac:dyDescent="0.25">
      <c r="A52" s="13"/>
      <c r="B52" s="23"/>
      <c r="C52" s="23"/>
      <c r="D52" s="23"/>
      <c r="E52" s="33"/>
      <c r="F52" s="13"/>
      <c r="G52" s="16"/>
      <c r="H52" s="13"/>
      <c r="I52" s="16"/>
      <c r="J52" s="13"/>
      <c r="K52" s="16"/>
      <c r="L52" s="13"/>
      <c r="M52" s="16"/>
      <c r="P52" s="13"/>
      <c r="Q52" s="13"/>
    </row>
    <row r="53" spans="1:65" s="10" customFormat="1" x14ac:dyDescent="0.25">
      <c r="A53" s="13"/>
      <c r="B53" s="23"/>
      <c r="C53" s="23"/>
      <c r="D53" s="23"/>
      <c r="E53" s="33"/>
      <c r="F53" s="13"/>
      <c r="G53" s="16"/>
      <c r="H53" s="13"/>
      <c r="I53" s="13"/>
      <c r="J53" s="13"/>
      <c r="K53" s="16"/>
      <c r="L53" s="13"/>
      <c r="M53" s="16"/>
      <c r="P53" s="13"/>
      <c r="Q53" s="13"/>
    </row>
    <row r="54" spans="1:65" s="10" customFormat="1" x14ac:dyDescent="0.25">
      <c r="A54" s="13"/>
      <c r="B54" s="23"/>
      <c r="C54" s="23"/>
      <c r="D54" s="23"/>
      <c r="E54" s="33"/>
      <c r="F54" s="13"/>
      <c r="H54" s="17"/>
      <c r="J54" s="17"/>
      <c r="K54" s="45"/>
      <c r="L54" s="45"/>
      <c r="M54" s="16"/>
      <c r="P54" s="13"/>
      <c r="Q54" s="13"/>
    </row>
    <row r="55" spans="1:65" s="10" customFormat="1" x14ac:dyDescent="0.25">
      <c r="A55" s="13"/>
      <c r="B55" s="13"/>
      <c r="C55" s="13"/>
      <c r="D55" s="16"/>
      <c r="E55" s="33"/>
      <c r="F55" s="13"/>
      <c r="P55" s="13"/>
      <c r="Q55" s="13"/>
    </row>
    <row r="56" spans="1:65" s="10" customFormat="1" x14ac:dyDescent="0.25">
      <c r="A56" s="13"/>
      <c r="B56" s="16"/>
      <c r="C56" s="13"/>
      <c r="D56" s="16"/>
      <c r="E56" s="33"/>
      <c r="F56" s="13"/>
      <c r="P56" s="13"/>
      <c r="Q56" s="13"/>
    </row>
    <row r="57" spans="1:65" s="10" customFormat="1" x14ac:dyDescent="0.25">
      <c r="A57" s="13"/>
      <c r="B57" s="16"/>
      <c r="C57" s="13"/>
      <c r="D57" s="16"/>
      <c r="E57" s="33"/>
      <c r="F57" s="13"/>
      <c r="P57" s="13"/>
      <c r="Q57" s="13"/>
    </row>
    <row r="58" spans="1:65" s="10" customFormat="1" x14ac:dyDescent="0.25">
      <c r="A58" s="13"/>
      <c r="B58" s="13"/>
      <c r="C58" s="13"/>
      <c r="D58" s="16"/>
      <c r="E58" s="33"/>
      <c r="F58" s="13"/>
      <c r="P58" s="13"/>
      <c r="Q58" s="13"/>
    </row>
    <row r="59" spans="1:65" s="10" customFormat="1" x14ac:dyDescent="0.25">
      <c r="A59" s="13"/>
      <c r="B59" s="13"/>
      <c r="C59" s="13"/>
      <c r="D59" s="16"/>
      <c r="E59" s="33"/>
      <c r="F59" s="13"/>
      <c r="P59" s="13"/>
      <c r="Q59" s="13"/>
    </row>
    <row r="60" spans="1:65" s="10" customFormat="1" x14ac:dyDescent="0.25">
      <c r="A60" s="13"/>
      <c r="B60" s="13"/>
      <c r="C60" s="13"/>
      <c r="D60" s="16"/>
      <c r="E60" s="33"/>
      <c r="F60" s="13"/>
      <c r="P60" s="13"/>
      <c r="Q60" s="13"/>
    </row>
    <row r="61" spans="1:65" s="10" customFormat="1" x14ac:dyDescent="0.25">
      <c r="A61" s="13"/>
      <c r="B61" s="13"/>
      <c r="C61" s="13"/>
      <c r="D61" s="16"/>
      <c r="E61" s="33"/>
      <c r="F61" s="13"/>
      <c r="P61" s="13"/>
      <c r="Q61" s="13"/>
    </row>
    <row r="62" spans="1:65" s="10" customFormat="1" x14ac:dyDescent="0.25">
      <c r="A62" s="13"/>
      <c r="B62" s="13"/>
      <c r="C62" s="13"/>
      <c r="D62" s="16"/>
      <c r="E62" s="33"/>
      <c r="F62" s="13"/>
      <c r="P62" s="13"/>
      <c r="Q62" s="13"/>
    </row>
    <row r="63" spans="1:65" s="10" customFormat="1" x14ac:dyDescent="0.25">
      <c r="A63" s="13"/>
      <c r="B63" s="13"/>
      <c r="C63" s="13"/>
      <c r="D63" s="16"/>
      <c r="E63" s="33"/>
      <c r="F63" s="13"/>
      <c r="P63" s="13"/>
      <c r="Q63" s="13"/>
    </row>
    <row r="64" spans="1:65" s="10" customFormat="1" x14ac:dyDescent="0.25">
      <c r="A64" s="13"/>
      <c r="B64" s="13"/>
      <c r="C64" s="13"/>
      <c r="D64" s="16"/>
      <c r="E64" s="33"/>
      <c r="F64" s="13"/>
      <c r="G64" s="16"/>
      <c r="H64" s="16"/>
      <c r="I64" s="16"/>
      <c r="J64" s="16"/>
      <c r="K64" s="16"/>
      <c r="L64" s="16"/>
      <c r="M64" s="16"/>
      <c r="P64" s="13"/>
      <c r="Q64" s="13"/>
    </row>
    <row r="65" spans="1:17" s="10" customFormat="1" x14ac:dyDescent="0.25">
      <c r="A65" s="13"/>
      <c r="B65" s="13"/>
      <c r="C65" s="13"/>
      <c r="D65" s="16"/>
      <c r="E65" s="33"/>
      <c r="F65" s="13"/>
      <c r="G65" s="16"/>
      <c r="H65" s="16"/>
      <c r="I65" s="16"/>
      <c r="J65" s="16"/>
      <c r="K65" s="16"/>
      <c r="L65" s="16"/>
      <c r="M65" s="16"/>
      <c r="P65" s="13"/>
      <c r="Q65" s="13"/>
    </row>
    <row r="66" spans="1:17" s="10" customFormat="1" x14ac:dyDescent="0.25">
      <c r="A66" s="13"/>
      <c r="B66" s="13"/>
      <c r="C66" s="13"/>
      <c r="D66" s="16"/>
      <c r="E66" s="33"/>
      <c r="F66" s="13"/>
      <c r="G66" s="16"/>
      <c r="H66" s="16"/>
      <c r="I66" s="16"/>
      <c r="J66" s="16"/>
      <c r="K66" s="16"/>
      <c r="L66" s="16"/>
      <c r="M66" s="16"/>
      <c r="P66" s="13"/>
      <c r="Q66" s="13"/>
    </row>
    <row r="67" spans="1:17" s="10" customFormat="1" x14ac:dyDescent="0.25">
      <c r="A67" s="13"/>
      <c r="B67" s="13"/>
      <c r="C67" s="13"/>
      <c r="D67" s="16"/>
      <c r="E67" s="33"/>
      <c r="F67" s="13"/>
      <c r="G67" s="16"/>
      <c r="H67" s="16"/>
      <c r="I67" s="16"/>
      <c r="J67" s="16"/>
      <c r="K67" s="16"/>
      <c r="L67" s="16"/>
      <c r="M67" s="16"/>
      <c r="P67" s="13"/>
      <c r="Q67" s="13"/>
    </row>
    <row r="68" spans="1:17" s="10" customFormat="1" x14ac:dyDescent="0.25">
      <c r="A68" s="13"/>
      <c r="B68" s="13"/>
      <c r="C68" s="13"/>
      <c r="D68" s="16"/>
      <c r="E68" s="33"/>
      <c r="F68" s="13"/>
      <c r="G68" s="16"/>
      <c r="H68" s="16"/>
      <c r="I68" s="16"/>
      <c r="J68" s="16"/>
      <c r="K68" s="16"/>
      <c r="L68" s="16"/>
      <c r="M68" s="16"/>
      <c r="P68" s="13"/>
      <c r="Q68" s="13"/>
    </row>
    <row r="69" spans="1:17" s="10" customFormat="1" x14ac:dyDescent="0.25">
      <c r="A69" s="13"/>
      <c r="B69" s="13"/>
      <c r="C69" s="13"/>
      <c r="D69" s="16"/>
      <c r="E69" s="33"/>
      <c r="F69" s="13"/>
      <c r="G69" s="16"/>
      <c r="H69" s="16"/>
      <c r="I69" s="16"/>
      <c r="J69" s="16"/>
      <c r="K69" s="16"/>
      <c r="L69" s="16"/>
      <c r="M69" s="16"/>
      <c r="P69" s="13"/>
      <c r="Q69" s="13"/>
    </row>
    <row r="70" spans="1:17" s="10" customFormat="1" x14ac:dyDescent="0.25">
      <c r="A70" s="13"/>
      <c r="B70" s="13"/>
      <c r="C70" s="13"/>
      <c r="D70" s="16"/>
      <c r="E70" s="33"/>
      <c r="F70" s="13"/>
      <c r="G70" s="16"/>
      <c r="H70" s="16"/>
      <c r="I70" s="16"/>
      <c r="J70" s="16"/>
      <c r="K70" s="16"/>
      <c r="L70" s="16"/>
      <c r="M70" s="16"/>
      <c r="P70" s="13"/>
      <c r="Q70" s="13"/>
    </row>
    <row r="71" spans="1:17" s="10" customFormat="1" x14ac:dyDescent="0.25">
      <c r="A71" s="13"/>
      <c r="B71" s="13"/>
      <c r="C71" s="13"/>
      <c r="D71" s="16"/>
      <c r="E71" s="33"/>
      <c r="F71" s="13"/>
      <c r="G71" s="16"/>
      <c r="H71" s="16"/>
      <c r="I71" s="16"/>
      <c r="J71" s="16"/>
      <c r="K71" s="16"/>
      <c r="L71" s="16"/>
      <c r="M71" s="16"/>
      <c r="P71" s="13"/>
      <c r="Q71" s="13"/>
    </row>
    <row r="72" spans="1:17" s="10" customFormat="1" x14ac:dyDescent="0.25">
      <c r="A72" s="13"/>
      <c r="B72" s="13"/>
      <c r="C72" s="13"/>
      <c r="D72" s="16"/>
      <c r="E72" s="33"/>
      <c r="F72" s="13"/>
      <c r="G72" s="16"/>
      <c r="H72" s="16"/>
      <c r="I72" s="16"/>
      <c r="J72" s="16"/>
      <c r="K72" s="16"/>
      <c r="L72" s="16"/>
      <c r="M72" s="16"/>
      <c r="P72" s="13"/>
      <c r="Q72" s="13"/>
    </row>
    <row r="73" spans="1:17" s="10" customFormat="1" x14ac:dyDescent="0.25">
      <c r="A73" s="13"/>
      <c r="B73" s="13"/>
      <c r="C73" s="13"/>
      <c r="D73" s="16"/>
      <c r="E73" s="33"/>
      <c r="F73" s="13"/>
      <c r="G73" s="16"/>
      <c r="H73" s="16"/>
      <c r="I73" s="16"/>
      <c r="J73" s="16"/>
      <c r="K73" s="16"/>
      <c r="L73" s="16"/>
      <c r="M73" s="16"/>
      <c r="P73" s="13"/>
      <c r="Q73" s="13"/>
    </row>
    <row r="74" spans="1:17" s="10" customFormat="1" x14ac:dyDescent="0.25">
      <c r="A74" s="13"/>
      <c r="B74" s="13"/>
      <c r="C74" s="13"/>
      <c r="D74" s="16"/>
      <c r="E74" s="33"/>
      <c r="F74" s="13"/>
      <c r="G74" s="16"/>
      <c r="H74" s="16"/>
      <c r="I74" s="16"/>
      <c r="J74" s="16"/>
      <c r="K74" s="16"/>
      <c r="L74" s="16"/>
      <c r="M74" s="16"/>
      <c r="P74" s="13"/>
      <c r="Q74" s="13"/>
    </row>
    <row r="75" spans="1:17" s="10" customFormat="1" x14ac:dyDescent="0.25">
      <c r="A75" s="13"/>
      <c r="B75" s="13"/>
      <c r="C75" s="13"/>
      <c r="D75" s="16"/>
      <c r="E75" s="33"/>
      <c r="F75" s="13"/>
      <c r="G75" s="16"/>
      <c r="H75" s="16"/>
      <c r="I75" s="16"/>
      <c r="J75" s="16"/>
      <c r="K75" s="16"/>
      <c r="L75" s="16"/>
      <c r="M75" s="16"/>
      <c r="P75" s="13"/>
      <c r="Q75" s="13"/>
    </row>
    <row r="76" spans="1:17" s="10" customFormat="1" x14ac:dyDescent="0.25">
      <c r="A76" s="13"/>
      <c r="B76" s="13"/>
      <c r="C76" s="13"/>
      <c r="D76" s="16"/>
      <c r="E76" s="33"/>
      <c r="F76" s="13"/>
      <c r="G76" s="16"/>
      <c r="H76" s="16"/>
      <c r="I76" s="16"/>
      <c r="J76" s="16"/>
      <c r="K76" s="16"/>
      <c r="L76" s="16"/>
      <c r="M76" s="16"/>
      <c r="P76" s="13"/>
      <c r="Q76" s="13"/>
    </row>
    <row r="77" spans="1:17" s="10" customFormat="1" x14ac:dyDescent="0.25">
      <c r="A77" s="13"/>
      <c r="B77" s="13"/>
      <c r="C77" s="13"/>
      <c r="D77" s="16"/>
      <c r="E77" s="33"/>
      <c r="F77" s="13"/>
      <c r="G77" s="16"/>
      <c r="H77" s="16"/>
      <c r="I77" s="16"/>
      <c r="J77" s="16"/>
      <c r="K77" s="16"/>
      <c r="L77" s="16"/>
      <c r="M77" s="16"/>
      <c r="P77" s="13"/>
      <c r="Q77" s="13"/>
    </row>
    <row r="78" spans="1:17" s="10" customFormat="1" x14ac:dyDescent="0.25">
      <c r="A78" s="13"/>
      <c r="B78" s="13"/>
      <c r="C78" s="13"/>
      <c r="D78" s="16"/>
      <c r="E78" s="33"/>
      <c r="F78" s="13"/>
      <c r="G78" s="16"/>
      <c r="H78" s="16"/>
      <c r="I78" s="16"/>
      <c r="J78" s="16"/>
      <c r="K78" s="16"/>
      <c r="L78" s="16"/>
      <c r="M78" s="16"/>
      <c r="P78" s="13"/>
      <c r="Q78" s="13"/>
    </row>
    <row r="79" spans="1:17" s="10" customFormat="1" x14ac:dyDescent="0.25">
      <c r="A79" s="13"/>
      <c r="B79" s="13"/>
      <c r="C79" s="13"/>
      <c r="D79" s="16"/>
      <c r="E79" s="33"/>
      <c r="F79" s="13"/>
      <c r="G79" s="16"/>
      <c r="H79" s="16"/>
      <c r="I79" s="16"/>
      <c r="J79" s="16"/>
      <c r="K79" s="16"/>
      <c r="L79" s="16"/>
      <c r="M79" s="16"/>
      <c r="P79" s="13"/>
      <c r="Q79" s="13"/>
    </row>
    <row r="80" spans="1:17" s="10" customFormat="1" x14ac:dyDescent="0.25">
      <c r="A80" s="13"/>
      <c r="B80" s="13"/>
      <c r="C80" s="13"/>
      <c r="D80" s="16"/>
      <c r="E80" s="33"/>
      <c r="F80" s="13"/>
      <c r="G80" s="16"/>
      <c r="H80" s="16"/>
      <c r="I80" s="16"/>
      <c r="J80" s="16"/>
      <c r="K80" s="16"/>
      <c r="L80" s="16"/>
      <c r="M80" s="16"/>
      <c r="P80" s="13"/>
      <c r="Q80" s="13"/>
    </row>
    <row r="81" spans="1:17" s="10" customFormat="1" x14ac:dyDescent="0.25">
      <c r="A81" s="13"/>
      <c r="B81" s="13"/>
      <c r="C81" s="13"/>
      <c r="D81" s="16"/>
      <c r="E81" s="33"/>
      <c r="F81" s="13"/>
      <c r="G81" s="16"/>
      <c r="H81" s="16"/>
      <c r="I81" s="16"/>
      <c r="J81" s="16"/>
      <c r="K81" s="16"/>
      <c r="L81" s="16"/>
      <c r="M81" s="16"/>
      <c r="P81" s="13"/>
      <c r="Q81" s="13"/>
    </row>
    <row r="82" spans="1:17" s="10" customFormat="1" x14ac:dyDescent="0.25">
      <c r="A82" s="13"/>
      <c r="B82" s="13"/>
      <c r="C82" s="13"/>
      <c r="D82" s="16"/>
      <c r="E82" s="33"/>
      <c r="F82" s="13"/>
      <c r="G82" s="16"/>
      <c r="H82" s="16"/>
      <c r="I82" s="16"/>
      <c r="J82" s="16"/>
      <c r="K82" s="16"/>
      <c r="L82" s="16"/>
      <c r="M82" s="16"/>
      <c r="P82" s="13"/>
      <c r="Q82" s="13"/>
    </row>
    <row r="83" spans="1:17" s="10" customFormat="1" x14ac:dyDescent="0.25">
      <c r="A83" s="13"/>
      <c r="B83" s="13"/>
      <c r="C83" s="13"/>
      <c r="D83" s="16"/>
      <c r="E83" s="33"/>
      <c r="F83" s="13"/>
      <c r="G83" s="16"/>
      <c r="H83" s="16"/>
      <c r="I83" s="16"/>
      <c r="J83" s="16"/>
      <c r="K83" s="16"/>
      <c r="L83" s="16"/>
      <c r="M83" s="16"/>
      <c r="P83" s="13"/>
      <c r="Q83" s="13"/>
    </row>
    <row r="84" spans="1:17" s="10" customFormat="1" x14ac:dyDescent="0.25">
      <c r="A84" s="13"/>
      <c r="B84" s="13"/>
      <c r="C84" s="13"/>
      <c r="D84" s="16"/>
      <c r="E84" s="33"/>
      <c r="F84" s="13"/>
      <c r="G84" s="16"/>
      <c r="H84" s="16"/>
      <c r="I84" s="16"/>
      <c r="J84" s="16"/>
      <c r="K84" s="16"/>
      <c r="L84" s="16"/>
      <c r="M84" s="16"/>
      <c r="P84" s="13"/>
      <c r="Q84" s="13"/>
    </row>
    <row r="85" spans="1:17" s="10" customFormat="1" x14ac:dyDescent="0.25">
      <c r="A85" s="13"/>
      <c r="B85" s="13"/>
      <c r="C85" s="13"/>
      <c r="D85" s="16"/>
      <c r="E85" s="33"/>
      <c r="F85" s="13"/>
      <c r="G85" s="16"/>
      <c r="H85" s="16"/>
      <c r="I85" s="16"/>
      <c r="J85" s="16"/>
      <c r="K85" s="16"/>
      <c r="L85" s="16"/>
      <c r="M85" s="16"/>
      <c r="P85" s="13"/>
      <c r="Q85" s="13"/>
    </row>
    <row r="86" spans="1:17" s="10" customFormat="1" x14ac:dyDescent="0.25">
      <c r="A86" s="13"/>
      <c r="B86" s="13"/>
      <c r="C86" s="13"/>
      <c r="D86" s="16"/>
      <c r="E86" s="33"/>
      <c r="F86" s="13"/>
      <c r="G86" s="16"/>
      <c r="H86" s="16"/>
      <c r="I86" s="16"/>
      <c r="J86" s="16"/>
      <c r="K86" s="16"/>
      <c r="L86" s="16"/>
      <c r="M86" s="16"/>
      <c r="P86" s="13"/>
      <c r="Q86" s="13"/>
    </row>
    <row r="87" spans="1:17" s="10" customFormat="1" x14ac:dyDescent="0.25">
      <c r="A87" s="13"/>
      <c r="B87" s="13"/>
      <c r="C87" s="13"/>
      <c r="D87" s="16"/>
      <c r="E87" s="33"/>
      <c r="F87" s="13"/>
      <c r="G87" s="16"/>
      <c r="H87" s="16"/>
      <c r="I87" s="16"/>
      <c r="J87" s="16"/>
      <c r="K87" s="16"/>
      <c r="L87" s="16"/>
      <c r="M87" s="16"/>
      <c r="P87" s="13"/>
      <c r="Q87" s="13"/>
    </row>
    <row r="88" spans="1:17" s="10" customFormat="1" x14ac:dyDescent="0.25">
      <c r="A88" s="13"/>
      <c r="B88" s="13"/>
      <c r="C88" s="13"/>
      <c r="D88" s="16"/>
      <c r="E88" s="33"/>
      <c r="F88" s="13"/>
      <c r="G88" s="16"/>
      <c r="H88" s="16"/>
      <c r="I88" s="16"/>
      <c r="J88" s="16"/>
      <c r="K88" s="16"/>
      <c r="L88" s="16"/>
      <c r="M88" s="16"/>
      <c r="P88" s="13"/>
      <c r="Q88" s="13"/>
    </row>
    <row r="89" spans="1:17" s="10" customFormat="1" x14ac:dyDescent="0.25">
      <c r="A89" s="13"/>
      <c r="B89" s="13"/>
      <c r="C89" s="13"/>
      <c r="D89" s="16"/>
      <c r="E89" s="33"/>
      <c r="F89" s="13"/>
      <c r="G89" s="16"/>
      <c r="H89" s="16"/>
      <c r="I89" s="16"/>
      <c r="J89" s="16"/>
      <c r="K89" s="16"/>
      <c r="L89" s="16"/>
      <c r="M89" s="16"/>
      <c r="P89" s="13"/>
      <c r="Q89" s="13"/>
    </row>
    <row r="90" spans="1:17" s="10" customFormat="1" x14ac:dyDescent="0.25">
      <c r="A90" s="13"/>
      <c r="B90" s="13"/>
      <c r="C90" s="13"/>
      <c r="D90" s="16"/>
      <c r="E90" s="33"/>
      <c r="F90" s="13"/>
      <c r="G90" s="16"/>
      <c r="H90" s="16"/>
      <c r="I90" s="16"/>
      <c r="J90" s="16"/>
      <c r="K90" s="16"/>
      <c r="L90" s="16"/>
      <c r="M90" s="16"/>
      <c r="P90" s="13"/>
      <c r="Q90" s="13"/>
    </row>
    <row r="91" spans="1:17" s="10" customFormat="1" x14ac:dyDescent="0.25">
      <c r="A91" s="13"/>
      <c r="B91" s="13"/>
      <c r="C91" s="13"/>
      <c r="D91" s="16"/>
      <c r="E91" s="33"/>
      <c r="F91" s="13"/>
      <c r="G91" s="16"/>
      <c r="H91" s="16"/>
      <c r="I91" s="16"/>
      <c r="J91" s="16"/>
      <c r="K91" s="16"/>
      <c r="L91" s="16"/>
      <c r="M91" s="16"/>
      <c r="P91" s="13"/>
      <c r="Q91" s="13"/>
    </row>
    <row r="92" spans="1:17" s="10" customFormat="1" x14ac:dyDescent="0.25">
      <c r="A92" s="13"/>
      <c r="B92" s="13"/>
      <c r="C92" s="13"/>
      <c r="D92" s="16"/>
      <c r="E92" s="33"/>
      <c r="F92" s="13"/>
      <c r="G92" s="16"/>
      <c r="H92" s="16"/>
      <c r="I92" s="16"/>
      <c r="J92" s="16"/>
      <c r="K92" s="16"/>
      <c r="L92" s="16"/>
      <c r="M92" s="16"/>
      <c r="P92" s="13"/>
      <c r="Q92" s="13"/>
    </row>
    <row r="93" spans="1:17" s="10" customFormat="1" x14ac:dyDescent="0.25">
      <c r="A93" s="13"/>
      <c r="B93" s="13"/>
      <c r="C93" s="13"/>
      <c r="D93" s="16"/>
      <c r="E93" s="33"/>
      <c r="F93" s="13"/>
      <c r="G93" s="16"/>
      <c r="H93" s="16"/>
      <c r="I93" s="16"/>
      <c r="J93" s="16"/>
      <c r="K93" s="16"/>
      <c r="L93" s="16"/>
      <c r="M93" s="16"/>
      <c r="P93" s="13"/>
      <c r="Q93" s="13"/>
    </row>
    <row r="94" spans="1:17" s="10" customFormat="1" x14ac:dyDescent="0.25">
      <c r="A94" s="13"/>
      <c r="B94" s="13"/>
      <c r="C94" s="13"/>
      <c r="D94" s="16"/>
      <c r="E94" s="33"/>
      <c r="F94" s="13"/>
      <c r="G94" s="16"/>
      <c r="H94" s="16"/>
      <c r="I94" s="16"/>
      <c r="J94" s="16"/>
      <c r="K94" s="16"/>
      <c r="L94" s="16"/>
      <c r="M94" s="16"/>
      <c r="P94" s="13"/>
      <c r="Q94" s="13"/>
    </row>
    <row r="95" spans="1:17" s="10" customFormat="1" x14ac:dyDescent="0.25">
      <c r="A95" s="13"/>
      <c r="B95" s="13"/>
      <c r="C95" s="13"/>
      <c r="D95" s="16"/>
      <c r="E95" s="33"/>
      <c r="F95" s="13"/>
      <c r="G95" s="16"/>
      <c r="H95" s="16"/>
      <c r="I95" s="16"/>
      <c r="J95" s="16"/>
      <c r="K95" s="16"/>
      <c r="L95" s="16"/>
      <c r="M95" s="16"/>
      <c r="P95" s="13"/>
      <c r="Q95" s="13"/>
    </row>
    <row r="96" spans="1:17" s="10" customFormat="1" x14ac:dyDescent="0.25">
      <c r="A96" s="13"/>
      <c r="B96" s="13"/>
      <c r="C96" s="13"/>
      <c r="D96" s="16"/>
      <c r="E96" s="33"/>
      <c r="F96" s="13"/>
      <c r="G96" s="16"/>
      <c r="H96" s="16"/>
      <c r="I96" s="16"/>
      <c r="J96" s="16"/>
      <c r="K96" s="16"/>
      <c r="L96" s="16"/>
      <c r="M96" s="16"/>
      <c r="P96" s="13"/>
      <c r="Q96" s="13"/>
    </row>
    <row r="97" spans="1:17" s="10" customFormat="1" x14ac:dyDescent="0.25">
      <c r="A97" s="13"/>
      <c r="B97" s="13"/>
      <c r="C97" s="13"/>
      <c r="D97" s="16"/>
      <c r="E97" s="33"/>
      <c r="F97" s="13"/>
      <c r="G97" s="16"/>
      <c r="H97" s="16"/>
      <c r="I97" s="16"/>
      <c r="J97" s="16"/>
      <c r="K97" s="16"/>
      <c r="L97" s="16"/>
      <c r="M97" s="16"/>
      <c r="P97" s="13"/>
      <c r="Q97" s="13"/>
    </row>
    <row r="98" spans="1:17" s="10" customFormat="1" x14ac:dyDescent="0.25">
      <c r="A98" s="13"/>
      <c r="B98" s="13"/>
      <c r="C98" s="13"/>
      <c r="D98" s="16"/>
      <c r="E98" s="33"/>
      <c r="F98" s="13"/>
      <c r="G98" s="16"/>
      <c r="H98" s="16"/>
      <c r="I98" s="16"/>
      <c r="J98" s="16"/>
      <c r="K98" s="16"/>
      <c r="L98" s="16"/>
      <c r="M98" s="16"/>
      <c r="P98" s="13"/>
      <c r="Q98" s="13"/>
    </row>
    <row r="99" spans="1:17" s="10" customFormat="1" x14ac:dyDescent="0.25">
      <c r="A99" s="13"/>
      <c r="B99" s="13"/>
      <c r="C99" s="13"/>
      <c r="D99" s="16"/>
      <c r="E99" s="33"/>
      <c r="F99" s="13"/>
      <c r="G99" s="16"/>
      <c r="H99" s="16"/>
      <c r="I99" s="16"/>
      <c r="J99" s="16"/>
      <c r="K99" s="16"/>
      <c r="L99" s="16"/>
      <c r="M99" s="16"/>
      <c r="P99" s="13"/>
      <c r="Q99" s="13"/>
    </row>
    <row r="100" spans="1:17" s="10" customFormat="1" x14ac:dyDescent="0.25">
      <c r="A100" s="13"/>
      <c r="B100" s="13"/>
      <c r="C100" s="13"/>
      <c r="D100" s="16"/>
      <c r="E100" s="33"/>
      <c r="F100" s="13"/>
      <c r="G100" s="16"/>
      <c r="H100" s="16"/>
      <c r="I100" s="16"/>
      <c r="J100" s="16"/>
      <c r="K100" s="16"/>
      <c r="L100" s="16"/>
      <c r="M100" s="16"/>
      <c r="P100" s="13"/>
      <c r="Q100" s="13"/>
    </row>
    <row r="101" spans="1:17" s="10" customFormat="1" x14ac:dyDescent="0.25">
      <c r="A101" s="13"/>
      <c r="B101" s="13"/>
      <c r="C101" s="13"/>
      <c r="D101" s="16"/>
      <c r="E101" s="33"/>
      <c r="F101" s="13"/>
      <c r="G101" s="16"/>
      <c r="H101" s="16"/>
      <c r="I101" s="16"/>
      <c r="J101" s="16"/>
      <c r="K101" s="16"/>
      <c r="L101" s="16"/>
      <c r="M101" s="16"/>
      <c r="P101" s="13"/>
      <c r="Q101" s="13"/>
    </row>
    <row r="102" spans="1:17" s="10" customFormat="1" x14ac:dyDescent="0.25">
      <c r="A102" s="13"/>
      <c r="B102" s="13"/>
      <c r="C102" s="13"/>
      <c r="D102" s="16"/>
      <c r="E102" s="33"/>
      <c r="F102" s="13"/>
      <c r="G102" s="16"/>
      <c r="H102" s="16"/>
      <c r="I102" s="16"/>
      <c r="J102" s="16"/>
      <c r="K102" s="16"/>
      <c r="L102" s="16"/>
      <c r="M102" s="16"/>
      <c r="P102" s="13"/>
      <c r="Q102" s="13"/>
    </row>
    <row r="103" spans="1:17" s="10" customFormat="1" x14ac:dyDescent="0.25">
      <c r="A103" s="13"/>
      <c r="B103" s="13"/>
      <c r="C103" s="13"/>
      <c r="D103" s="16"/>
      <c r="E103" s="33"/>
      <c r="F103" s="13"/>
      <c r="G103" s="16"/>
      <c r="H103" s="16"/>
      <c r="I103" s="16"/>
      <c r="J103" s="16"/>
      <c r="K103" s="16"/>
      <c r="L103" s="16"/>
      <c r="M103" s="16"/>
      <c r="P103" s="13"/>
      <c r="Q103" s="13"/>
    </row>
    <row r="104" spans="1:17" s="10" customFormat="1" x14ac:dyDescent="0.25">
      <c r="A104" s="13"/>
      <c r="B104" s="13"/>
      <c r="C104" s="13"/>
      <c r="D104" s="16"/>
      <c r="E104" s="33"/>
      <c r="F104" s="13"/>
      <c r="G104" s="16"/>
      <c r="H104" s="16"/>
      <c r="I104" s="16"/>
      <c r="J104" s="16"/>
      <c r="K104" s="16"/>
      <c r="L104" s="16"/>
      <c r="M104" s="16"/>
      <c r="P104" s="13"/>
      <c r="Q104" s="13"/>
    </row>
    <row r="105" spans="1:17" s="10" customFormat="1" x14ac:dyDescent="0.25">
      <c r="A105" s="13"/>
      <c r="B105" s="13"/>
      <c r="C105" s="13"/>
      <c r="D105" s="16"/>
      <c r="E105" s="33"/>
      <c r="F105" s="13"/>
      <c r="G105" s="16"/>
      <c r="H105" s="16"/>
      <c r="I105" s="16"/>
      <c r="J105" s="16"/>
      <c r="K105" s="16"/>
      <c r="L105" s="16"/>
      <c r="M105" s="16"/>
      <c r="P105" s="13"/>
      <c r="Q105" s="13"/>
    </row>
    <row r="106" spans="1:17" s="10" customFormat="1" x14ac:dyDescent="0.25">
      <c r="A106" s="13"/>
      <c r="B106" s="13"/>
      <c r="C106" s="13"/>
      <c r="D106" s="16"/>
      <c r="E106" s="33"/>
      <c r="F106" s="13"/>
      <c r="G106" s="16"/>
      <c r="H106" s="16"/>
      <c r="I106" s="16"/>
      <c r="J106" s="16"/>
      <c r="K106" s="16"/>
      <c r="L106" s="16"/>
      <c r="M106" s="16"/>
      <c r="P106" s="13"/>
      <c r="Q106" s="13"/>
    </row>
    <row r="107" spans="1:17" s="10" customFormat="1" x14ac:dyDescent="0.25">
      <c r="A107" s="13"/>
      <c r="B107" s="13"/>
      <c r="C107" s="13"/>
      <c r="D107" s="16"/>
      <c r="E107" s="33"/>
      <c r="F107" s="13"/>
      <c r="G107" s="16"/>
      <c r="H107" s="16"/>
      <c r="I107" s="16"/>
      <c r="J107" s="16"/>
      <c r="K107" s="16"/>
      <c r="L107" s="16"/>
      <c r="M107" s="16"/>
      <c r="P107" s="13"/>
      <c r="Q107" s="13"/>
    </row>
    <row r="108" spans="1:17" s="10" customFormat="1" x14ac:dyDescent="0.25">
      <c r="A108" s="13"/>
      <c r="B108" s="13"/>
      <c r="C108" s="13"/>
      <c r="D108" s="16"/>
      <c r="E108" s="33"/>
      <c r="F108" s="13"/>
      <c r="G108" s="16"/>
      <c r="H108" s="16"/>
      <c r="I108" s="16"/>
      <c r="J108" s="16"/>
      <c r="K108" s="16"/>
      <c r="L108" s="16"/>
      <c r="M108" s="16"/>
      <c r="P108" s="13"/>
      <c r="Q108" s="13"/>
    </row>
    <row r="109" spans="1:17" s="10" customFormat="1" x14ac:dyDescent="0.25">
      <c r="A109" s="13"/>
      <c r="B109" s="13"/>
      <c r="C109" s="13"/>
      <c r="D109" s="16"/>
      <c r="E109" s="33"/>
      <c r="F109" s="13"/>
      <c r="G109" s="16"/>
      <c r="H109" s="16"/>
      <c r="I109" s="16"/>
      <c r="J109" s="16"/>
      <c r="K109" s="16"/>
      <c r="L109" s="16"/>
      <c r="M109" s="16"/>
      <c r="P109" s="13"/>
      <c r="Q109" s="13"/>
    </row>
    <row r="110" spans="1:17" s="10" customFormat="1" x14ac:dyDescent="0.25">
      <c r="A110" s="13"/>
      <c r="B110" s="13"/>
      <c r="C110" s="13"/>
      <c r="D110" s="16"/>
      <c r="E110" s="33"/>
      <c r="F110" s="13"/>
      <c r="G110" s="16"/>
      <c r="H110" s="16"/>
      <c r="I110" s="16"/>
      <c r="J110" s="16"/>
      <c r="K110" s="16"/>
      <c r="L110" s="16"/>
      <c r="M110" s="16"/>
      <c r="P110" s="13"/>
      <c r="Q110" s="13"/>
    </row>
    <row r="111" spans="1:17" s="10" customFormat="1" x14ac:dyDescent="0.25">
      <c r="A111" s="13"/>
      <c r="B111" s="13"/>
      <c r="C111" s="13"/>
      <c r="D111" s="16"/>
      <c r="E111" s="33"/>
      <c r="F111" s="13"/>
      <c r="G111" s="16"/>
      <c r="H111" s="16"/>
      <c r="I111" s="16"/>
      <c r="J111" s="16"/>
      <c r="K111" s="16"/>
      <c r="L111" s="16"/>
      <c r="M111" s="16"/>
      <c r="P111" s="13"/>
      <c r="Q111" s="13"/>
    </row>
    <row r="112" spans="1:17" s="10" customFormat="1" x14ac:dyDescent="0.25">
      <c r="A112" s="13"/>
      <c r="B112" s="13"/>
      <c r="C112" s="13"/>
      <c r="D112" s="16"/>
      <c r="E112" s="33"/>
      <c r="F112" s="13"/>
      <c r="G112" s="16"/>
      <c r="H112" s="16"/>
      <c r="I112" s="16"/>
      <c r="J112" s="16"/>
      <c r="K112" s="16"/>
      <c r="L112" s="16"/>
      <c r="M112" s="16"/>
      <c r="P112" s="13"/>
      <c r="Q112" s="13"/>
    </row>
    <row r="113" spans="1:17" s="10" customFormat="1" x14ac:dyDescent="0.25">
      <c r="A113" s="13"/>
      <c r="B113" s="13"/>
      <c r="C113" s="13"/>
      <c r="D113" s="16"/>
      <c r="E113" s="33"/>
      <c r="F113" s="13"/>
      <c r="G113" s="16"/>
      <c r="H113" s="16"/>
      <c r="I113" s="16"/>
      <c r="J113" s="16"/>
      <c r="K113" s="16"/>
      <c r="L113" s="16"/>
      <c r="M113" s="16"/>
      <c r="P113" s="13"/>
      <c r="Q113" s="13"/>
    </row>
    <row r="114" spans="1:17" s="10" customFormat="1" x14ac:dyDescent="0.25">
      <c r="A114" s="13"/>
      <c r="B114" s="13"/>
      <c r="C114" s="13"/>
      <c r="D114" s="16"/>
      <c r="E114" s="33"/>
      <c r="F114" s="13"/>
      <c r="G114" s="16"/>
      <c r="H114" s="16"/>
      <c r="I114" s="16"/>
      <c r="J114" s="16"/>
      <c r="K114" s="16"/>
      <c r="L114" s="16"/>
      <c r="M114" s="16"/>
      <c r="P114" s="13"/>
      <c r="Q114" s="13"/>
    </row>
    <row r="115" spans="1:17" s="10" customFormat="1" x14ac:dyDescent="0.25">
      <c r="A115" s="13"/>
      <c r="B115" s="13"/>
      <c r="C115" s="13"/>
      <c r="D115" s="16"/>
      <c r="E115" s="33"/>
      <c r="F115" s="13"/>
      <c r="G115" s="16"/>
      <c r="H115" s="16"/>
      <c r="I115" s="16"/>
      <c r="J115" s="16"/>
      <c r="K115" s="16"/>
      <c r="L115" s="16"/>
      <c r="M115" s="16"/>
      <c r="P115" s="13"/>
      <c r="Q115" s="13"/>
    </row>
    <row r="116" spans="1:17" s="10" customFormat="1" x14ac:dyDescent="0.25">
      <c r="A116" s="13"/>
      <c r="B116" s="13"/>
      <c r="C116" s="13"/>
      <c r="D116" s="16"/>
      <c r="E116" s="33"/>
      <c r="F116" s="13"/>
      <c r="G116" s="16"/>
      <c r="H116" s="16"/>
      <c r="I116" s="16"/>
      <c r="J116" s="16"/>
      <c r="K116" s="16"/>
      <c r="L116" s="16"/>
      <c r="M116" s="16"/>
      <c r="P116" s="13"/>
      <c r="Q116" s="13"/>
    </row>
    <row r="117" spans="1:17" s="10" customFormat="1" x14ac:dyDescent="0.25">
      <c r="A117" s="13"/>
      <c r="B117" s="13"/>
      <c r="C117" s="13"/>
      <c r="D117" s="16"/>
      <c r="E117" s="33"/>
      <c r="F117" s="13"/>
      <c r="G117" s="16"/>
      <c r="H117" s="16"/>
      <c r="I117" s="16"/>
      <c r="J117" s="16"/>
      <c r="K117" s="16"/>
      <c r="L117" s="16"/>
      <c r="M117" s="16"/>
      <c r="P117" s="13"/>
      <c r="Q117" s="13"/>
    </row>
    <row r="118" spans="1:17" x14ac:dyDescent="0.25">
      <c r="G118" s="16"/>
      <c r="H118" s="16"/>
      <c r="I118" s="16"/>
      <c r="J118" s="16"/>
      <c r="K118" s="16"/>
      <c r="L118" s="16"/>
      <c r="M118" s="16"/>
    </row>
    <row r="119" spans="1:17" x14ac:dyDescent="0.25">
      <c r="G119" s="16"/>
      <c r="H119" s="16"/>
      <c r="I119" s="16"/>
      <c r="J119" s="16"/>
      <c r="K119" s="16"/>
      <c r="L119" s="16"/>
      <c r="M119" s="16"/>
    </row>
    <row r="120" spans="1:17" x14ac:dyDescent="0.25">
      <c r="G120" s="16"/>
      <c r="H120" s="16"/>
      <c r="I120" s="16"/>
      <c r="J120" s="16"/>
      <c r="K120" s="16"/>
      <c r="L120" s="16"/>
      <c r="M120" s="16"/>
    </row>
    <row r="121" spans="1:17" x14ac:dyDescent="0.25">
      <c r="G121" s="16"/>
      <c r="H121" s="16"/>
      <c r="I121" s="16"/>
      <c r="J121" s="16"/>
      <c r="K121" s="16"/>
      <c r="L121" s="16"/>
      <c r="M121" s="16"/>
    </row>
    <row r="122" spans="1:17" x14ac:dyDescent="0.25">
      <c r="G122" s="16"/>
      <c r="H122" s="16"/>
      <c r="I122" s="16"/>
      <c r="J122" s="16"/>
      <c r="K122" s="16"/>
      <c r="L122" s="16"/>
      <c r="M122" s="16"/>
    </row>
    <row r="123" spans="1:17" x14ac:dyDescent="0.25">
      <c r="G123" s="16"/>
      <c r="H123" s="16"/>
      <c r="I123" s="16"/>
      <c r="J123" s="16"/>
      <c r="K123" s="16"/>
      <c r="L123" s="16"/>
      <c r="M123" s="16"/>
    </row>
    <row r="124" spans="1:17" x14ac:dyDescent="0.25">
      <c r="G124" s="16"/>
      <c r="H124" s="16"/>
      <c r="I124" s="16"/>
      <c r="J124" s="16"/>
      <c r="K124" s="16"/>
      <c r="L124" s="16"/>
      <c r="M124" s="16"/>
    </row>
    <row r="125" spans="1:17" x14ac:dyDescent="0.25">
      <c r="G125" s="16"/>
      <c r="H125" s="16"/>
      <c r="I125" s="16"/>
      <c r="J125" s="16"/>
      <c r="K125" s="16"/>
      <c r="L125" s="16"/>
      <c r="M125" s="16"/>
    </row>
    <row r="126" spans="1:17" x14ac:dyDescent="0.25">
      <c r="G126" s="16"/>
      <c r="H126" s="16"/>
      <c r="I126" s="16"/>
      <c r="J126" s="16"/>
      <c r="K126" s="16"/>
      <c r="L126" s="16"/>
      <c r="M126" s="16"/>
    </row>
    <row r="127" spans="1:17" x14ac:dyDescent="0.25">
      <c r="G127" s="16"/>
      <c r="H127" s="16"/>
      <c r="I127" s="16"/>
      <c r="J127" s="16"/>
      <c r="K127" s="16"/>
      <c r="L127" s="16"/>
      <c r="M127" s="16"/>
    </row>
    <row r="128" spans="1:17" x14ac:dyDescent="0.25">
      <c r="G128" s="16"/>
      <c r="H128" s="16"/>
      <c r="I128" s="16"/>
      <c r="J128" s="16"/>
      <c r="K128" s="16"/>
      <c r="L128" s="16"/>
      <c r="M128" s="16"/>
    </row>
    <row r="129" spans="7:13" x14ac:dyDescent="0.25">
      <c r="G129" s="16"/>
      <c r="H129" s="16"/>
      <c r="I129" s="16"/>
      <c r="J129" s="16"/>
      <c r="K129" s="16"/>
      <c r="L129" s="16"/>
      <c r="M129" s="16"/>
    </row>
    <row r="130" spans="7:13" x14ac:dyDescent="0.25">
      <c r="G130" s="16"/>
      <c r="H130" s="16"/>
      <c r="I130" s="16"/>
      <c r="J130" s="16"/>
      <c r="K130" s="16"/>
      <c r="L130" s="16"/>
      <c r="M130" s="16"/>
    </row>
    <row r="131" spans="7:13" x14ac:dyDescent="0.25">
      <c r="G131" s="16"/>
      <c r="H131" s="16"/>
      <c r="I131" s="16"/>
      <c r="J131" s="16"/>
      <c r="K131" s="16"/>
      <c r="L131" s="16"/>
      <c r="M131" s="16"/>
    </row>
    <row r="132" spans="7:13" x14ac:dyDescent="0.25">
      <c r="G132" s="16"/>
      <c r="H132" s="16"/>
      <c r="I132" s="16"/>
      <c r="J132" s="16"/>
      <c r="K132" s="16"/>
      <c r="L132" s="16"/>
      <c r="M132" s="16"/>
    </row>
    <row r="133" spans="7:13" x14ac:dyDescent="0.25">
      <c r="G133" s="16"/>
      <c r="H133" s="16"/>
      <c r="I133" s="16"/>
      <c r="J133" s="16"/>
      <c r="K133" s="16"/>
      <c r="L133" s="16"/>
      <c r="M133" s="16"/>
    </row>
    <row r="134" spans="7:13" x14ac:dyDescent="0.25">
      <c r="G134" s="16"/>
      <c r="H134" s="16"/>
      <c r="I134" s="16"/>
      <c r="J134" s="16"/>
      <c r="K134" s="16"/>
      <c r="L134" s="16"/>
      <c r="M134" s="16"/>
    </row>
    <row r="135" spans="7:13" x14ac:dyDescent="0.25">
      <c r="G135" s="16"/>
      <c r="H135" s="16"/>
      <c r="I135" s="16"/>
      <c r="J135" s="16"/>
      <c r="K135" s="16"/>
      <c r="L135" s="16"/>
      <c r="M135" s="16"/>
    </row>
    <row r="136" spans="7:13" x14ac:dyDescent="0.25">
      <c r="G136" s="16"/>
      <c r="H136" s="16"/>
      <c r="I136" s="16"/>
      <c r="J136" s="16"/>
      <c r="K136" s="16"/>
      <c r="L136" s="16"/>
      <c r="M136" s="16"/>
    </row>
    <row r="137" spans="7:13" x14ac:dyDescent="0.25">
      <c r="G137" s="16"/>
      <c r="H137" s="16"/>
      <c r="I137" s="16"/>
      <c r="J137" s="16"/>
      <c r="K137" s="16"/>
      <c r="L137" s="16"/>
      <c r="M137" s="16"/>
    </row>
    <row r="138" spans="7:13" x14ac:dyDescent="0.25">
      <c r="G138" s="16"/>
      <c r="H138" s="16"/>
      <c r="I138" s="16"/>
      <c r="J138" s="16"/>
      <c r="K138" s="16"/>
      <c r="L138" s="16"/>
      <c r="M138" s="16"/>
    </row>
    <row r="139" spans="7:13" x14ac:dyDescent="0.25">
      <c r="G139" s="16"/>
      <c r="H139" s="16"/>
      <c r="I139" s="16"/>
      <c r="J139" s="16"/>
      <c r="K139" s="16"/>
      <c r="L139" s="16"/>
      <c r="M139" s="16"/>
    </row>
    <row r="140" spans="7:13" x14ac:dyDescent="0.25">
      <c r="G140" s="16"/>
      <c r="H140" s="16"/>
      <c r="I140" s="16"/>
      <c r="J140" s="16"/>
      <c r="K140" s="16"/>
      <c r="L140" s="16"/>
      <c r="M140" s="16"/>
    </row>
    <row r="141" spans="7:13" x14ac:dyDescent="0.25">
      <c r="G141" s="16"/>
      <c r="H141" s="16"/>
      <c r="I141" s="16"/>
      <c r="J141" s="16"/>
      <c r="K141" s="16"/>
      <c r="L141" s="16"/>
      <c r="M141" s="16"/>
    </row>
    <row r="142" spans="7:13" x14ac:dyDescent="0.25">
      <c r="G142" s="16"/>
      <c r="H142" s="16"/>
      <c r="I142" s="16"/>
      <c r="J142" s="16"/>
      <c r="K142" s="16"/>
      <c r="L142" s="16"/>
      <c r="M142" s="16"/>
    </row>
    <row r="143" spans="7:13" x14ac:dyDescent="0.25">
      <c r="G143" s="16"/>
      <c r="H143" s="16"/>
      <c r="I143" s="16"/>
      <c r="J143" s="16"/>
      <c r="K143" s="16"/>
      <c r="L143" s="16"/>
      <c r="M143" s="16"/>
    </row>
    <row r="144" spans="7:13" x14ac:dyDescent="0.25">
      <c r="G144" s="16"/>
      <c r="H144" s="16"/>
      <c r="I144" s="16"/>
      <c r="J144" s="16"/>
      <c r="K144" s="16"/>
      <c r="L144" s="16"/>
      <c r="M144" s="16"/>
    </row>
    <row r="145" spans="7:13" x14ac:dyDescent="0.25">
      <c r="G145" s="16"/>
      <c r="H145" s="16"/>
      <c r="I145" s="16"/>
      <c r="J145" s="16"/>
      <c r="K145" s="16"/>
      <c r="L145" s="16"/>
      <c r="M145" s="16"/>
    </row>
    <row r="146" spans="7:13" x14ac:dyDescent="0.25">
      <c r="G146" s="16"/>
      <c r="H146" s="16"/>
      <c r="I146" s="16"/>
      <c r="J146" s="16"/>
      <c r="K146" s="16"/>
      <c r="L146" s="16"/>
      <c r="M146" s="16"/>
    </row>
    <row r="147" spans="7:13" x14ac:dyDescent="0.25">
      <c r="G147" s="16"/>
      <c r="H147" s="16"/>
      <c r="I147" s="16"/>
      <c r="J147" s="16"/>
      <c r="K147" s="16"/>
      <c r="L147" s="16"/>
      <c r="M147" s="16"/>
    </row>
    <row r="148" spans="7:13" x14ac:dyDescent="0.25">
      <c r="G148" s="16"/>
      <c r="H148" s="16"/>
      <c r="I148" s="16"/>
      <c r="J148" s="16"/>
      <c r="K148" s="16"/>
      <c r="L148" s="16"/>
      <c r="M148" s="16"/>
    </row>
    <row r="149" spans="7:13" x14ac:dyDescent="0.25">
      <c r="G149" s="16"/>
      <c r="H149" s="16"/>
      <c r="I149" s="16"/>
      <c r="J149" s="16"/>
      <c r="K149" s="16"/>
      <c r="L149" s="16"/>
      <c r="M149" s="16"/>
    </row>
    <row r="150" spans="7:13" x14ac:dyDescent="0.25">
      <c r="G150" s="16"/>
      <c r="H150" s="16"/>
      <c r="I150" s="16"/>
      <c r="J150" s="16"/>
      <c r="K150" s="16"/>
      <c r="L150" s="16"/>
      <c r="M150" s="16"/>
    </row>
    <row r="151" spans="7:13" x14ac:dyDescent="0.25">
      <c r="G151" s="16"/>
      <c r="H151" s="16"/>
      <c r="I151" s="16"/>
      <c r="J151" s="16"/>
      <c r="K151" s="16"/>
      <c r="L151" s="16"/>
      <c r="M151" s="16"/>
    </row>
    <row r="152" spans="7:13" x14ac:dyDescent="0.25">
      <c r="G152" s="16"/>
      <c r="H152" s="16"/>
      <c r="I152" s="16"/>
      <c r="J152" s="16"/>
      <c r="K152" s="16"/>
      <c r="L152" s="16"/>
      <c r="M152" s="16"/>
    </row>
    <row r="153" spans="7:13" x14ac:dyDescent="0.25">
      <c r="G153" s="16"/>
      <c r="H153" s="16"/>
      <c r="I153" s="16"/>
      <c r="J153" s="16"/>
      <c r="K153" s="16"/>
      <c r="L153" s="16"/>
      <c r="M153" s="16"/>
    </row>
    <row r="154" spans="7:13" x14ac:dyDescent="0.25">
      <c r="G154" s="16"/>
      <c r="H154" s="16"/>
      <c r="I154" s="16"/>
      <c r="J154" s="16"/>
      <c r="K154" s="16"/>
      <c r="L154" s="16"/>
      <c r="M154" s="16"/>
    </row>
    <row r="155" spans="7:13" x14ac:dyDescent="0.25">
      <c r="G155" s="16"/>
      <c r="H155" s="16"/>
      <c r="I155" s="16"/>
      <c r="J155" s="16"/>
      <c r="K155" s="16"/>
      <c r="L155" s="16"/>
      <c r="M155" s="16"/>
    </row>
    <row r="156" spans="7:13" x14ac:dyDescent="0.25">
      <c r="G156" s="16"/>
      <c r="H156" s="16"/>
      <c r="I156" s="16"/>
      <c r="J156" s="16"/>
      <c r="K156" s="16"/>
      <c r="L156" s="16"/>
      <c r="M156" s="16"/>
    </row>
    <row r="157" spans="7:13" x14ac:dyDescent="0.25">
      <c r="G157" s="16"/>
      <c r="H157" s="16"/>
      <c r="I157" s="16"/>
      <c r="J157" s="16"/>
      <c r="K157" s="16"/>
      <c r="L157" s="16"/>
      <c r="M157" s="16"/>
    </row>
    <row r="158" spans="7:13" x14ac:dyDescent="0.25">
      <c r="G158" s="16"/>
      <c r="H158" s="16"/>
      <c r="I158" s="16"/>
      <c r="J158" s="16"/>
      <c r="K158" s="16"/>
      <c r="L158" s="16"/>
      <c r="M158" s="16"/>
    </row>
    <row r="159" spans="7:13" x14ac:dyDescent="0.25">
      <c r="G159" s="16"/>
      <c r="H159" s="16"/>
      <c r="I159" s="16"/>
      <c r="J159" s="16"/>
      <c r="K159" s="16"/>
      <c r="L159" s="16"/>
      <c r="M159" s="16"/>
    </row>
    <row r="160" spans="7:13" x14ac:dyDescent="0.25">
      <c r="G160" s="16"/>
      <c r="H160" s="16"/>
      <c r="I160" s="16"/>
      <c r="J160" s="16"/>
      <c r="K160" s="16"/>
      <c r="L160" s="16"/>
      <c r="M160" s="16"/>
    </row>
    <row r="161" spans="7:13" x14ac:dyDescent="0.25">
      <c r="G161" s="16"/>
      <c r="H161" s="16"/>
      <c r="I161" s="16"/>
      <c r="J161" s="16"/>
      <c r="K161" s="16"/>
      <c r="L161" s="16"/>
      <c r="M161" s="16"/>
    </row>
    <row r="162" spans="7:13" x14ac:dyDescent="0.25">
      <c r="G162" s="16"/>
      <c r="H162" s="16"/>
      <c r="I162" s="16"/>
      <c r="J162" s="16"/>
      <c r="K162" s="16"/>
      <c r="L162" s="16"/>
      <c r="M162" s="16"/>
    </row>
    <row r="163" spans="7:13" x14ac:dyDescent="0.25">
      <c r="G163" s="16"/>
      <c r="H163" s="16"/>
      <c r="I163" s="16"/>
      <c r="J163" s="16"/>
      <c r="K163" s="16"/>
      <c r="L163" s="16"/>
      <c r="M163" s="16"/>
    </row>
    <row r="164" spans="7:13" x14ac:dyDescent="0.25">
      <c r="G164" s="16"/>
      <c r="H164" s="16"/>
      <c r="I164" s="16"/>
      <c r="J164" s="16"/>
      <c r="K164" s="16"/>
      <c r="L164" s="16"/>
      <c r="M164" s="16"/>
    </row>
    <row r="165" spans="7:13" x14ac:dyDescent="0.25">
      <c r="G165" s="16"/>
      <c r="H165" s="16"/>
      <c r="I165" s="16"/>
      <c r="J165" s="16"/>
      <c r="K165" s="16"/>
      <c r="L165" s="16"/>
      <c r="M165" s="16"/>
    </row>
    <row r="166" spans="7:13" x14ac:dyDescent="0.25">
      <c r="G166" s="16"/>
      <c r="H166" s="16"/>
      <c r="I166" s="16"/>
      <c r="J166" s="16"/>
      <c r="K166" s="16"/>
      <c r="L166" s="16"/>
      <c r="M166" s="16"/>
    </row>
    <row r="167" spans="7:13" x14ac:dyDescent="0.25">
      <c r="G167" s="16"/>
      <c r="H167" s="16"/>
      <c r="I167" s="16"/>
      <c r="J167" s="16"/>
      <c r="K167" s="16"/>
      <c r="L167" s="16"/>
      <c r="M167" s="16"/>
    </row>
    <row r="168" spans="7:13" x14ac:dyDescent="0.25">
      <c r="G168" s="16"/>
      <c r="H168" s="16"/>
      <c r="I168" s="16"/>
      <c r="J168" s="16"/>
      <c r="K168" s="16"/>
      <c r="L168" s="16"/>
      <c r="M168" s="16"/>
    </row>
    <row r="169" spans="7:13" x14ac:dyDescent="0.25">
      <c r="G169" s="16"/>
      <c r="H169" s="16"/>
      <c r="I169" s="16"/>
      <c r="J169" s="16"/>
      <c r="K169" s="16"/>
      <c r="L169" s="16"/>
      <c r="M169" s="16"/>
    </row>
    <row r="170" spans="7:13" x14ac:dyDescent="0.25">
      <c r="G170" s="16"/>
      <c r="H170" s="16"/>
      <c r="I170" s="16"/>
      <c r="J170" s="16"/>
      <c r="K170" s="16"/>
      <c r="L170" s="16"/>
      <c r="M170" s="16"/>
    </row>
    <row r="171" spans="7:13" x14ac:dyDescent="0.25">
      <c r="G171" s="16"/>
      <c r="H171" s="16"/>
      <c r="I171" s="16"/>
      <c r="J171" s="16"/>
      <c r="K171" s="16"/>
      <c r="L171" s="16"/>
      <c r="M171" s="16"/>
    </row>
    <row r="172" spans="7:13" x14ac:dyDescent="0.25">
      <c r="G172" s="16"/>
      <c r="H172" s="16"/>
      <c r="I172" s="16"/>
      <c r="J172" s="16"/>
      <c r="K172" s="16"/>
      <c r="L172" s="16"/>
      <c r="M172" s="16"/>
    </row>
    <row r="173" spans="7:13" x14ac:dyDescent="0.25">
      <c r="G173" s="16"/>
      <c r="H173" s="16"/>
      <c r="I173" s="16"/>
      <c r="J173" s="16"/>
      <c r="K173" s="16"/>
      <c r="L173" s="16"/>
      <c r="M173" s="16"/>
    </row>
    <row r="174" spans="7:13" x14ac:dyDescent="0.25">
      <c r="G174" s="16"/>
      <c r="H174" s="16"/>
      <c r="I174" s="16"/>
      <c r="J174" s="16"/>
      <c r="K174" s="16"/>
      <c r="L174" s="16"/>
      <c r="M174" s="16"/>
    </row>
    <row r="175" spans="7:13" x14ac:dyDescent="0.25">
      <c r="G175" s="16"/>
      <c r="H175" s="16"/>
      <c r="I175" s="16"/>
      <c r="J175" s="16"/>
      <c r="K175" s="16"/>
      <c r="L175" s="16"/>
      <c r="M175" s="16"/>
    </row>
    <row r="176" spans="7:13" x14ac:dyDescent="0.25">
      <c r="G176" s="16"/>
      <c r="H176" s="16"/>
      <c r="I176" s="16"/>
      <c r="J176" s="16"/>
      <c r="K176" s="16"/>
      <c r="L176" s="16"/>
      <c r="M176" s="16"/>
    </row>
    <row r="177" spans="7:13" x14ac:dyDescent="0.25">
      <c r="G177" s="16"/>
      <c r="H177" s="16"/>
      <c r="I177" s="16"/>
      <c r="J177" s="16"/>
      <c r="K177" s="16"/>
      <c r="L177" s="16"/>
      <c r="M177" s="16"/>
    </row>
    <row r="178" spans="7:13" x14ac:dyDescent="0.25">
      <c r="G178" s="16"/>
      <c r="H178" s="16"/>
      <c r="I178" s="16"/>
      <c r="J178" s="16"/>
      <c r="K178" s="16"/>
      <c r="L178" s="16"/>
      <c r="M178" s="16"/>
    </row>
    <row r="179" spans="7:13" x14ac:dyDescent="0.25">
      <c r="G179" s="16"/>
      <c r="H179" s="16"/>
      <c r="I179" s="16"/>
      <c r="J179" s="16"/>
      <c r="K179" s="16"/>
      <c r="L179" s="16"/>
      <c r="M179" s="16"/>
    </row>
    <row r="180" spans="7:13" x14ac:dyDescent="0.25">
      <c r="G180" s="16"/>
      <c r="H180" s="16"/>
      <c r="I180" s="16"/>
      <c r="J180" s="16"/>
      <c r="K180" s="16"/>
      <c r="L180" s="16"/>
      <c r="M180" s="16"/>
    </row>
    <row r="181" spans="7:13" x14ac:dyDescent="0.25">
      <c r="G181" s="16"/>
      <c r="H181" s="16"/>
      <c r="I181" s="16"/>
      <c r="J181" s="16"/>
      <c r="K181" s="16"/>
      <c r="L181" s="16"/>
      <c r="M181" s="16"/>
    </row>
    <row r="182" spans="7:13" x14ac:dyDescent="0.25">
      <c r="G182" s="16"/>
      <c r="H182" s="16"/>
      <c r="I182" s="16"/>
      <c r="J182" s="16"/>
      <c r="K182" s="16"/>
      <c r="L182" s="16"/>
      <c r="M182" s="16"/>
    </row>
    <row r="183" spans="7:13" x14ac:dyDescent="0.25">
      <c r="G183" s="16"/>
      <c r="H183" s="16"/>
      <c r="I183" s="16"/>
      <c r="J183" s="16"/>
      <c r="K183" s="16"/>
      <c r="L183" s="16"/>
      <c r="M183" s="16"/>
    </row>
    <row r="184" spans="7:13" x14ac:dyDescent="0.25">
      <c r="G184" s="16"/>
      <c r="H184" s="16"/>
      <c r="I184" s="16"/>
      <c r="J184" s="16"/>
      <c r="K184" s="16"/>
      <c r="L184" s="16"/>
      <c r="M184" s="16"/>
    </row>
    <row r="185" spans="7:13" x14ac:dyDescent="0.25">
      <c r="G185" s="16"/>
      <c r="H185" s="16"/>
      <c r="I185" s="16"/>
      <c r="J185" s="16"/>
      <c r="K185" s="16"/>
      <c r="L185" s="16"/>
      <c r="M185" s="16"/>
    </row>
    <row r="186" spans="7:13" x14ac:dyDescent="0.25">
      <c r="G186" s="16"/>
      <c r="H186" s="16"/>
      <c r="I186" s="16"/>
      <c r="J186" s="16"/>
      <c r="K186" s="16"/>
      <c r="L186" s="16"/>
      <c r="M186" s="16"/>
    </row>
    <row r="187" spans="7:13" x14ac:dyDescent="0.25">
      <c r="G187" s="16"/>
      <c r="H187" s="16"/>
      <c r="I187" s="16"/>
      <c r="J187" s="16"/>
      <c r="K187" s="16"/>
      <c r="L187" s="16"/>
      <c r="M187" s="16"/>
    </row>
    <row r="188" spans="7:13" x14ac:dyDescent="0.25">
      <c r="G188" s="16"/>
      <c r="H188" s="16"/>
      <c r="I188" s="16"/>
      <c r="J188" s="16"/>
      <c r="K188" s="16"/>
      <c r="L188" s="16"/>
      <c r="M188" s="16"/>
    </row>
    <row r="189" spans="7:13" x14ac:dyDescent="0.25">
      <c r="G189" s="16"/>
      <c r="H189" s="16"/>
      <c r="I189" s="16"/>
      <c r="J189" s="16"/>
      <c r="K189" s="16"/>
      <c r="L189" s="16"/>
      <c r="M189" s="16"/>
    </row>
    <row r="190" spans="7:13" x14ac:dyDescent="0.25">
      <c r="G190" s="16"/>
      <c r="H190" s="16"/>
      <c r="I190" s="16"/>
      <c r="J190" s="16"/>
      <c r="K190" s="16"/>
      <c r="L190" s="16"/>
      <c r="M190" s="16"/>
    </row>
    <row r="191" spans="7:13" x14ac:dyDescent="0.25">
      <c r="G191" s="16"/>
      <c r="H191" s="16"/>
      <c r="I191" s="16"/>
      <c r="J191" s="16"/>
      <c r="K191" s="16"/>
      <c r="L191" s="16"/>
      <c r="M191" s="16"/>
    </row>
    <row r="192" spans="7:13" x14ac:dyDescent="0.25">
      <c r="G192" s="16"/>
      <c r="H192" s="16"/>
      <c r="I192" s="16"/>
      <c r="J192" s="16"/>
      <c r="K192" s="16"/>
      <c r="L192" s="16"/>
      <c r="M192" s="16"/>
    </row>
    <row r="193" spans="7:13" x14ac:dyDescent="0.25">
      <c r="G193" s="16"/>
      <c r="H193" s="16"/>
      <c r="I193" s="16"/>
      <c r="J193" s="16"/>
      <c r="K193" s="16"/>
      <c r="L193" s="16"/>
      <c r="M193" s="16"/>
    </row>
    <row r="194" spans="7:13" x14ac:dyDescent="0.25">
      <c r="G194" s="16"/>
      <c r="H194" s="16"/>
      <c r="I194" s="16"/>
      <c r="J194" s="16"/>
      <c r="K194" s="16"/>
      <c r="L194" s="16"/>
      <c r="M194" s="16"/>
    </row>
    <row r="195" spans="7:13" x14ac:dyDescent="0.25">
      <c r="G195" s="16"/>
      <c r="H195" s="16"/>
      <c r="I195" s="16"/>
      <c r="J195" s="16"/>
      <c r="K195" s="16"/>
      <c r="L195" s="16"/>
      <c r="M195" s="16"/>
    </row>
    <row r="196" spans="7:13" x14ac:dyDescent="0.25">
      <c r="G196" s="16"/>
      <c r="H196" s="16"/>
      <c r="I196" s="16"/>
      <c r="J196" s="16"/>
      <c r="K196" s="16"/>
      <c r="L196" s="16"/>
      <c r="M196" s="16"/>
    </row>
    <row r="197" spans="7:13" x14ac:dyDescent="0.25">
      <c r="G197" s="16"/>
      <c r="H197" s="16"/>
      <c r="I197" s="16"/>
      <c r="J197" s="16"/>
      <c r="K197" s="16"/>
      <c r="L197" s="16"/>
      <c r="M197" s="16"/>
    </row>
    <row r="198" spans="7:13" x14ac:dyDescent="0.25">
      <c r="G198" s="16"/>
      <c r="H198" s="16"/>
      <c r="I198" s="16"/>
      <c r="J198" s="16"/>
      <c r="K198" s="16"/>
      <c r="L198" s="16"/>
      <c r="M198" s="16"/>
    </row>
    <row r="199" spans="7:13" x14ac:dyDescent="0.25">
      <c r="G199" s="16"/>
      <c r="H199" s="16"/>
      <c r="I199" s="16"/>
      <c r="J199" s="16"/>
      <c r="K199" s="16"/>
      <c r="L199" s="16"/>
      <c r="M199" s="16"/>
    </row>
    <row r="200" spans="7:13" x14ac:dyDescent="0.25">
      <c r="G200" s="16"/>
      <c r="H200" s="16"/>
      <c r="I200" s="16"/>
      <c r="J200" s="16"/>
      <c r="K200" s="16"/>
      <c r="L200" s="16"/>
      <c r="M200" s="16"/>
    </row>
    <row r="201" spans="7:13" x14ac:dyDescent="0.25">
      <c r="G201" s="16"/>
      <c r="H201" s="16"/>
      <c r="I201" s="16"/>
      <c r="J201" s="16"/>
      <c r="K201" s="16"/>
      <c r="L201" s="16"/>
      <c r="M201" s="16"/>
    </row>
    <row r="202" spans="7:13" x14ac:dyDescent="0.25">
      <c r="G202" s="16"/>
      <c r="H202" s="16"/>
      <c r="I202" s="16"/>
      <c r="J202" s="16"/>
      <c r="K202" s="16"/>
      <c r="L202" s="16"/>
      <c r="M202" s="16"/>
    </row>
    <row r="203" spans="7:13" x14ac:dyDescent="0.25">
      <c r="G203" s="16"/>
      <c r="H203" s="16"/>
      <c r="I203" s="16"/>
      <c r="J203" s="16"/>
      <c r="K203" s="16"/>
      <c r="L203" s="16"/>
      <c r="M203" s="16"/>
    </row>
    <row r="204" spans="7:13" x14ac:dyDescent="0.25">
      <c r="G204" s="16"/>
      <c r="H204" s="16"/>
      <c r="I204" s="16"/>
      <c r="J204" s="16"/>
      <c r="K204" s="16"/>
      <c r="L204" s="16"/>
      <c r="M204" s="16"/>
    </row>
    <row r="205" spans="7:13" x14ac:dyDescent="0.25">
      <c r="G205" s="16"/>
      <c r="H205" s="16"/>
      <c r="I205" s="16"/>
      <c r="J205" s="16"/>
      <c r="K205" s="16"/>
      <c r="L205" s="16"/>
      <c r="M205" s="16"/>
    </row>
    <row r="206" spans="7:13" x14ac:dyDescent="0.25">
      <c r="G206" s="16"/>
      <c r="H206" s="16"/>
      <c r="I206" s="16"/>
      <c r="J206" s="16"/>
      <c r="K206" s="16"/>
      <c r="L206" s="16"/>
      <c r="M206" s="16"/>
    </row>
    <row r="207" spans="7:13" x14ac:dyDescent="0.25">
      <c r="G207" s="16"/>
      <c r="H207" s="16"/>
      <c r="I207" s="16"/>
      <c r="J207" s="16"/>
      <c r="K207" s="16"/>
      <c r="L207" s="16"/>
      <c r="M207" s="16"/>
    </row>
    <row r="208" spans="7:13" x14ac:dyDescent="0.25">
      <c r="G208" s="16"/>
      <c r="H208" s="16"/>
      <c r="I208" s="16"/>
      <c r="J208" s="16"/>
      <c r="K208" s="16"/>
      <c r="L208" s="16"/>
      <c r="M208" s="16"/>
    </row>
    <row r="209" spans="7:13" x14ac:dyDescent="0.25">
      <c r="G209" s="16"/>
      <c r="H209" s="16"/>
      <c r="I209" s="16"/>
      <c r="J209" s="16"/>
      <c r="K209" s="16"/>
      <c r="L209" s="16"/>
      <c r="M209" s="16"/>
    </row>
    <row r="210" spans="7:13" x14ac:dyDescent="0.25">
      <c r="G210" s="16"/>
      <c r="H210" s="16"/>
      <c r="I210" s="16"/>
      <c r="J210" s="16"/>
      <c r="K210" s="16"/>
      <c r="L210" s="16"/>
      <c r="M210" s="16"/>
    </row>
    <row r="211" spans="7:13" x14ac:dyDescent="0.25">
      <c r="G211" s="16"/>
      <c r="H211" s="16"/>
      <c r="I211" s="16"/>
      <c r="J211" s="16"/>
      <c r="K211" s="16"/>
      <c r="L211" s="16"/>
      <c r="M211" s="16"/>
    </row>
    <row r="212" spans="7:13" x14ac:dyDescent="0.25">
      <c r="G212" s="16"/>
      <c r="H212" s="16"/>
      <c r="I212" s="16"/>
      <c r="J212" s="16"/>
      <c r="K212" s="16"/>
      <c r="L212" s="16"/>
      <c r="M212" s="16"/>
    </row>
    <row r="213" spans="7:13" x14ac:dyDescent="0.25">
      <c r="G213" s="16"/>
      <c r="H213" s="16"/>
      <c r="I213" s="16"/>
      <c r="J213" s="16"/>
      <c r="K213" s="16"/>
      <c r="L213" s="16"/>
      <c r="M213" s="16"/>
    </row>
    <row r="214" spans="7:13" x14ac:dyDescent="0.25">
      <c r="G214" s="16"/>
      <c r="H214" s="16"/>
      <c r="I214" s="16"/>
      <c r="J214" s="16"/>
      <c r="K214" s="16"/>
      <c r="L214" s="16"/>
      <c r="M214" s="16"/>
    </row>
    <row r="215" spans="7:13" x14ac:dyDescent="0.25">
      <c r="G215" s="16"/>
      <c r="H215" s="16"/>
      <c r="I215" s="16"/>
      <c r="J215" s="16"/>
      <c r="K215" s="16"/>
      <c r="L215" s="16"/>
      <c r="M215" s="16"/>
    </row>
    <row r="216" spans="7:13" x14ac:dyDescent="0.25">
      <c r="G216" s="16"/>
      <c r="H216" s="16"/>
      <c r="I216" s="16"/>
      <c r="J216" s="16"/>
      <c r="K216" s="16"/>
      <c r="L216" s="16"/>
      <c r="M216" s="16"/>
    </row>
    <row r="217" spans="7:13" x14ac:dyDescent="0.25">
      <c r="G217" s="16"/>
      <c r="H217" s="16"/>
      <c r="I217" s="16"/>
      <c r="J217" s="16"/>
      <c r="K217" s="16"/>
      <c r="L217" s="16"/>
      <c r="M217" s="16"/>
    </row>
    <row r="218" spans="7:13" x14ac:dyDescent="0.25">
      <c r="G218" s="16"/>
      <c r="H218" s="16"/>
      <c r="I218" s="16"/>
      <c r="J218" s="16"/>
      <c r="K218" s="16"/>
      <c r="L218" s="16"/>
      <c r="M218" s="16"/>
    </row>
    <row r="219" spans="7:13" x14ac:dyDescent="0.25">
      <c r="G219" s="16"/>
      <c r="H219" s="16"/>
      <c r="I219" s="16"/>
      <c r="J219" s="16"/>
      <c r="K219" s="16"/>
      <c r="L219" s="16"/>
      <c r="M219" s="16"/>
    </row>
    <row r="220" spans="7:13" x14ac:dyDescent="0.25">
      <c r="G220" s="16"/>
      <c r="H220" s="16"/>
      <c r="I220" s="16"/>
      <c r="J220" s="16"/>
      <c r="K220" s="16"/>
      <c r="L220" s="16"/>
      <c r="M220" s="16"/>
    </row>
    <row r="221" spans="7:13" x14ac:dyDescent="0.25">
      <c r="G221" s="16"/>
      <c r="H221" s="16"/>
      <c r="I221" s="16"/>
      <c r="J221" s="16"/>
      <c r="K221" s="16"/>
      <c r="L221" s="16"/>
      <c r="M221" s="16"/>
    </row>
    <row r="222" spans="7:13" x14ac:dyDescent="0.25">
      <c r="G222" s="16"/>
      <c r="H222" s="16"/>
      <c r="I222" s="16"/>
      <c r="J222" s="16"/>
      <c r="K222" s="16"/>
      <c r="L222" s="16"/>
      <c r="M222" s="16"/>
    </row>
    <row r="223" spans="7:13" x14ac:dyDescent="0.25">
      <c r="G223" s="16"/>
      <c r="H223" s="16"/>
      <c r="I223" s="16"/>
      <c r="J223" s="16"/>
      <c r="K223" s="16"/>
      <c r="L223" s="16"/>
      <c r="M223" s="16"/>
    </row>
    <row r="224" spans="7:13" x14ac:dyDescent="0.25">
      <c r="G224" s="16"/>
      <c r="H224" s="16"/>
      <c r="I224" s="16"/>
      <c r="J224" s="16"/>
      <c r="K224" s="16"/>
      <c r="L224" s="16"/>
      <c r="M224" s="16"/>
    </row>
    <row r="225" spans="7:13" x14ac:dyDescent="0.25">
      <c r="G225" s="16"/>
      <c r="H225" s="16"/>
      <c r="I225" s="16"/>
      <c r="J225" s="16"/>
      <c r="K225" s="16"/>
      <c r="L225" s="16"/>
      <c r="M225" s="16"/>
    </row>
    <row r="226" spans="7:13" x14ac:dyDescent="0.25">
      <c r="G226" s="16"/>
      <c r="H226" s="16"/>
      <c r="I226" s="16"/>
      <c r="J226" s="16"/>
      <c r="K226" s="16"/>
      <c r="L226" s="16"/>
      <c r="M226" s="16"/>
    </row>
    <row r="227" spans="7:13" x14ac:dyDescent="0.25">
      <c r="G227" s="16"/>
      <c r="H227" s="16"/>
      <c r="I227" s="16"/>
      <c r="J227" s="16"/>
      <c r="K227" s="16"/>
      <c r="L227" s="16"/>
      <c r="M227" s="16"/>
    </row>
    <row r="228" spans="7:13" x14ac:dyDescent="0.25">
      <c r="G228" s="16"/>
      <c r="H228" s="16"/>
      <c r="I228" s="16"/>
      <c r="J228" s="16"/>
      <c r="K228" s="16"/>
      <c r="L228" s="16"/>
      <c r="M228" s="16"/>
    </row>
    <row r="229" spans="7:13" x14ac:dyDescent="0.25">
      <c r="G229" s="16"/>
      <c r="H229" s="16"/>
      <c r="I229" s="16"/>
      <c r="J229" s="16"/>
      <c r="K229" s="16"/>
      <c r="L229" s="16"/>
      <c r="M229" s="16"/>
    </row>
    <row r="230" spans="7:13" x14ac:dyDescent="0.25">
      <c r="G230" s="16"/>
      <c r="H230" s="16"/>
      <c r="I230" s="16"/>
      <c r="J230" s="16"/>
      <c r="K230" s="16"/>
      <c r="L230" s="16"/>
      <c r="M230" s="16"/>
    </row>
    <row r="231" spans="7:13" x14ac:dyDescent="0.25">
      <c r="G231" s="16"/>
      <c r="H231" s="16"/>
      <c r="I231" s="16"/>
      <c r="J231" s="16"/>
      <c r="K231" s="16"/>
      <c r="L231" s="16"/>
      <c r="M231" s="16"/>
    </row>
    <row r="232" spans="7:13" x14ac:dyDescent="0.25">
      <c r="G232" s="16"/>
      <c r="H232" s="16"/>
      <c r="I232" s="16"/>
      <c r="J232" s="16"/>
      <c r="K232" s="16"/>
      <c r="L232" s="16"/>
      <c r="M232" s="16"/>
    </row>
    <row r="233" spans="7:13" x14ac:dyDescent="0.25">
      <c r="G233" s="16"/>
      <c r="H233" s="16"/>
      <c r="I233" s="16"/>
      <c r="J233" s="16"/>
      <c r="K233" s="16"/>
      <c r="L233" s="16"/>
      <c r="M233" s="16"/>
    </row>
    <row r="234" spans="7:13" x14ac:dyDescent="0.25">
      <c r="G234" s="16"/>
      <c r="H234" s="16"/>
      <c r="I234" s="16"/>
      <c r="J234" s="16"/>
      <c r="K234" s="16"/>
      <c r="L234" s="16"/>
      <c r="M234" s="16"/>
    </row>
    <row r="235" spans="7:13" x14ac:dyDescent="0.25">
      <c r="G235" s="16"/>
      <c r="H235" s="16"/>
      <c r="I235" s="16"/>
      <c r="J235" s="16"/>
      <c r="K235" s="16"/>
      <c r="L235" s="16"/>
      <c r="M235" s="16"/>
    </row>
    <row r="236" spans="7:13" x14ac:dyDescent="0.25">
      <c r="G236" s="16"/>
      <c r="H236" s="16"/>
      <c r="I236" s="16"/>
      <c r="J236" s="16"/>
      <c r="K236" s="16"/>
      <c r="L236" s="16"/>
      <c r="M236" s="16"/>
    </row>
    <row r="237" spans="7:13" x14ac:dyDescent="0.25">
      <c r="G237" s="16"/>
      <c r="H237" s="16"/>
      <c r="I237" s="16"/>
      <c r="J237" s="16"/>
      <c r="K237" s="16"/>
      <c r="L237" s="16"/>
      <c r="M237" s="16"/>
    </row>
    <row r="238" spans="7:13" x14ac:dyDescent="0.25">
      <c r="G238" s="16"/>
      <c r="H238" s="16"/>
      <c r="I238" s="16"/>
      <c r="J238" s="16"/>
      <c r="K238" s="16"/>
      <c r="L238" s="16"/>
      <c r="M238" s="16"/>
    </row>
    <row r="239" spans="7:13" x14ac:dyDescent="0.25">
      <c r="G239" s="16"/>
      <c r="H239" s="16"/>
      <c r="I239" s="16"/>
      <c r="J239" s="16"/>
      <c r="K239" s="16"/>
      <c r="L239" s="16"/>
      <c r="M239" s="16"/>
    </row>
    <row r="240" spans="7:13" x14ac:dyDescent="0.25">
      <c r="G240" s="16"/>
      <c r="H240" s="16"/>
      <c r="I240" s="16"/>
      <c r="J240" s="16"/>
      <c r="K240" s="16"/>
      <c r="L240" s="16"/>
      <c r="M240" s="16"/>
    </row>
    <row r="241" spans="7:13" x14ac:dyDescent="0.25">
      <c r="G241" s="16"/>
      <c r="H241" s="16"/>
      <c r="I241" s="16"/>
      <c r="J241" s="16"/>
      <c r="K241" s="16"/>
      <c r="L241" s="16"/>
      <c r="M241" s="16"/>
    </row>
    <row r="242" spans="7:13" x14ac:dyDescent="0.25">
      <c r="G242" s="16"/>
      <c r="H242" s="16"/>
      <c r="I242" s="16"/>
      <c r="J242" s="16"/>
      <c r="K242" s="16"/>
      <c r="L242" s="16"/>
      <c r="M242" s="16"/>
    </row>
    <row r="243" spans="7:13" x14ac:dyDescent="0.25">
      <c r="G243" s="16"/>
      <c r="H243" s="16"/>
      <c r="I243" s="16"/>
      <c r="J243" s="16"/>
      <c r="K243" s="16"/>
      <c r="L243" s="16"/>
      <c r="M243" s="16"/>
    </row>
    <row r="244" spans="7:13" x14ac:dyDescent="0.25">
      <c r="G244" s="16"/>
      <c r="H244" s="16"/>
      <c r="I244" s="16"/>
      <c r="J244" s="16"/>
      <c r="K244" s="16"/>
      <c r="L244" s="16"/>
      <c r="M244" s="16"/>
    </row>
    <row r="245" spans="7:13" x14ac:dyDescent="0.25">
      <c r="G245" s="16"/>
      <c r="H245" s="16"/>
      <c r="I245" s="16"/>
      <c r="J245" s="16"/>
      <c r="K245" s="16"/>
      <c r="L245" s="16"/>
      <c r="M245" s="16"/>
    </row>
    <row r="246" spans="7:13" x14ac:dyDescent="0.25">
      <c r="G246" s="16"/>
      <c r="H246" s="16"/>
      <c r="I246" s="16"/>
      <c r="J246" s="16"/>
      <c r="K246" s="16"/>
      <c r="L246" s="16"/>
      <c r="M246" s="16"/>
    </row>
    <row r="247" spans="7:13" x14ac:dyDescent="0.25">
      <c r="G247" s="16"/>
      <c r="H247" s="16"/>
      <c r="I247" s="16"/>
      <c r="J247" s="16"/>
      <c r="K247" s="16"/>
      <c r="L247" s="16"/>
      <c r="M247" s="16"/>
    </row>
    <row r="248" spans="7:13" x14ac:dyDescent="0.25">
      <c r="G248" s="16"/>
      <c r="H248" s="16"/>
      <c r="I248" s="16"/>
      <c r="J248" s="16"/>
      <c r="K248" s="16"/>
      <c r="L248" s="16"/>
      <c r="M248" s="16"/>
    </row>
    <row r="249" spans="7:13" x14ac:dyDescent="0.25">
      <c r="G249" s="16"/>
      <c r="H249" s="16"/>
      <c r="I249" s="16"/>
      <c r="J249" s="16"/>
      <c r="K249" s="16"/>
      <c r="L249" s="16"/>
      <c r="M249" s="16"/>
    </row>
    <row r="250" spans="7:13" x14ac:dyDescent="0.25">
      <c r="G250" s="16"/>
      <c r="H250" s="16"/>
      <c r="I250" s="16"/>
      <c r="J250" s="16"/>
      <c r="K250" s="16"/>
      <c r="L250" s="16"/>
      <c r="M250" s="16"/>
    </row>
    <row r="251" spans="7:13" x14ac:dyDescent="0.25">
      <c r="G251" s="16"/>
      <c r="H251" s="16"/>
      <c r="I251" s="16"/>
      <c r="J251" s="16"/>
      <c r="K251" s="16"/>
      <c r="L251" s="16"/>
      <c r="M251" s="16"/>
    </row>
    <row r="252" spans="7:13" x14ac:dyDescent="0.25">
      <c r="G252" s="16"/>
      <c r="H252" s="16"/>
      <c r="I252" s="16"/>
      <c r="J252" s="16"/>
      <c r="K252" s="16"/>
      <c r="L252" s="16"/>
      <c r="M252" s="16"/>
    </row>
    <row r="253" spans="7:13" x14ac:dyDescent="0.25">
      <c r="G253" s="16"/>
      <c r="H253" s="16"/>
      <c r="I253" s="16"/>
      <c r="J253" s="16"/>
      <c r="K253" s="16"/>
      <c r="L253" s="16"/>
      <c r="M253" s="16"/>
    </row>
    <row r="254" spans="7:13" x14ac:dyDescent="0.25">
      <c r="G254" s="16"/>
      <c r="H254" s="16"/>
      <c r="I254" s="16"/>
      <c r="J254" s="16"/>
      <c r="K254" s="16"/>
      <c r="L254" s="16"/>
      <c r="M254" s="16"/>
    </row>
    <row r="255" spans="7:13" x14ac:dyDescent="0.25">
      <c r="G255" s="16"/>
      <c r="H255" s="16"/>
      <c r="I255" s="16"/>
      <c r="J255" s="16"/>
      <c r="K255" s="16"/>
      <c r="L255" s="16"/>
      <c r="M255" s="16"/>
    </row>
    <row r="256" spans="7:13" x14ac:dyDescent="0.25">
      <c r="G256" s="16"/>
      <c r="H256" s="16"/>
      <c r="I256" s="16"/>
      <c r="J256" s="16"/>
      <c r="K256" s="16"/>
      <c r="L256" s="16"/>
      <c r="M256" s="16"/>
    </row>
    <row r="257" spans="7:13" x14ac:dyDescent="0.25">
      <c r="G257" s="16"/>
      <c r="H257" s="16"/>
      <c r="I257" s="16"/>
      <c r="J257" s="16"/>
      <c r="K257" s="16"/>
      <c r="L257" s="16"/>
      <c r="M257" s="16"/>
    </row>
    <row r="258" spans="7:13" x14ac:dyDescent="0.25">
      <c r="G258" s="16"/>
      <c r="H258" s="16"/>
      <c r="I258" s="16"/>
      <c r="J258" s="16"/>
      <c r="K258" s="16"/>
      <c r="L258" s="16"/>
      <c r="M258" s="16"/>
    </row>
    <row r="259" spans="7:13" x14ac:dyDescent="0.25">
      <c r="G259" s="16"/>
      <c r="H259" s="16"/>
      <c r="I259" s="16"/>
      <c r="J259" s="16"/>
      <c r="K259" s="16"/>
      <c r="L259" s="16"/>
      <c r="M259" s="16"/>
    </row>
    <row r="260" spans="7:13" x14ac:dyDescent="0.25">
      <c r="G260" s="16"/>
      <c r="H260" s="16"/>
      <c r="I260" s="16"/>
      <c r="J260" s="16"/>
      <c r="K260" s="16"/>
      <c r="L260" s="16"/>
      <c r="M260" s="16"/>
    </row>
    <row r="261" spans="7:13" x14ac:dyDescent="0.25">
      <c r="G261" s="16"/>
      <c r="H261" s="16"/>
      <c r="I261" s="16"/>
      <c r="J261" s="16"/>
      <c r="K261" s="16"/>
      <c r="L261" s="16"/>
      <c r="M261" s="16"/>
    </row>
    <row r="262" spans="7:13" x14ac:dyDescent="0.25">
      <c r="G262" s="16"/>
      <c r="H262" s="16"/>
      <c r="I262" s="16"/>
      <c r="J262" s="16"/>
      <c r="K262" s="16"/>
      <c r="L262" s="16"/>
      <c r="M262" s="16"/>
    </row>
    <row r="263" spans="7:13" x14ac:dyDescent="0.25">
      <c r="G263" s="16"/>
      <c r="H263" s="16"/>
      <c r="I263" s="16"/>
      <c r="J263" s="16"/>
      <c r="K263" s="16"/>
      <c r="L263" s="16"/>
      <c r="M263" s="16"/>
    </row>
    <row r="264" spans="7:13" x14ac:dyDescent="0.25">
      <c r="G264" s="16"/>
      <c r="H264" s="16"/>
      <c r="I264" s="16"/>
      <c r="J264" s="16"/>
      <c r="K264" s="16"/>
      <c r="L264" s="16"/>
      <c r="M264" s="16"/>
    </row>
    <row r="265" spans="7:13" x14ac:dyDescent="0.25">
      <c r="G265" s="16"/>
      <c r="H265" s="16"/>
      <c r="I265" s="16"/>
      <c r="J265" s="16"/>
      <c r="K265" s="16"/>
      <c r="L265" s="16"/>
      <c r="M265" s="16"/>
    </row>
    <row r="266" spans="7:13" x14ac:dyDescent="0.25">
      <c r="G266" s="16"/>
      <c r="H266" s="16"/>
      <c r="I266" s="16"/>
      <c r="J266" s="16"/>
      <c r="K266" s="16"/>
      <c r="L266" s="16"/>
      <c r="M266" s="16"/>
    </row>
    <row r="267" spans="7:13" x14ac:dyDescent="0.25">
      <c r="G267" s="16"/>
      <c r="H267" s="16"/>
      <c r="I267" s="16"/>
      <c r="J267" s="16"/>
      <c r="K267" s="16"/>
      <c r="L267" s="16"/>
      <c r="M267" s="16"/>
    </row>
    <row r="268" spans="7:13" x14ac:dyDescent="0.25">
      <c r="G268" s="16"/>
      <c r="H268" s="16"/>
      <c r="I268" s="16"/>
      <c r="J268" s="16"/>
      <c r="K268" s="16"/>
      <c r="L268" s="16"/>
      <c r="M268" s="16"/>
    </row>
    <row r="269" spans="7:13" x14ac:dyDescent="0.25">
      <c r="G269" s="16"/>
      <c r="H269" s="16"/>
      <c r="I269" s="16"/>
      <c r="J269" s="16"/>
      <c r="K269" s="16"/>
      <c r="L269" s="16"/>
      <c r="M269" s="16"/>
    </row>
    <row r="270" spans="7:13" x14ac:dyDescent="0.25">
      <c r="G270" s="16"/>
      <c r="H270" s="16"/>
      <c r="I270" s="16"/>
      <c r="J270" s="16"/>
      <c r="K270" s="16"/>
      <c r="L270" s="16"/>
      <c r="M270" s="16"/>
    </row>
    <row r="271" spans="7:13" x14ac:dyDescent="0.25">
      <c r="G271" s="16"/>
      <c r="H271" s="16"/>
      <c r="I271" s="16"/>
      <c r="J271" s="16"/>
      <c r="K271" s="16"/>
      <c r="L271" s="16"/>
      <c r="M271" s="16"/>
    </row>
    <row r="272" spans="7:13" x14ac:dyDescent="0.25">
      <c r="G272" s="16"/>
      <c r="H272" s="16"/>
      <c r="I272" s="16"/>
      <c r="J272" s="16"/>
      <c r="K272" s="16"/>
      <c r="L272" s="16"/>
      <c r="M272" s="16"/>
    </row>
    <row r="273" spans="7:13" x14ac:dyDescent="0.25">
      <c r="G273" s="16"/>
      <c r="H273" s="16"/>
      <c r="I273" s="16"/>
      <c r="J273" s="16"/>
      <c r="K273" s="16"/>
      <c r="L273" s="16"/>
      <c r="M273" s="16"/>
    </row>
    <row r="274" spans="7:13" x14ac:dyDescent="0.25">
      <c r="G274" s="16"/>
      <c r="H274" s="16"/>
      <c r="I274" s="16"/>
      <c r="J274" s="16"/>
      <c r="K274" s="16"/>
      <c r="L274" s="16"/>
      <c r="M274" s="16"/>
    </row>
    <row r="275" spans="7:13" x14ac:dyDescent="0.25">
      <c r="G275" s="16"/>
      <c r="H275" s="16"/>
      <c r="I275" s="16"/>
      <c r="J275" s="16"/>
      <c r="K275" s="16"/>
      <c r="L275" s="16"/>
      <c r="M275" s="16"/>
    </row>
    <row r="276" spans="7:13" x14ac:dyDescent="0.25">
      <c r="G276" s="16"/>
      <c r="H276" s="16"/>
      <c r="I276" s="16"/>
      <c r="J276" s="16"/>
      <c r="K276" s="16"/>
      <c r="L276" s="16"/>
      <c r="M276" s="16"/>
    </row>
    <row r="277" spans="7:13" x14ac:dyDescent="0.25">
      <c r="G277" s="16"/>
      <c r="H277" s="16"/>
      <c r="I277" s="16"/>
      <c r="J277" s="16"/>
      <c r="K277" s="16"/>
      <c r="L277" s="16"/>
      <c r="M277" s="16"/>
    </row>
    <row r="278" spans="7:13" x14ac:dyDescent="0.25">
      <c r="G278" s="16"/>
      <c r="H278" s="16"/>
      <c r="I278" s="16"/>
      <c r="J278" s="16"/>
      <c r="K278" s="16"/>
      <c r="L278" s="16"/>
      <c r="M278" s="16"/>
    </row>
    <row r="279" spans="7:13" x14ac:dyDescent="0.25">
      <c r="G279" s="16"/>
      <c r="H279" s="16"/>
      <c r="I279" s="16"/>
      <c r="J279" s="16"/>
      <c r="K279" s="16"/>
      <c r="L279" s="16"/>
      <c r="M279" s="16"/>
    </row>
    <row r="280" spans="7:13" x14ac:dyDescent="0.25">
      <c r="G280" s="16"/>
      <c r="H280" s="16"/>
      <c r="I280" s="16"/>
      <c r="J280" s="16"/>
      <c r="K280" s="16"/>
      <c r="L280" s="16"/>
      <c r="M280" s="16"/>
    </row>
    <row r="281" spans="7:13" x14ac:dyDescent="0.25">
      <c r="G281" s="16"/>
      <c r="H281" s="16"/>
      <c r="I281" s="16"/>
      <c r="J281" s="16"/>
      <c r="K281" s="16"/>
      <c r="L281" s="16"/>
      <c r="M281" s="16"/>
    </row>
    <row r="282" spans="7:13" x14ac:dyDescent="0.25">
      <c r="G282" s="16"/>
      <c r="H282" s="16"/>
      <c r="I282" s="16"/>
      <c r="J282" s="16"/>
      <c r="K282" s="16"/>
      <c r="L282" s="16"/>
      <c r="M282" s="16"/>
    </row>
    <row r="283" spans="7:13" x14ac:dyDescent="0.25">
      <c r="G283" s="16"/>
      <c r="H283" s="16"/>
      <c r="I283" s="16"/>
      <c r="J283" s="16"/>
      <c r="K283" s="16"/>
      <c r="L283" s="16"/>
      <c r="M283" s="16"/>
    </row>
    <row r="284" spans="7:13" x14ac:dyDescent="0.25">
      <c r="G284" s="16"/>
      <c r="H284" s="16"/>
      <c r="I284" s="16"/>
      <c r="J284" s="16"/>
      <c r="K284" s="16"/>
      <c r="L284" s="16"/>
      <c r="M284" s="16"/>
    </row>
    <row r="285" spans="7:13" x14ac:dyDescent="0.25">
      <c r="G285" s="16"/>
      <c r="H285" s="16"/>
      <c r="I285" s="16"/>
      <c r="J285" s="16"/>
      <c r="K285" s="16"/>
      <c r="L285" s="16"/>
      <c r="M285" s="16"/>
    </row>
    <row r="286" spans="7:13" x14ac:dyDescent="0.25">
      <c r="G286" s="16"/>
      <c r="H286" s="16"/>
      <c r="I286" s="16"/>
      <c r="J286" s="16"/>
      <c r="K286" s="16"/>
      <c r="L286" s="16"/>
      <c r="M286" s="16"/>
    </row>
    <row r="287" spans="7:13" x14ac:dyDescent="0.25">
      <c r="G287" s="16"/>
      <c r="H287" s="16"/>
      <c r="I287" s="16"/>
      <c r="J287" s="16"/>
      <c r="K287" s="16"/>
      <c r="L287" s="16"/>
      <c r="M287" s="16"/>
    </row>
    <row r="288" spans="7:13" x14ac:dyDescent="0.25">
      <c r="G288" s="16"/>
      <c r="H288" s="16"/>
      <c r="I288" s="16"/>
      <c r="J288" s="16"/>
      <c r="K288" s="16"/>
      <c r="L288" s="16"/>
      <c r="M288" s="16"/>
    </row>
    <row r="289" spans="7:13" x14ac:dyDescent="0.25">
      <c r="G289" s="16"/>
      <c r="H289" s="16"/>
      <c r="I289" s="16"/>
      <c r="J289" s="16"/>
      <c r="K289" s="16"/>
      <c r="L289" s="16"/>
      <c r="M289" s="16"/>
    </row>
    <row r="290" spans="7:13" x14ac:dyDescent="0.25">
      <c r="G290" s="16"/>
      <c r="H290" s="16"/>
      <c r="I290" s="16"/>
      <c r="J290" s="16"/>
      <c r="K290" s="16"/>
      <c r="L290" s="16"/>
      <c r="M290" s="16"/>
    </row>
    <row r="291" spans="7:13" x14ac:dyDescent="0.25">
      <c r="G291" s="16"/>
      <c r="H291" s="16"/>
      <c r="I291" s="16"/>
      <c r="J291" s="16"/>
      <c r="K291" s="16"/>
      <c r="L291" s="16"/>
      <c r="M291" s="16"/>
    </row>
    <row r="292" spans="7:13" x14ac:dyDescent="0.25">
      <c r="G292" s="16"/>
      <c r="H292" s="16"/>
      <c r="I292" s="16"/>
      <c r="J292" s="16"/>
      <c r="K292" s="16"/>
      <c r="L292" s="16"/>
      <c r="M292" s="16"/>
    </row>
    <row r="293" spans="7:13" x14ac:dyDescent="0.25">
      <c r="G293" s="16"/>
      <c r="H293" s="16"/>
      <c r="I293" s="16"/>
      <c r="J293" s="16"/>
      <c r="K293" s="16"/>
      <c r="L293" s="16"/>
      <c r="M293" s="16"/>
    </row>
    <row r="294" spans="7:13" x14ac:dyDescent="0.25">
      <c r="G294" s="16"/>
      <c r="H294" s="16"/>
      <c r="I294" s="16"/>
      <c r="J294" s="16"/>
      <c r="K294" s="16"/>
      <c r="L294" s="16"/>
      <c r="M294" s="16"/>
    </row>
    <row r="295" spans="7:13" x14ac:dyDescent="0.25">
      <c r="G295" s="16"/>
      <c r="H295" s="16"/>
      <c r="I295" s="16"/>
      <c r="J295" s="16"/>
      <c r="K295" s="16"/>
      <c r="L295" s="16"/>
      <c r="M295" s="16"/>
    </row>
    <row r="296" spans="7:13" x14ac:dyDescent="0.25">
      <c r="G296" s="16"/>
      <c r="H296" s="16"/>
      <c r="I296" s="16"/>
      <c r="J296" s="16"/>
      <c r="K296" s="16"/>
      <c r="L296" s="16"/>
      <c r="M296" s="16"/>
    </row>
    <row r="297" spans="7:13" x14ac:dyDescent="0.25">
      <c r="G297" s="16"/>
      <c r="H297" s="16"/>
      <c r="I297" s="16"/>
      <c r="J297" s="16"/>
      <c r="K297" s="16"/>
      <c r="L297" s="16"/>
      <c r="M297" s="16"/>
    </row>
    <row r="298" spans="7:13" x14ac:dyDescent="0.25">
      <c r="G298" s="16"/>
      <c r="H298" s="16"/>
      <c r="I298" s="16"/>
      <c r="J298" s="16"/>
      <c r="K298" s="16"/>
      <c r="L298" s="16"/>
      <c r="M298" s="16"/>
    </row>
    <row r="299" spans="7:13" x14ac:dyDescent="0.25">
      <c r="G299" s="16"/>
      <c r="H299" s="16"/>
      <c r="I299" s="16"/>
      <c r="J299" s="16"/>
      <c r="K299" s="16"/>
      <c r="L299" s="16"/>
      <c r="M299" s="16"/>
    </row>
    <row r="300" spans="7:13" x14ac:dyDescent="0.25">
      <c r="G300" s="16"/>
      <c r="H300" s="16"/>
      <c r="I300" s="16"/>
      <c r="J300" s="16"/>
      <c r="K300" s="16"/>
      <c r="L300" s="16"/>
      <c r="M300" s="16"/>
    </row>
    <row r="301" spans="7:13" x14ac:dyDescent="0.25">
      <c r="G301" s="16"/>
      <c r="H301" s="16"/>
      <c r="I301" s="16"/>
      <c r="J301" s="16"/>
      <c r="K301" s="16"/>
      <c r="L301" s="16"/>
      <c r="M301" s="16"/>
    </row>
    <row r="302" spans="7:13" x14ac:dyDescent="0.25">
      <c r="G302" s="16"/>
      <c r="H302" s="16"/>
      <c r="I302" s="16"/>
      <c r="J302" s="16"/>
      <c r="K302" s="16"/>
      <c r="L302" s="16"/>
      <c r="M302" s="16"/>
    </row>
    <row r="303" spans="7:13" x14ac:dyDescent="0.25">
      <c r="G303" s="16"/>
      <c r="H303" s="16"/>
      <c r="I303" s="16"/>
      <c r="J303" s="16"/>
      <c r="K303" s="16"/>
      <c r="L303" s="16"/>
      <c r="M303" s="16"/>
    </row>
    <row r="304" spans="7:13" x14ac:dyDescent="0.25">
      <c r="G304" s="16"/>
      <c r="H304" s="16"/>
      <c r="I304" s="16"/>
      <c r="J304" s="16"/>
      <c r="K304" s="16"/>
      <c r="L304" s="16"/>
      <c r="M304" s="16"/>
    </row>
    <row r="305" spans="7:13" x14ac:dyDescent="0.25">
      <c r="G305" s="16"/>
      <c r="H305" s="16"/>
      <c r="I305" s="16"/>
      <c r="J305" s="16"/>
      <c r="K305" s="16"/>
      <c r="L305" s="16"/>
      <c r="M305" s="16"/>
    </row>
    <row r="306" spans="7:13" x14ac:dyDescent="0.25">
      <c r="G306" s="16"/>
      <c r="H306" s="16"/>
      <c r="I306" s="16"/>
      <c r="J306" s="16"/>
      <c r="K306" s="16"/>
      <c r="L306" s="16"/>
      <c r="M306" s="16"/>
    </row>
    <row r="307" spans="7:13" x14ac:dyDescent="0.25">
      <c r="G307" s="16"/>
      <c r="H307" s="16"/>
      <c r="I307" s="16"/>
      <c r="J307" s="16"/>
      <c r="K307" s="16"/>
      <c r="L307" s="16"/>
      <c r="M307" s="16"/>
    </row>
    <row r="308" spans="7:13" x14ac:dyDescent="0.25">
      <c r="G308" s="16"/>
      <c r="H308" s="16"/>
      <c r="I308" s="16"/>
      <c r="J308" s="16"/>
      <c r="K308" s="16"/>
      <c r="L308" s="16"/>
      <c r="M308" s="16"/>
    </row>
    <row r="309" spans="7:13" x14ac:dyDescent="0.25">
      <c r="G309" s="16"/>
      <c r="H309" s="16"/>
      <c r="I309" s="16"/>
      <c r="J309" s="16"/>
      <c r="K309" s="16"/>
      <c r="L309" s="16"/>
      <c r="M309" s="16"/>
    </row>
    <row r="310" spans="7:13" x14ac:dyDescent="0.25">
      <c r="G310" s="16"/>
      <c r="H310" s="16"/>
      <c r="I310" s="16"/>
      <c r="J310" s="16"/>
      <c r="K310" s="16"/>
      <c r="L310" s="16"/>
      <c r="M310" s="16"/>
    </row>
    <row r="311" spans="7:13" x14ac:dyDescent="0.25">
      <c r="G311" s="16"/>
      <c r="H311" s="16"/>
      <c r="I311" s="16"/>
      <c r="J311" s="16"/>
      <c r="K311" s="16"/>
      <c r="L311" s="16"/>
      <c r="M311" s="16"/>
    </row>
    <row r="312" spans="7:13" x14ac:dyDescent="0.25">
      <c r="G312" s="16"/>
      <c r="H312" s="16"/>
      <c r="I312" s="16"/>
      <c r="J312" s="16"/>
      <c r="K312" s="16"/>
      <c r="L312" s="16"/>
      <c r="M312" s="16"/>
    </row>
    <row r="313" spans="7:13" x14ac:dyDescent="0.25">
      <c r="G313" s="16"/>
      <c r="H313" s="16"/>
      <c r="I313" s="16"/>
      <c r="J313" s="16"/>
      <c r="K313" s="16"/>
      <c r="L313" s="16"/>
      <c r="M313" s="16"/>
    </row>
    <row r="314" spans="7:13" x14ac:dyDescent="0.25">
      <c r="G314" s="16"/>
      <c r="H314" s="16"/>
      <c r="I314" s="16"/>
      <c r="J314" s="16"/>
      <c r="K314" s="16"/>
      <c r="L314" s="16"/>
      <c r="M314" s="16"/>
    </row>
    <row r="315" spans="7:13" x14ac:dyDescent="0.25">
      <c r="G315" s="16"/>
      <c r="H315" s="16"/>
      <c r="I315" s="16"/>
      <c r="J315" s="16"/>
      <c r="K315" s="16"/>
      <c r="L315" s="16"/>
      <c r="M315" s="16"/>
    </row>
    <row r="316" spans="7:13" x14ac:dyDescent="0.25">
      <c r="G316" s="16"/>
      <c r="H316" s="16"/>
      <c r="I316" s="16"/>
      <c r="J316" s="16"/>
      <c r="K316" s="16"/>
      <c r="L316" s="16"/>
      <c r="M316" s="16"/>
    </row>
    <row r="317" spans="7:13" x14ac:dyDescent="0.25">
      <c r="G317" s="16"/>
      <c r="H317" s="16"/>
      <c r="I317" s="16"/>
      <c r="J317" s="16"/>
      <c r="K317" s="16"/>
      <c r="L317" s="16"/>
      <c r="M317" s="16"/>
    </row>
    <row r="318" spans="7:13" x14ac:dyDescent="0.25">
      <c r="G318" s="16"/>
      <c r="H318" s="16"/>
      <c r="I318" s="16"/>
      <c r="J318" s="16"/>
      <c r="K318" s="16"/>
      <c r="L318" s="16"/>
      <c r="M318" s="16"/>
    </row>
    <row r="319" spans="7:13" x14ac:dyDescent="0.25">
      <c r="G319" s="16"/>
      <c r="H319" s="16"/>
      <c r="I319" s="16"/>
      <c r="J319" s="16"/>
      <c r="K319" s="16"/>
      <c r="L319" s="16"/>
      <c r="M319" s="16"/>
    </row>
    <row r="320" spans="7:13" x14ac:dyDescent="0.25">
      <c r="G320" s="16"/>
      <c r="H320" s="16"/>
      <c r="I320" s="16"/>
      <c r="J320" s="16"/>
      <c r="K320" s="16"/>
      <c r="L320" s="16"/>
      <c r="M320" s="16"/>
    </row>
    <row r="321" spans="7:13" x14ac:dyDescent="0.25">
      <c r="G321" s="16"/>
      <c r="H321" s="16"/>
      <c r="I321" s="16"/>
      <c r="J321" s="16"/>
      <c r="K321" s="16"/>
      <c r="L321" s="16"/>
      <c r="M321" s="16"/>
    </row>
    <row r="322" spans="7:13" x14ac:dyDescent="0.25">
      <c r="G322" s="16"/>
      <c r="H322" s="16"/>
      <c r="I322" s="16"/>
      <c r="J322" s="16"/>
      <c r="K322" s="16"/>
      <c r="L322" s="16"/>
      <c r="M322" s="16"/>
    </row>
    <row r="323" spans="7:13" x14ac:dyDescent="0.25">
      <c r="G323" s="16"/>
      <c r="H323" s="16"/>
      <c r="I323" s="16"/>
      <c r="J323" s="16"/>
      <c r="K323" s="16"/>
      <c r="L323" s="16"/>
      <c r="M323" s="16"/>
    </row>
    <row r="324" spans="7:13" x14ac:dyDescent="0.25">
      <c r="G324" s="16"/>
      <c r="H324" s="16"/>
      <c r="I324" s="16"/>
      <c r="J324" s="16"/>
      <c r="K324" s="16"/>
      <c r="L324" s="16"/>
      <c r="M324" s="16"/>
    </row>
    <row r="325" spans="7:13" x14ac:dyDescent="0.25">
      <c r="G325" s="16"/>
      <c r="H325" s="16"/>
      <c r="I325" s="16"/>
      <c r="J325" s="16"/>
      <c r="K325" s="16"/>
      <c r="L325" s="16"/>
      <c r="M325" s="16"/>
    </row>
    <row r="326" spans="7:13" x14ac:dyDescent="0.25">
      <c r="G326" s="16"/>
      <c r="H326" s="16"/>
      <c r="I326" s="16"/>
      <c r="J326" s="16"/>
      <c r="K326" s="16"/>
      <c r="L326" s="16"/>
      <c r="M326" s="16"/>
    </row>
    <row r="327" spans="7:13" x14ac:dyDescent="0.25">
      <c r="G327" s="16"/>
      <c r="H327" s="16"/>
      <c r="I327" s="16"/>
      <c r="J327" s="16"/>
      <c r="K327" s="16"/>
      <c r="L327" s="16"/>
      <c r="M327" s="16"/>
    </row>
    <row r="328" spans="7:13" x14ac:dyDescent="0.25">
      <c r="G328" s="16"/>
      <c r="H328" s="16"/>
      <c r="I328" s="16"/>
      <c r="J328" s="16"/>
      <c r="K328" s="16"/>
      <c r="L328" s="16"/>
      <c r="M328" s="16"/>
    </row>
    <row r="329" spans="7:13" x14ac:dyDescent="0.25">
      <c r="G329" s="16"/>
      <c r="H329" s="16"/>
      <c r="I329" s="16"/>
      <c r="J329" s="16"/>
      <c r="K329" s="16"/>
      <c r="L329" s="16"/>
      <c r="M329" s="16"/>
    </row>
    <row r="330" spans="7:13" x14ac:dyDescent="0.25">
      <c r="G330" s="16"/>
      <c r="H330" s="16"/>
      <c r="I330" s="16"/>
      <c r="J330" s="16"/>
      <c r="K330" s="16"/>
      <c r="L330" s="16"/>
      <c r="M330" s="16"/>
    </row>
    <row r="331" spans="7:13" x14ac:dyDescent="0.25">
      <c r="G331" s="16"/>
      <c r="H331" s="16"/>
      <c r="I331" s="16"/>
      <c r="J331" s="16"/>
      <c r="K331" s="16"/>
      <c r="L331" s="16"/>
      <c r="M331" s="16"/>
    </row>
    <row r="332" spans="7:13" x14ac:dyDescent="0.25">
      <c r="G332" s="16"/>
      <c r="H332" s="16"/>
      <c r="I332" s="16"/>
      <c r="J332" s="16"/>
      <c r="K332" s="16"/>
      <c r="L332" s="16"/>
      <c r="M332" s="16"/>
    </row>
    <row r="333" spans="7:13" x14ac:dyDescent="0.25">
      <c r="G333" s="16"/>
      <c r="H333" s="16"/>
      <c r="I333" s="16"/>
      <c r="J333" s="16"/>
      <c r="K333" s="16"/>
      <c r="L333" s="16"/>
      <c r="M333" s="16"/>
    </row>
    <row r="334" spans="7:13" x14ac:dyDescent="0.25">
      <c r="G334" s="16"/>
      <c r="H334" s="16"/>
      <c r="I334" s="16"/>
      <c r="J334" s="16"/>
      <c r="K334" s="16"/>
      <c r="L334" s="16"/>
      <c r="M334" s="16"/>
    </row>
    <row r="335" spans="7:13" x14ac:dyDescent="0.25">
      <c r="G335" s="16"/>
      <c r="H335" s="16"/>
      <c r="I335" s="16"/>
      <c r="J335" s="16"/>
      <c r="K335" s="16"/>
      <c r="L335" s="16"/>
      <c r="M335" s="16"/>
    </row>
    <row r="336" spans="7:13" x14ac:dyDescent="0.25">
      <c r="G336" s="16"/>
      <c r="H336" s="16"/>
      <c r="I336" s="16"/>
      <c r="J336" s="16"/>
      <c r="K336" s="16"/>
      <c r="L336" s="16"/>
      <c r="M336" s="16"/>
    </row>
    <row r="337" spans="7:13" x14ac:dyDescent="0.25">
      <c r="G337" s="16"/>
      <c r="H337" s="16"/>
      <c r="I337" s="16"/>
      <c r="J337" s="16"/>
      <c r="K337" s="16"/>
      <c r="L337" s="16"/>
      <c r="M337" s="16"/>
    </row>
    <row r="338" spans="7:13" x14ac:dyDescent="0.25">
      <c r="G338" s="16"/>
      <c r="H338" s="16"/>
      <c r="I338" s="16"/>
      <c r="J338" s="16"/>
      <c r="K338" s="16"/>
      <c r="L338" s="16"/>
      <c r="M338" s="16"/>
    </row>
    <row r="339" spans="7:13" x14ac:dyDescent="0.25">
      <c r="G339" s="16"/>
      <c r="H339" s="16"/>
      <c r="I339" s="16"/>
      <c r="J339" s="16"/>
      <c r="K339" s="16"/>
      <c r="L339" s="16"/>
      <c r="M339" s="16"/>
    </row>
    <row r="340" spans="7:13" x14ac:dyDescent="0.25">
      <c r="G340" s="16"/>
      <c r="H340" s="16"/>
      <c r="I340" s="16"/>
      <c r="J340" s="16"/>
      <c r="K340" s="16"/>
      <c r="L340" s="16"/>
      <c r="M340" s="16"/>
    </row>
    <row r="341" spans="7:13" x14ac:dyDescent="0.25">
      <c r="G341" s="16"/>
      <c r="H341" s="16"/>
      <c r="I341" s="16"/>
      <c r="J341" s="16"/>
      <c r="K341" s="16"/>
      <c r="L341" s="16"/>
      <c r="M341" s="16"/>
    </row>
    <row r="342" spans="7:13" x14ac:dyDescent="0.25">
      <c r="G342" s="16"/>
      <c r="H342" s="16"/>
      <c r="I342" s="16"/>
      <c r="J342" s="16"/>
      <c r="K342" s="16"/>
      <c r="L342" s="16"/>
      <c r="M342" s="16"/>
    </row>
    <row r="343" spans="7:13" x14ac:dyDescent="0.25">
      <c r="G343" s="16"/>
      <c r="H343" s="16"/>
      <c r="I343" s="16"/>
      <c r="J343" s="16"/>
      <c r="K343" s="16"/>
      <c r="L343" s="16"/>
      <c r="M343" s="16"/>
    </row>
    <row r="344" spans="7:13" x14ac:dyDescent="0.25">
      <c r="G344" s="16"/>
      <c r="H344" s="16"/>
      <c r="I344" s="16"/>
      <c r="J344" s="16"/>
      <c r="K344" s="16"/>
      <c r="L344" s="16"/>
      <c r="M344" s="16"/>
    </row>
    <row r="345" spans="7:13" x14ac:dyDescent="0.25">
      <c r="G345" s="16"/>
      <c r="H345" s="16"/>
      <c r="I345" s="16"/>
      <c r="J345" s="16"/>
      <c r="K345" s="16"/>
      <c r="L345" s="16"/>
      <c r="M345" s="16"/>
    </row>
    <row r="346" spans="7:13" x14ac:dyDescent="0.25">
      <c r="G346" s="16"/>
      <c r="H346" s="16"/>
      <c r="I346" s="16"/>
      <c r="J346" s="16"/>
      <c r="K346" s="16"/>
      <c r="L346" s="16"/>
      <c r="M346" s="16"/>
    </row>
    <row r="347" spans="7:13" x14ac:dyDescent="0.25">
      <c r="G347" s="16"/>
      <c r="H347" s="16"/>
      <c r="I347" s="16"/>
      <c r="J347" s="16"/>
      <c r="K347" s="16"/>
      <c r="L347" s="16"/>
      <c r="M347" s="16"/>
    </row>
    <row r="348" spans="7:13" x14ac:dyDescent="0.25">
      <c r="G348" s="16"/>
      <c r="H348" s="16"/>
      <c r="I348" s="16"/>
      <c r="J348" s="16"/>
      <c r="K348" s="16"/>
      <c r="L348" s="16"/>
      <c r="M348" s="16"/>
    </row>
    <row r="349" spans="7:13" x14ac:dyDescent="0.25">
      <c r="G349" s="16"/>
      <c r="H349" s="16"/>
      <c r="I349" s="16"/>
      <c r="J349" s="16"/>
      <c r="K349" s="16"/>
      <c r="L349" s="16"/>
      <c r="M349" s="16"/>
    </row>
    <row r="350" spans="7:13" x14ac:dyDescent="0.25">
      <c r="G350" s="16"/>
      <c r="H350" s="16"/>
      <c r="I350" s="16"/>
      <c r="J350" s="16"/>
      <c r="K350" s="16"/>
      <c r="L350" s="16"/>
      <c r="M350" s="16"/>
    </row>
    <row r="351" spans="7:13" x14ac:dyDescent="0.25">
      <c r="G351" s="16"/>
      <c r="H351" s="16"/>
      <c r="I351" s="16"/>
      <c r="J351" s="16"/>
      <c r="K351" s="16"/>
      <c r="L351" s="16"/>
      <c r="M351" s="16"/>
    </row>
    <row r="352" spans="7:13" x14ac:dyDescent="0.25">
      <c r="G352" s="16"/>
      <c r="H352" s="16"/>
      <c r="I352" s="16"/>
      <c r="J352" s="16"/>
      <c r="K352" s="16"/>
      <c r="L352" s="16"/>
      <c r="M352" s="16"/>
    </row>
    <row r="353" spans="7:13" x14ac:dyDescent="0.25">
      <c r="G353" s="16"/>
      <c r="H353" s="16"/>
      <c r="I353" s="16"/>
      <c r="J353" s="16"/>
      <c r="K353" s="16"/>
      <c r="L353" s="16"/>
      <c r="M353" s="16"/>
    </row>
    <row r="354" spans="7:13" x14ac:dyDescent="0.25">
      <c r="G354" s="16"/>
      <c r="H354" s="16"/>
      <c r="I354" s="16"/>
      <c r="J354" s="16"/>
      <c r="K354" s="16"/>
      <c r="L354" s="16"/>
      <c r="M354" s="16"/>
    </row>
    <row r="355" spans="7:13" x14ac:dyDescent="0.25">
      <c r="G355" s="16"/>
      <c r="H355" s="16"/>
      <c r="I355" s="16"/>
      <c r="J355" s="16"/>
      <c r="K355" s="16"/>
      <c r="L355" s="16"/>
      <c r="M355" s="16"/>
    </row>
    <row r="356" spans="7:13" x14ac:dyDescent="0.25">
      <c r="G356" s="16"/>
      <c r="H356" s="16"/>
      <c r="I356" s="16"/>
      <c r="J356" s="16"/>
      <c r="K356" s="16"/>
      <c r="L356" s="16"/>
      <c r="M356" s="16"/>
    </row>
    <row r="357" spans="7:13" x14ac:dyDescent="0.25">
      <c r="G357" s="16"/>
      <c r="H357" s="16"/>
      <c r="I357" s="16"/>
      <c r="J357" s="16"/>
      <c r="K357" s="16"/>
      <c r="L357" s="16"/>
      <c r="M357" s="16"/>
    </row>
    <row r="358" spans="7:13" x14ac:dyDescent="0.25">
      <c r="G358" s="16"/>
      <c r="H358" s="16"/>
      <c r="I358" s="16"/>
      <c r="J358" s="16"/>
      <c r="K358" s="16"/>
      <c r="L358" s="16"/>
      <c r="M358" s="16"/>
    </row>
    <row r="359" spans="7:13" x14ac:dyDescent="0.25">
      <c r="G359" s="16"/>
      <c r="H359" s="16"/>
      <c r="I359" s="16"/>
      <c r="J359" s="16"/>
      <c r="K359" s="16"/>
      <c r="L359" s="16"/>
      <c r="M359" s="16"/>
    </row>
    <row r="360" spans="7:13" x14ac:dyDescent="0.25">
      <c r="G360" s="16"/>
      <c r="H360" s="16"/>
      <c r="I360" s="16"/>
      <c r="J360" s="16"/>
      <c r="K360" s="16"/>
      <c r="L360" s="16"/>
      <c r="M360" s="16"/>
    </row>
    <row r="361" spans="7:13" x14ac:dyDescent="0.25">
      <c r="G361" s="16"/>
      <c r="H361" s="16"/>
      <c r="I361" s="16"/>
      <c r="J361" s="16"/>
      <c r="K361" s="16"/>
      <c r="L361" s="16"/>
      <c r="M361" s="16"/>
    </row>
    <row r="362" spans="7:13" x14ac:dyDescent="0.25">
      <c r="G362" s="16"/>
      <c r="H362" s="16"/>
      <c r="I362" s="16"/>
      <c r="J362" s="16"/>
      <c r="K362" s="16"/>
      <c r="L362" s="16"/>
      <c r="M362" s="16"/>
    </row>
    <row r="363" spans="7:13" x14ac:dyDescent="0.25">
      <c r="G363" s="16"/>
      <c r="H363" s="16"/>
      <c r="I363" s="16"/>
      <c r="J363" s="16"/>
      <c r="K363" s="16"/>
      <c r="L363" s="16"/>
      <c r="M363" s="16"/>
    </row>
    <row r="364" spans="7:13" x14ac:dyDescent="0.25">
      <c r="G364" s="16"/>
      <c r="H364" s="16"/>
      <c r="I364" s="16"/>
      <c r="J364" s="16"/>
      <c r="K364" s="16"/>
      <c r="L364" s="16"/>
      <c r="M364" s="16"/>
    </row>
    <row r="365" spans="7:13" x14ac:dyDescent="0.25">
      <c r="G365" s="16"/>
      <c r="H365" s="16"/>
      <c r="I365" s="16"/>
      <c r="J365" s="16"/>
      <c r="K365" s="16"/>
      <c r="L365" s="16"/>
      <c r="M365" s="16"/>
    </row>
    <row r="366" spans="7:13" x14ac:dyDescent="0.25">
      <c r="G366" s="16"/>
      <c r="H366" s="16"/>
      <c r="I366" s="16"/>
      <c r="J366" s="16"/>
      <c r="K366" s="16"/>
      <c r="L366" s="16"/>
      <c r="M366" s="16"/>
    </row>
    <row r="367" spans="7:13" x14ac:dyDescent="0.25">
      <c r="G367" s="16"/>
      <c r="H367" s="16"/>
      <c r="I367" s="16"/>
      <c r="J367" s="16"/>
      <c r="K367" s="16"/>
      <c r="L367" s="16"/>
      <c r="M367" s="16"/>
    </row>
    <row r="368" spans="7:13" x14ac:dyDescent="0.25">
      <c r="G368" s="16"/>
      <c r="H368" s="16"/>
      <c r="I368" s="16"/>
      <c r="J368" s="16"/>
      <c r="K368" s="16"/>
      <c r="L368" s="16"/>
      <c r="M368" s="16"/>
    </row>
    <row r="369" spans="7:13" x14ac:dyDescent="0.25">
      <c r="G369" s="16"/>
      <c r="H369" s="16"/>
      <c r="I369" s="16"/>
      <c r="J369" s="16"/>
      <c r="K369" s="16"/>
      <c r="L369" s="16"/>
      <c r="M369" s="16"/>
    </row>
    <row r="370" spans="7:13" x14ac:dyDescent="0.25">
      <c r="G370" s="16"/>
      <c r="H370" s="16"/>
      <c r="I370" s="16"/>
      <c r="J370" s="16"/>
      <c r="K370" s="16"/>
      <c r="L370" s="16"/>
      <c r="M370" s="16"/>
    </row>
    <row r="371" spans="7:13" x14ac:dyDescent="0.25">
      <c r="G371" s="16"/>
      <c r="H371" s="16"/>
      <c r="I371" s="16"/>
      <c r="J371" s="16"/>
      <c r="K371" s="16"/>
      <c r="L371" s="16"/>
      <c r="M371" s="16"/>
    </row>
    <row r="372" spans="7:13" x14ac:dyDescent="0.25">
      <c r="G372" s="16"/>
      <c r="H372" s="16"/>
      <c r="I372" s="16"/>
      <c r="J372" s="16"/>
      <c r="K372" s="16"/>
      <c r="L372" s="16"/>
      <c r="M372" s="16"/>
    </row>
    <row r="373" spans="7:13" x14ac:dyDescent="0.25">
      <c r="G373" s="16"/>
      <c r="H373" s="16"/>
      <c r="I373" s="16"/>
      <c r="J373" s="16"/>
      <c r="K373" s="16"/>
      <c r="L373" s="16"/>
      <c r="M373" s="16"/>
    </row>
    <row r="374" spans="7:13" x14ac:dyDescent="0.25">
      <c r="G374" s="16"/>
      <c r="H374" s="16"/>
      <c r="I374" s="16"/>
      <c r="J374" s="16"/>
      <c r="K374" s="16"/>
      <c r="L374" s="16"/>
      <c r="M374" s="16"/>
    </row>
    <row r="375" spans="7:13" x14ac:dyDescent="0.25">
      <c r="G375" s="16"/>
      <c r="H375" s="16"/>
      <c r="I375" s="16"/>
      <c r="J375" s="16"/>
      <c r="K375" s="16"/>
      <c r="L375" s="16"/>
      <c r="M375" s="16"/>
    </row>
    <row r="376" spans="7:13" x14ac:dyDescent="0.25">
      <c r="G376" s="16"/>
      <c r="H376" s="16"/>
      <c r="I376" s="16"/>
      <c r="J376" s="16"/>
      <c r="K376" s="16"/>
      <c r="L376" s="16"/>
      <c r="M376" s="16"/>
    </row>
    <row r="377" spans="7:13" x14ac:dyDescent="0.25">
      <c r="G377" s="16"/>
      <c r="H377" s="16"/>
      <c r="I377" s="16"/>
      <c r="J377" s="16"/>
      <c r="K377" s="16"/>
      <c r="L377" s="16"/>
      <c r="M377" s="16"/>
    </row>
    <row r="378" spans="7:13" x14ac:dyDescent="0.25">
      <c r="G378" s="16"/>
      <c r="H378" s="16"/>
      <c r="I378" s="16"/>
      <c r="J378" s="16"/>
      <c r="K378" s="16"/>
      <c r="L378" s="16"/>
      <c r="M378" s="16"/>
    </row>
    <row r="379" spans="7:13" x14ac:dyDescent="0.25">
      <c r="G379" s="16"/>
      <c r="H379" s="16"/>
      <c r="I379" s="16"/>
      <c r="J379" s="16"/>
      <c r="K379" s="16"/>
      <c r="L379" s="16"/>
      <c r="M379" s="16"/>
    </row>
    <row r="380" spans="7:13" x14ac:dyDescent="0.25">
      <c r="G380" s="16"/>
      <c r="H380" s="16"/>
      <c r="I380" s="16"/>
      <c r="J380" s="16"/>
      <c r="K380" s="16"/>
      <c r="L380" s="16"/>
      <c r="M380" s="16"/>
    </row>
    <row r="381" spans="7:13" x14ac:dyDescent="0.25">
      <c r="G381" s="16"/>
      <c r="H381" s="16"/>
      <c r="I381" s="16"/>
      <c r="J381" s="16"/>
      <c r="K381" s="16"/>
      <c r="L381" s="16"/>
      <c r="M381" s="16"/>
    </row>
    <row r="382" spans="7:13" x14ac:dyDescent="0.25">
      <c r="G382" s="16"/>
      <c r="H382" s="16"/>
      <c r="I382" s="16"/>
      <c r="J382" s="16"/>
      <c r="K382" s="16"/>
      <c r="L382" s="16"/>
      <c r="M382" s="16"/>
    </row>
    <row r="383" spans="7:13" x14ac:dyDescent="0.25">
      <c r="G383" s="16"/>
      <c r="H383" s="16"/>
      <c r="I383" s="16"/>
      <c r="J383" s="16"/>
      <c r="K383" s="16"/>
      <c r="L383" s="16"/>
      <c r="M383" s="16"/>
    </row>
    <row r="384" spans="7:13" x14ac:dyDescent="0.25">
      <c r="G384" s="16"/>
      <c r="H384" s="16"/>
      <c r="I384" s="16"/>
      <c r="J384" s="16"/>
      <c r="K384" s="16"/>
      <c r="L384" s="16"/>
      <c r="M384" s="16"/>
    </row>
    <row r="385" spans="7:13" x14ac:dyDescent="0.25">
      <c r="G385" s="16"/>
      <c r="H385" s="16"/>
      <c r="I385" s="16"/>
      <c r="J385" s="16"/>
      <c r="K385" s="16"/>
      <c r="L385" s="16"/>
      <c r="M385" s="16"/>
    </row>
  </sheetData>
  <autoFilter ref="A5:BM51"/>
  <mergeCells count="16">
    <mergeCell ref="K54:L54"/>
    <mergeCell ref="I2:I4"/>
    <mergeCell ref="J2:J4"/>
    <mergeCell ref="K2:K4"/>
    <mergeCell ref="L2:L4"/>
    <mergeCell ref="B1:Q1"/>
    <mergeCell ref="P2:P4"/>
    <mergeCell ref="Q2:Q4"/>
    <mergeCell ref="B2:B4"/>
    <mergeCell ref="C2:D2"/>
    <mergeCell ref="E2:E4"/>
    <mergeCell ref="F2:F4"/>
    <mergeCell ref="G2:H2"/>
    <mergeCell ref="C3:C4"/>
    <mergeCell ref="D3:D4"/>
    <mergeCell ref="G3:H3"/>
  </mergeCells>
  <conditionalFormatting sqref="D118:D1048576">
    <cfRule type="duplicateValues" dxfId="23" priority="17"/>
  </conditionalFormatting>
  <conditionalFormatting sqref="D118:D1048576">
    <cfRule type="duplicateValues" dxfId="22" priority="18"/>
  </conditionalFormatting>
  <conditionalFormatting sqref="D118:D1048576">
    <cfRule type="duplicateValues" dxfId="21" priority="19"/>
    <cfRule type="duplicateValues" dxfId="20" priority="20"/>
  </conditionalFormatting>
  <conditionalFormatting sqref="A6:A1048576">
    <cfRule type="duplicateValues" dxfId="19" priority="14"/>
  </conditionalFormatting>
  <conditionalFormatting sqref="D3:D5 C2">
    <cfRule type="duplicateValues" dxfId="18" priority="9"/>
    <cfRule type="duplicateValues" dxfId="17" priority="10"/>
  </conditionalFormatting>
  <conditionalFormatting sqref="J5">
    <cfRule type="duplicateValues" dxfId="16" priority="7"/>
  </conditionalFormatting>
  <conditionalFormatting sqref="J5">
    <cfRule type="duplicateValues" dxfId="15" priority="8"/>
  </conditionalFormatting>
  <conditionalFormatting sqref="G5 E5 D3:D5 C2 I5">
    <cfRule type="duplicateValues" dxfId="14" priority="12"/>
  </conditionalFormatting>
  <conditionalFormatting sqref="G5 E5 D3:D5 C2 I5">
    <cfRule type="duplicateValues" dxfId="13" priority="13"/>
  </conditionalFormatting>
  <conditionalFormatting sqref="K5">
    <cfRule type="duplicateValues" dxfId="12" priority="5"/>
  </conditionalFormatting>
  <conditionalFormatting sqref="K5 M5 O5 Q5">
    <cfRule type="duplicateValues" dxfId="11" priority="6"/>
  </conditionalFormatting>
  <conditionalFormatting sqref="H5">
    <cfRule type="duplicateValues" dxfId="10" priority="3"/>
  </conditionalFormatting>
  <conditionalFormatting sqref="H5">
    <cfRule type="duplicateValues" dxfId="9" priority="4"/>
  </conditionalFormatting>
  <conditionalFormatting sqref="L5">
    <cfRule type="duplicateValues" dxfId="8" priority="1"/>
  </conditionalFormatting>
  <conditionalFormatting sqref="L5:Q5">
    <cfRule type="duplicateValues" dxfId="7" priority="2"/>
  </conditionalFormatting>
  <conditionalFormatting sqref="D52:D54">
    <cfRule type="duplicateValues" dxfId="6" priority="684"/>
    <cfRule type="duplicateValues" dxfId="5" priority="685"/>
  </conditionalFormatting>
  <conditionalFormatting sqref="D52:D54">
    <cfRule type="duplicateValues" dxfId="4" priority="686"/>
  </conditionalFormatting>
  <conditionalFormatting sqref="D6:D47">
    <cfRule type="duplicateValues" dxfId="3" priority="1473"/>
    <cfRule type="duplicateValues" dxfId="2" priority="1474"/>
  </conditionalFormatting>
  <conditionalFormatting sqref="D6:D47">
    <cfRule type="duplicateValues" dxfId="1" priority="1477"/>
  </conditionalFormatting>
  <conditionalFormatting sqref="D6:D47">
    <cfRule type="duplicateValues" dxfId="0" priority="1479"/>
  </conditionalFormatting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менее 50 %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2019-05-27T03:28:39Z</dcterms:modified>
</cp:coreProperties>
</file>