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1\sharered2\СМИ\ДОКУМЕНТЫ\Краткосрочный план\"/>
    </mc:Choice>
  </mc:AlternateContent>
  <bookViews>
    <workbookView xWindow="0" yWindow="0" windowWidth="28800" windowHeight="12135"/>
  </bookViews>
  <sheets>
    <sheet name="2019" sheetId="25" r:id="rId1"/>
  </sheets>
  <externalReferences>
    <externalReference r:id="rId2"/>
  </externalReferences>
  <definedNames>
    <definedName name="_xlnm._FilterDatabase" localSheetId="0" hidden="1">'2019'!$A$5:$I$3268</definedName>
  </definedNames>
  <calcPr calcId="152511"/>
  <customWorkbookViews>
    <customWorkbookView name="Екатерина Помешкина - Личное представление" guid="{086F4BD8-19DD-4942-9BD0-17D6D2ABCCEB}" mergeInterval="0" personalView="1" maximized="1" xWindow="-8" yWindow="-8" windowWidth="1936" windowHeight="1056" activeSheetId="1"/>
    <customWorkbookView name="Анастасия Рябинина - Личное представление" guid="{3AEF75AC-A09D-4490-BFD4-21F718A4FDB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3261" i="25" l="1"/>
  <c r="B3260" i="25"/>
  <c r="B3259" i="25"/>
  <c r="B3258" i="25"/>
  <c r="B3257" i="25"/>
  <c r="B3256" i="25"/>
  <c r="B3255" i="25"/>
  <c r="B3254" i="25"/>
  <c r="B3253" i="25"/>
  <c r="B3252" i="25"/>
  <c r="B3251" i="25"/>
  <c r="B3250" i="25"/>
  <c r="B3249" i="25"/>
  <c r="B3248" i="25"/>
  <c r="B3247" i="25"/>
  <c r="B3246" i="25"/>
  <c r="B3245" i="25"/>
  <c r="B3244" i="25"/>
  <c r="B3243" i="25"/>
  <c r="B3242" i="25"/>
  <c r="B3241" i="25"/>
  <c r="B3240" i="25"/>
  <c r="B3239" i="25"/>
  <c r="B3238" i="25"/>
  <c r="B3237" i="25"/>
  <c r="B3236" i="25"/>
  <c r="B3235" i="25"/>
  <c r="B3234" i="25"/>
  <c r="B3233" i="25"/>
  <c r="B3232" i="25"/>
  <c r="B3231" i="25"/>
  <c r="B3230" i="25"/>
  <c r="B3229" i="25"/>
  <c r="B3228" i="25"/>
  <c r="B3227" i="25"/>
  <c r="B3226" i="25"/>
  <c r="B3225" i="25"/>
  <c r="B3224" i="25"/>
  <c r="B3223" i="25"/>
  <c r="B3222" i="25"/>
  <c r="B3221" i="25"/>
  <c r="B3220" i="25"/>
  <c r="B3219" i="25"/>
  <c r="B3218" i="25"/>
  <c r="B3217" i="25"/>
  <c r="B3216" i="25"/>
  <c r="B3215" i="25"/>
  <c r="B3214" i="25"/>
  <c r="B3213" i="25"/>
  <c r="B3212" i="25"/>
  <c r="B3211" i="25"/>
  <c r="B3210" i="25"/>
  <c r="B3209" i="25"/>
  <c r="B3208" i="25"/>
  <c r="B3207" i="25"/>
  <c r="B3206" i="25"/>
  <c r="B3205" i="25"/>
  <c r="B3204" i="25"/>
  <c r="B3203" i="25"/>
  <c r="B3202" i="25"/>
  <c r="B3201" i="25"/>
  <c r="B3200" i="25"/>
  <c r="B3199" i="25"/>
  <c r="B3198" i="25"/>
  <c r="B3197" i="25"/>
  <c r="B3196" i="25"/>
  <c r="B3195" i="25"/>
  <c r="B3194" i="25"/>
  <c r="B3193" i="25"/>
  <c r="B3192" i="25"/>
  <c r="B3191" i="25"/>
  <c r="B3190" i="25"/>
  <c r="B3189" i="25"/>
  <c r="B3188" i="25"/>
  <c r="B3187" i="25"/>
  <c r="B3186" i="25"/>
  <c r="B3185" i="25"/>
  <c r="B3184" i="25"/>
  <c r="B3183" i="25"/>
  <c r="B3182" i="25"/>
  <c r="B3181" i="25"/>
  <c r="B3180" i="25"/>
  <c r="B3179" i="25"/>
  <c r="B3178" i="25"/>
  <c r="B3177" i="25"/>
  <c r="B3176" i="25"/>
  <c r="B3175" i="25"/>
  <c r="B3174" i="25"/>
  <c r="B3173" i="25"/>
  <c r="B3172" i="25"/>
  <c r="B3171" i="25"/>
  <c r="B3170" i="25"/>
  <c r="B3169" i="25"/>
  <c r="B3168" i="25"/>
  <c r="B3167" i="25"/>
  <c r="B3166" i="25"/>
  <c r="B3165" i="25"/>
  <c r="B3164" i="25"/>
  <c r="B3163" i="25"/>
  <c r="B3162" i="25"/>
  <c r="B3161" i="25"/>
  <c r="B3160" i="25"/>
  <c r="B3159" i="25"/>
  <c r="B3158" i="25"/>
  <c r="B3157" i="25"/>
  <c r="B3156" i="25"/>
  <c r="B3155" i="25"/>
  <c r="B3154" i="25"/>
  <c r="B3153" i="25"/>
  <c r="B3152" i="25"/>
  <c r="B3151" i="25"/>
  <c r="B3150" i="25"/>
  <c r="B3149" i="25"/>
  <c r="B3148" i="25"/>
  <c r="B3147" i="25"/>
  <c r="B3146" i="25"/>
  <c r="B3145" i="25"/>
  <c r="B3144" i="25"/>
  <c r="B3143" i="25"/>
  <c r="B3142" i="25"/>
  <c r="B3141" i="25"/>
  <c r="B3140" i="25"/>
  <c r="B3139" i="25"/>
  <c r="B3138" i="25"/>
  <c r="B3137" i="25"/>
  <c r="B3136" i="25"/>
  <c r="B3135" i="25"/>
  <c r="B3134" i="25"/>
  <c r="B3133" i="25"/>
  <c r="B3132" i="25"/>
  <c r="B3131" i="25"/>
  <c r="B3130" i="25"/>
  <c r="B3129" i="25"/>
  <c r="B3128" i="25"/>
  <c r="B3127" i="25"/>
  <c r="B3126" i="25"/>
  <c r="B3125" i="25"/>
  <c r="B3124" i="25"/>
  <c r="B3123" i="25"/>
  <c r="B3122" i="25"/>
  <c r="B3121" i="25"/>
  <c r="B3120" i="25"/>
  <c r="B3119" i="25"/>
  <c r="B3118" i="25"/>
  <c r="B3117" i="25"/>
  <c r="B3116" i="25"/>
  <c r="B3115" i="25"/>
  <c r="B3114" i="25"/>
  <c r="B3113" i="25"/>
  <c r="B3112" i="25"/>
  <c r="B3111" i="25"/>
  <c r="B3110" i="25"/>
  <c r="B3109" i="25"/>
  <c r="B3108" i="25"/>
  <c r="B3107" i="25"/>
  <c r="B3106" i="25"/>
  <c r="B3105" i="25"/>
  <c r="B3104" i="25"/>
  <c r="B3103" i="25"/>
  <c r="B3102" i="25"/>
  <c r="B3101" i="25"/>
  <c r="B3100" i="25"/>
  <c r="B3099" i="25"/>
  <c r="B3098" i="25"/>
  <c r="B3097" i="25"/>
  <c r="B3096" i="25"/>
  <c r="B3095" i="25"/>
  <c r="B3094" i="25"/>
  <c r="B3093" i="25"/>
  <c r="B3092" i="25"/>
  <c r="B3091" i="25"/>
  <c r="B3090" i="25"/>
  <c r="B3089" i="25"/>
  <c r="B3088" i="25"/>
  <c r="B3087" i="25"/>
  <c r="B3086" i="25"/>
  <c r="B3085" i="25"/>
  <c r="B3084" i="25"/>
  <c r="B3083" i="25"/>
  <c r="B3082" i="25"/>
  <c r="B3081" i="25"/>
  <c r="B3080" i="25"/>
  <c r="B3079" i="25"/>
  <c r="B3078" i="25"/>
  <c r="B3077" i="25"/>
  <c r="B3076" i="25"/>
  <c r="B3075" i="25"/>
  <c r="B3074" i="25"/>
  <c r="B3073" i="25"/>
  <c r="B3072" i="25"/>
  <c r="B3071" i="25"/>
  <c r="B3070" i="25"/>
  <c r="B3069" i="25"/>
  <c r="B3068" i="25"/>
  <c r="B3067" i="25"/>
  <c r="B3066" i="25"/>
  <c r="B3065" i="25"/>
  <c r="B3064" i="25"/>
  <c r="B3063" i="25"/>
  <c r="B3062" i="25"/>
  <c r="B3061" i="25"/>
  <c r="B3060" i="25"/>
  <c r="B3059" i="25"/>
  <c r="B3058" i="25"/>
  <c r="B3057" i="25"/>
  <c r="B3056" i="25"/>
  <c r="B3055" i="25"/>
  <c r="B3054" i="25"/>
  <c r="B3053" i="25"/>
  <c r="B3052" i="25"/>
  <c r="B3051" i="25"/>
  <c r="B3050" i="25"/>
  <c r="B3049" i="25"/>
  <c r="B3048" i="25"/>
  <c r="B3047" i="25"/>
  <c r="B3046" i="25"/>
  <c r="B3045" i="25"/>
  <c r="B3044" i="25"/>
  <c r="B3043" i="25"/>
  <c r="B3042" i="25"/>
  <c r="B3041" i="25"/>
  <c r="B3040" i="25"/>
  <c r="B3039" i="25"/>
  <c r="B3038" i="25"/>
  <c r="B3037" i="25"/>
  <c r="B3036" i="25"/>
  <c r="B3035" i="25"/>
  <c r="B3034" i="25"/>
  <c r="B3033" i="25"/>
  <c r="B3032" i="25"/>
  <c r="B3031" i="25"/>
  <c r="B3030" i="25"/>
  <c r="B3029" i="25"/>
  <c r="B3028" i="25"/>
  <c r="B3027" i="25"/>
  <c r="B3026" i="25"/>
  <c r="B3025" i="25"/>
  <c r="B3024" i="25"/>
  <c r="B3023" i="25"/>
  <c r="B3022" i="25"/>
  <c r="B3021" i="25"/>
  <c r="B3020" i="25"/>
  <c r="B3019" i="25"/>
  <c r="B3018" i="25"/>
  <c r="B3017" i="25"/>
  <c r="B3016" i="25"/>
  <c r="B3015" i="25"/>
  <c r="B3014" i="25"/>
  <c r="B3013" i="25"/>
  <c r="B3012" i="25"/>
  <c r="B3011" i="25"/>
  <c r="B3010" i="25"/>
  <c r="B3009" i="25"/>
  <c r="B3008" i="25"/>
  <c r="B3007" i="25"/>
  <c r="B3006" i="25"/>
  <c r="B3005" i="25"/>
  <c r="B3004" i="25"/>
  <c r="B3003" i="25"/>
  <c r="B3002" i="25"/>
  <c r="B3001" i="25"/>
  <c r="B3000" i="25"/>
  <c r="B2999" i="25"/>
  <c r="B2998" i="25"/>
  <c r="B2997" i="25"/>
  <c r="B2996" i="25"/>
  <c r="B2995" i="25"/>
  <c r="B2994" i="25"/>
  <c r="B2993" i="25"/>
  <c r="B2992" i="25"/>
  <c r="B2991" i="25"/>
  <c r="B2990" i="25"/>
  <c r="B2989" i="25"/>
  <c r="B2988" i="25"/>
  <c r="B2987" i="25"/>
  <c r="B2986" i="25"/>
  <c r="B2985" i="25"/>
  <c r="B2984" i="25"/>
  <c r="B2983" i="25"/>
  <c r="B2982" i="25"/>
  <c r="B2981" i="25"/>
  <c r="B2980" i="25"/>
  <c r="B2979" i="25"/>
  <c r="B2978" i="25"/>
  <c r="B2977" i="25"/>
  <c r="B2976" i="25"/>
  <c r="B2975" i="25"/>
  <c r="B2974" i="25"/>
  <c r="B2973" i="25"/>
  <c r="B2972" i="25"/>
  <c r="B2971" i="25"/>
  <c r="B2970" i="25"/>
  <c r="B2969" i="25"/>
  <c r="B2968" i="25"/>
  <c r="B2967" i="25"/>
  <c r="B2966" i="25"/>
  <c r="B2965" i="25"/>
  <c r="B2964" i="25"/>
  <c r="B2962" i="25"/>
  <c r="B2961" i="25"/>
  <c r="B2960" i="25"/>
  <c r="B2959" i="25"/>
  <c r="B2958" i="25"/>
  <c r="B2957" i="25"/>
  <c r="B2956" i="25"/>
  <c r="B2955" i="25"/>
  <c r="B2954" i="25"/>
  <c r="B2953" i="25"/>
  <c r="B2952" i="25"/>
  <c r="B2951" i="25"/>
  <c r="B2950" i="25"/>
  <c r="B2949" i="25"/>
  <c r="B2948" i="25"/>
  <c r="B2947" i="25"/>
  <c r="B2946" i="25"/>
  <c r="B2945" i="25"/>
  <c r="B2944" i="25"/>
  <c r="B2943" i="25"/>
  <c r="B2942" i="25"/>
  <c r="B2941" i="25"/>
  <c r="B2940" i="25"/>
  <c r="B2939" i="25"/>
  <c r="B2938" i="25"/>
  <c r="B2937" i="25"/>
  <c r="B2936" i="25"/>
  <c r="B2935" i="25"/>
  <c r="B2934" i="25"/>
  <c r="B2933" i="25"/>
  <c r="B2932" i="25"/>
  <c r="B2931" i="25"/>
  <c r="B2930" i="25"/>
  <c r="B2929" i="25"/>
  <c r="B2928" i="25"/>
  <c r="B2927" i="25"/>
  <c r="B2926" i="25"/>
  <c r="B2925" i="25"/>
  <c r="B2924" i="25"/>
  <c r="B2923" i="25"/>
  <c r="B2922" i="25"/>
  <c r="B2921" i="25"/>
  <c r="B2920" i="25"/>
  <c r="B2919" i="25"/>
  <c r="B2918" i="25"/>
  <c r="B2917" i="25"/>
  <c r="B2916" i="25"/>
  <c r="B2915" i="25"/>
  <c r="B2914" i="25"/>
  <c r="B2913" i="25"/>
  <c r="B2912" i="25"/>
  <c r="B2911" i="25"/>
  <c r="B2910" i="25"/>
  <c r="B2909" i="25"/>
  <c r="B2908" i="25"/>
  <c r="B2907" i="25"/>
  <c r="B2905" i="25"/>
  <c r="B2904" i="25"/>
  <c r="B2903" i="25"/>
  <c r="B2902" i="25"/>
  <c r="B2901" i="25"/>
  <c r="B2900" i="25"/>
  <c r="B2899" i="25"/>
  <c r="B2898" i="25"/>
  <c r="B2897" i="25"/>
  <c r="B2896" i="25"/>
  <c r="B2895" i="25"/>
  <c r="B2894" i="25"/>
  <c r="B2893" i="25"/>
  <c r="B2892" i="25"/>
  <c r="B2891" i="25"/>
  <c r="B2890" i="25"/>
  <c r="B2889" i="25"/>
  <c r="B2888" i="25"/>
  <c r="B2887" i="25"/>
  <c r="B2885" i="25"/>
  <c r="B2884" i="25"/>
  <c r="B2883" i="25"/>
  <c r="B2882" i="25"/>
  <c r="B2881" i="25"/>
  <c r="B2880" i="25"/>
  <c r="B2879" i="25"/>
  <c r="B2878" i="25"/>
  <c r="B2877" i="25"/>
  <c r="B2876" i="25"/>
  <c r="B2875" i="25"/>
  <c r="B2874" i="25"/>
  <c r="B2873" i="25"/>
  <c r="B2872" i="25"/>
  <c r="B2871" i="25"/>
  <c r="B2870" i="25"/>
  <c r="B2869" i="25"/>
  <c r="B2868" i="25"/>
  <c r="B2867" i="25"/>
  <c r="B2866" i="25"/>
  <c r="B2865" i="25"/>
  <c r="B2864" i="25"/>
  <c r="B2863" i="25"/>
  <c r="B2862" i="25"/>
  <c r="B2861" i="25"/>
  <c r="B2860" i="25"/>
  <c r="B2859" i="25"/>
  <c r="B2858" i="25"/>
  <c r="B2857" i="25"/>
  <c r="B2856" i="25"/>
  <c r="B2855" i="25"/>
  <c r="B2854" i="25"/>
  <c r="B2853" i="25"/>
  <c r="B2852" i="25"/>
  <c r="B2851" i="25"/>
  <c r="B2850" i="25"/>
  <c r="B2849" i="25"/>
  <c r="B2848" i="25"/>
  <c r="B2847" i="25"/>
  <c r="B2846" i="25"/>
  <c r="B2845" i="25"/>
  <c r="B2844" i="25"/>
  <c r="B2843" i="25"/>
  <c r="B2842" i="25"/>
  <c r="B2841" i="25"/>
  <c r="B2840" i="25"/>
  <c r="B2839" i="25"/>
  <c r="B2838" i="25"/>
  <c r="B2837" i="25"/>
  <c r="B2836" i="25"/>
  <c r="B2835" i="25"/>
  <c r="B2834" i="25"/>
  <c r="B2833" i="25"/>
  <c r="B2832" i="25"/>
  <c r="B2831" i="25"/>
  <c r="B2830" i="25"/>
  <c r="B2829" i="25"/>
  <c r="B2828" i="25"/>
  <c r="B2827" i="25"/>
  <c r="B2826" i="25"/>
  <c r="B2825" i="25"/>
  <c r="B2824" i="25"/>
  <c r="B2823" i="25"/>
  <c r="B2822" i="25"/>
  <c r="B2821" i="25"/>
  <c r="B2820" i="25"/>
  <c r="B2819" i="25"/>
  <c r="B2818" i="25"/>
  <c r="B2817" i="25"/>
  <c r="B2816" i="25"/>
  <c r="B2815" i="25"/>
  <c r="B2814" i="25"/>
  <c r="B2813" i="25"/>
  <c r="B2812" i="25"/>
  <c r="B2811" i="25"/>
  <c r="B2810" i="25"/>
  <c r="B2809" i="25"/>
  <c r="B2808" i="25"/>
  <c r="B2807" i="25"/>
  <c r="B2806" i="25"/>
  <c r="B2805" i="25"/>
  <c r="B2804" i="25"/>
  <c r="B2803" i="25"/>
  <c r="B2802" i="25"/>
  <c r="B2801" i="25"/>
  <c r="B2800" i="25"/>
  <c r="B2799" i="25"/>
  <c r="B2798" i="25"/>
  <c r="B2797" i="25"/>
  <c r="B2796" i="25"/>
  <c r="B2795" i="25"/>
  <c r="B2794" i="25"/>
  <c r="B2793" i="25"/>
  <c r="B2792" i="25"/>
  <c r="B2791" i="25"/>
  <c r="B2790" i="25"/>
  <c r="B2789" i="25"/>
  <c r="B2788" i="25"/>
  <c r="B2787" i="25"/>
  <c r="B2786" i="25"/>
  <c r="B2785" i="25"/>
  <c r="B2784" i="25"/>
  <c r="B2783" i="25"/>
  <c r="B2782" i="25"/>
  <c r="B2781" i="25"/>
  <c r="B2780" i="25"/>
  <c r="B2779" i="25"/>
  <c r="B2778" i="25"/>
  <c r="B2777" i="25"/>
  <c r="B2776" i="25"/>
  <c r="B2775" i="25"/>
  <c r="B2774" i="25"/>
  <c r="B2773" i="25"/>
  <c r="B2772" i="25"/>
  <c r="B2771" i="25"/>
  <c r="B2770" i="25"/>
  <c r="B2769" i="25"/>
  <c r="B2768" i="25"/>
  <c r="B2767" i="25"/>
  <c r="B2766" i="25"/>
  <c r="B2765" i="25"/>
  <c r="B2764" i="25"/>
  <c r="B2763" i="25"/>
  <c r="B2762" i="25"/>
  <c r="B2761" i="25"/>
  <c r="B2760" i="25"/>
  <c r="B2759" i="25"/>
  <c r="B2758" i="25"/>
  <c r="B2757" i="25"/>
  <c r="B2756" i="25"/>
  <c r="B2755" i="25"/>
  <c r="B2754" i="25"/>
  <c r="B2753" i="25"/>
  <c r="B2752" i="25"/>
  <c r="B2751" i="25"/>
  <c r="B2750" i="25"/>
  <c r="B2749" i="25"/>
  <c r="B2748" i="25"/>
  <c r="B2747" i="25"/>
  <c r="B2746" i="25"/>
  <c r="B2745" i="25"/>
  <c r="B2744" i="25"/>
  <c r="B2743" i="25"/>
  <c r="B2742" i="25"/>
  <c r="B2741" i="25"/>
  <c r="B2740" i="25"/>
  <c r="B2739" i="25"/>
  <c r="B2738" i="25"/>
  <c r="B2737" i="25"/>
  <c r="B2736" i="25"/>
  <c r="B2735" i="25"/>
  <c r="B2734" i="25"/>
  <c r="B2733" i="25"/>
  <c r="B2732" i="25"/>
  <c r="B2731" i="25"/>
  <c r="B2730" i="25"/>
  <c r="B2729" i="25"/>
  <c r="B2728" i="25"/>
  <c r="B2727" i="25"/>
  <c r="B2726" i="25"/>
  <c r="B2725" i="25"/>
  <c r="B2724" i="25"/>
  <c r="B2723" i="25"/>
  <c r="B2722" i="25"/>
  <c r="B2721" i="25"/>
  <c r="B2720" i="25"/>
  <c r="B2719" i="25"/>
  <c r="B2718" i="25"/>
  <c r="B2717" i="25"/>
  <c r="B2716" i="25"/>
  <c r="B2715" i="25"/>
  <c r="B2714" i="25"/>
  <c r="B2713" i="25"/>
  <c r="B2712" i="25"/>
  <c r="B2711" i="25"/>
  <c r="B2710" i="25"/>
  <c r="B2709" i="25"/>
  <c r="B2708" i="25"/>
  <c r="B2707" i="25"/>
  <c r="B2706" i="25"/>
  <c r="B2705" i="25"/>
  <c r="B2704" i="25"/>
  <c r="B2703" i="25"/>
  <c r="B2702" i="25"/>
  <c r="B2701" i="25"/>
  <c r="B2700" i="25"/>
  <c r="B2699" i="25"/>
  <c r="B2698" i="25"/>
  <c r="B2697" i="25"/>
  <c r="B2696" i="25"/>
  <c r="B2695" i="25"/>
  <c r="B2694" i="25"/>
  <c r="B2693" i="25"/>
  <c r="B2692" i="25"/>
  <c r="B2691" i="25"/>
  <c r="B2690" i="25"/>
  <c r="B2689" i="25"/>
  <c r="B2688" i="25"/>
  <c r="B2687" i="25"/>
  <c r="B2686" i="25"/>
  <c r="B2685" i="25"/>
  <c r="B2684" i="25"/>
  <c r="B2683" i="25"/>
  <c r="B2682" i="25"/>
  <c r="B2681" i="25"/>
  <c r="B2680" i="25"/>
  <c r="B2679" i="25"/>
  <c r="B2678" i="25"/>
  <c r="B2677" i="25"/>
  <c r="B2676" i="25"/>
  <c r="B2675" i="25"/>
  <c r="B2674" i="25"/>
  <c r="B2673" i="25"/>
  <c r="B2672" i="25"/>
  <c r="B2671" i="25"/>
  <c r="B2670" i="25"/>
  <c r="B2669" i="25"/>
  <c r="B2668" i="25"/>
  <c r="B2667" i="25"/>
  <c r="B2666" i="25"/>
  <c r="B2665" i="25"/>
  <c r="B2664" i="25"/>
  <c r="B2663" i="25"/>
  <c r="B2662" i="25"/>
  <c r="B2661" i="25"/>
  <c r="B2660" i="25"/>
  <c r="B2659" i="25"/>
  <c r="B2658" i="25"/>
  <c r="B2657" i="25"/>
  <c r="B2656" i="25"/>
  <c r="B2655" i="25"/>
  <c r="B2654" i="25"/>
  <c r="B2653" i="25"/>
  <c r="B2652" i="25"/>
  <c r="B2651" i="25"/>
  <c r="B2650" i="25"/>
  <c r="B2649" i="25"/>
  <c r="B2648" i="25"/>
  <c r="B2647" i="25"/>
  <c r="B2646" i="25"/>
  <c r="B2645" i="25"/>
  <c r="B2644" i="25"/>
  <c r="B2643" i="25"/>
  <c r="B2642" i="25"/>
  <c r="B2641" i="25"/>
  <c r="B2640" i="25"/>
  <c r="B2639" i="25"/>
  <c r="B2638" i="25"/>
  <c r="B2637" i="25"/>
  <c r="B2636" i="25"/>
  <c r="B2635" i="25"/>
  <c r="B2634" i="25"/>
  <c r="B2633" i="25"/>
  <c r="B2632" i="25"/>
  <c r="B2631" i="25"/>
  <c r="B2630" i="25"/>
  <c r="B2629" i="25"/>
  <c r="B2628" i="25"/>
  <c r="B2627" i="25"/>
  <c r="B2626" i="25"/>
  <c r="B2625" i="25"/>
  <c r="B2624" i="25"/>
  <c r="B2623" i="25"/>
  <c r="B2622" i="25"/>
  <c r="B2621" i="25"/>
  <c r="B2620" i="25"/>
  <c r="B2619" i="25"/>
  <c r="B2618" i="25"/>
  <c r="B2617" i="25"/>
  <c r="B2616" i="25"/>
  <c r="B2615" i="25"/>
  <c r="B2614" i="25"/>
  <c r="B2613" i="25"/>
  <c r="B2612" i="25"/>
  <c r="B2611" i="25"/>
  <c r="B2610" i="25"/>
  <c r="B2609" i="25"/>
  <c r="B2608" i="25"/>
  <c r="B2607" i="25"/>
  <c r="B2606" i="25"/>
  <c r="B2605" i="25"/>
  <c r="B2604" i="25"/>
  <c r="B2603" i="25"/>
  <c r="B2602" i="25"/>
  <c r="B2601" i="25"/>
  <c r="B2600" i="25"/>
  <c r="B2599" i="25"/>
  <c r="B2598" i="25"/>
  <c r="B2597" i="25"/>
  <c r="B2596" i="25"/>
  <c r="B2595" i="25"/>
  <c r="B2594" i="25"/>
  <c r="B2593" i="25"/>
  <c r="B2592" i="25"/>
  <c r="B2591" i="25"/>
  <c r="B2590" i="25"/>
  <c r="B2589" i="25"/>
  <c r="B2588" i="25"/>
  <c r="B2587" i="25"/>
  <c r="B2586" i="25"/>
  <c r="B2585" i="25"/>
  <c r="B2584" i="25"/>
  <c r="B2583" i="25"/>
  <c r="B2582" i="25"/>
  <c r="B2581" i="25"/>
  <c r="B2580" i="25"/>
  <c r="B2579" i="25"/>
  <c r="B2578" i="25"/>
  <c r="B2577" i="25"/>
  <c r="B2576" i="25"/>
  <c r="B2575" i="25"/>
  <c r="B2574" i="25"/>
  <c r="B2573" i="25"/>
  <c r="B2572" i="25"/>
  <c r="B2571" i="25"/>
  <c r="B2570" i="25"/>
  <c r="B2569" i="25"/>
  <c r="B2568" i="25"/>
  <c r="B2567" i="25"/>
  <c r="B2566" i="25"/>
  <c r="B2565" i="25"/>
  <c r="B2564" i="25"/>
  <c r="B2563" i="25"/>
  <c r="B2562" i="25"/>
  <c r="B2561" i="25"/>
  <c r="B2560" i="25"/>
  <c r="B2559" i="25"/>
  <c r="B2558" i="25"/>
  <c r="B2557" i="25"/>
  <c r="B2556" i="25"/>
  <c r="B2555" i="25"/>
  <c r="B2554" i="25"/>
  <c r="B2553" i="25"/>
  <c r="B2552" i="25"/>
  <c r="B2551" i="25"/>
  <c r="B2550" i="25"/>
  <c r="B2549" i="25"/>
  <c r="B2548" i="25"/>
  <c r="B2547" i="25"/>
  <c r="B2546" i="25"/>
  <c r="B2545" i="25"/>
  <c r="B2544" i="25"/>
  <c r="B2543" i="25"/>
  <c r="B2542" i="25"/>
  <c r="B2541" i="25"/>
  <c r="B2540" i="25"/>
  <c r="B2539" i="25"/>
  <c r="B2538" i="25"/>
  <c r="B2537" i="25"/>
  <c r="B2536" i="25"/>
  <c r="B2535" i="25"/>
  <c r="B2534" i="25"/>
  <c r="B2533" i="25"/>
  <c r="B2532" i="25"/>
  <c r="B2531" i="25"/>
  <c r="B2530" i="25"/>
  <c r="B2529" i="25"/>
  <c r="B2528" i="25"/>
  <c r="B2527" i="25"/>
  <c r="B2526" i="25"/>
  <c r="B2525" i="25"/>
  <c r="B2524" i="25"/>
  <c r="B2523" i="25"/>
  <c r="B2522" i="25"/>
  <c r="B2521" i="25"/>
  <c r="B2520" i="25"/>
  <c r="B2519" i="25"/>
  <c r="B2518" i="25"/>
  <c r="B2517" i="25"/>
  <c r="B2516" i="25"/>
  <c r="B2515" i="25"/>
  <c r="B2514" i="25"/>
  <c r="B2513" i="25"/>
  <c r="B2512" i="25"/>
  <c r="I2511" i="25"/>
  <c r="B2511" i="25"/>
  <c r="B2510" i="25"/>
  <c r="B2509" i="25"/>
  <c r="B2508" i="25"/>
  <c r="B2507" i="25"/>
  <c r="B2506" i="25"/>
  <c r="B2505" i="25"/>
  <c r="B2504" i="25"/>
  <c r="B2503" i="25"/>
  <c r="B2502" i="25"/>
  <c r="B2501" i="25"/>
  <c r="B2500" i="25"/>
  <c r="B2499" i="25"/>
  <c r="B2498" i="25"/>
  <c r="B2497" i="25"/>
  <c r="B2496" i="25"/>
  <c r="B2495" i="25"/>
  <c r="I2494" i="25"/>
  <c r="B2494" i="25"/>
  <c r="B2493" i="25"/>
  <c r="B2492" i="25"/>
  <c r="B2491" i="25"/>
  <c r="B2490" i="25"/>
  <c r="B2489" i="25"/>
  <c r="B2488" i="25"/>
  <c r="B2487" i="25"/>
  <c r="B2486" i="25"/>
  <c r="B2485" i="25"/>
  <c r="B2484" i="25"/>
  <c r="B2483" i="25"/>
  <c r="B2482" i="25"/>
  <c r="B2481" i="25"/>
  <c r="B2480" i="25"/>
  <c r="B2479" i="25"/>
  <c r="B2478" i="25"/>
  <c r="B2477" i="25"/>
  <c r="B2476" i="25"/>
  <c r="B2475" i="25"/>
  <c r="B2474" i="25"/>
  <c r="B2473" i="25"/>
  <c r="B2472" i="25"/>
  <c r="B2471" i="25"/>
  <c r="B2470" i="25"/>
  <c r="B2469" i="25"/>
  <c r="B2468" i="25"/>
  <c r="B2467" i="25"/>
  <c r="B2466" i="25"/>
  <c r="B2465" i="25"/>
  <c r="B2464" i="25"/>
  <c r="B2463" i="25"/>
  <c r="B2462" i="25"/>
  <c r="B2461" i="25"/>
  <c r="B2460" i="25"/>
  <c r="B2459" i="25"/>
  <c r="B2458" i="25"/>
  <c r="B2457" i="25"/>
  <c r="B2456" i="25"/>
  <c r="B2455" i="25"/>
  <c r="B2454" i="25"/>
  <c r="B2453" i="25"/>
  <c r="B2452" i="25"/>
  <c r="B2451" i="25"/>
  <c r="B2450" i="25"/>
  <c r="B2449" i="25"/>
  <c r="B2448" i="25"/>
  <c r="B2447" i="25"/>
  <c r="B2446" i="25"/>
  <c r="B2445" i="25"/>
  <c r="B2444" i="25"/>
  <c r="B2443" i="25"/>
  <c r="B2442" i="25"/>
  <c r="B2441" i="25"/>
  <c r="B2440" i="25"/>
  <c r="B2439" i="25"/>
  <c r="B2438" i="25"/>
  <c r="B2437" i="25"/>
  <c r="B2436" i="25"/>
  <c r="B2435" i="25"/>
  <c r="B2434" i="25"/>
  <c r="B2433" i="25"/>
  <c r="B2432" i="25"/>
  <c r="B2431" i="25"/>
  <c r="B2430" i="25"/>
  <c r="B2429" i="25"/>
  <c r="B2428" i="25"/>
  <c r="B2427" i="25"/>
  <c r="B2426" i="25"/>
  <c r="B2425" i="25"/>
  <c r="B2424" i="25"/>
  <c r="B2423" i="25"/>
  <c r="B2422" i="25"/>
  <c r="B2421" i="25"/>
  <c r="B2420" i="25"/>
  <c r="B2419" i="25"/>
  <c r="B2418" i="25"/>
  <c r="B2417" i="25"/>
  <c r="B2416" i="25"/>
  <c r="B2415" i="25"/>
  <c r="B2414" i="25"/>
  <c r="B2413" i="25"/>
  <c r="B2412" i="25"/>
  <c r="B2411" i="25"/>
  <c r="B2410" i="25"/>
  <c r="B2409" i="25"/>
  <c r="B2408" i="25"/>
  <c r="B2407" i="25"/>
  <c r="B2406" i="25"/>
  <c r="B2405" i="25"/>
  <c r="B2404" i="25"/>
  <c r="B2403" i="25"/>
  <c r="B2402" i="25"/>
  <c r="B2401" i="25"/>
  <c r="B2400" i="25"/>
  <c r="B2399" i="25"/>
  <c r="B2398" i="25"/>
  <c r="B2397" i="25"/>
  <c r="B2396" i="25"/>
  <c r="B2395" i="25"/>
  <c r="B2394" i="25"/>
  <c r="B2393" i="25"/>
  <c r="B2392" i="25"/>
  <c r="B2391" i="25"/>
  <c r="B2390" i="25"/>
  <c r="B2389" i="25"/>
  <c r="B2388" i="25"/>
  <c r="B2387" i="25"/>
  <c r="B2386" i="25"/>
  <c r="B2385" i="25"/>
  <c r="B2384" i="25"/>
  <c r="B2383" i="25"/>
  <c r="B2382" i="25"/>
  <c r="B2381" i="25"/>
  <c r="B2380" i="25"/>
  <c r="B2379" i="25"/>
  <c r="B2378" i="25"/>
  <c r="B2377" i="25"/>
  <c r="B2376" i="25"/>
  <c r="B2375" i="25"/>
  <c r="B2374" i="25"/>
  <c r="B2373" i="25"/>
  <c r="B2372" i="25"/>
  <c r="B2371" i="25"/>
  <c r="B2370" i="25"/>
  <c r="B2369" i="25"/>
  <c r="B2368" i="25"/>
  <c r="B2367" i="25"/>
  <c r="B2366" i="25"/>
  <c r="B2365" i="25"/>
  <c r="B2364" i="25"/>
  <c r="B2363" i="25"/>
  <c r="B2362" i="25"/>
  <c r="B2361" i="25"/>
  <c r="B2360" i="25"/>
  <c r="B2359" i="25"/>
  <c r="B2358" i="25"/>
  <c r="B2357" i="25"/>
  <c r="B2356" i="25"/>
  <c r="B2355" i="25"/>
  <c r="B2354" i="25"/>
  <c r="B2353" i="25"/>
  <c r="B2352" i="25"/>
  <c r="B2351" i="25"/>
  <c r="B2350" i="25"/>
  <c r="B2349" i="25"/>
  <c r="B2348" i="25"/>
  <c r="B2347" i="25"/>
  <c r="B2346" i="25"/>
  <c r="B2345" i="25"/>
  <c r="B2344" i="25"/>
  <c r="B2343" i="25"/>
  <c r="B2342" i="25"/>
  <c r="B2341" i="25"/>
  <c r="B2340" i="25"/>
  <c r="B2339" i="25"/>
  <c r="B2338" i="25"/>
  <c r="B2337" i="25"/>
  <c r="B2336" i="25"/>
  <c r="B2335" i="25"/>
  <c r="B2334" i="25"/>
  <c r="B2333" i="25"/>
  <c r="B2332" i="25"/>
  <c r="B2331" i="25"/>
  <c r="B2330" i="25"/>
  <c r="B2329" i="25"/>
  <c r="B2328" i="25"/>
  <c r="B2327" i="25"/>
  <c r="B2326" i="25"/>
  <c r="B2325" i="25"/>
  <c r="B2324" i="25"/>
  <c r="B2323" i="25"/>
  <c r="B2322" i="25"/>
  <c r="B2321" i="25"/>
  <c r="B2320" i="25"/>
  <c r="B2319" i="25"/>
  <c r="B2318" i="25"/>
  <c r="B2317" i="25"/>
  <c r="B2316" i="25"/>
  <c r="B2315" i="25"/>
  <c r="B2314" i="25"/>
  <c r="B2313" i="25"/>
  <c r="B2312" i="25"/>
  <c r="B2311" i="25"/>
  <c r="B2310" i="25"/>
  <c r="B2309" i="25"/>
  <c r="B2308" i="25"/>
  <c r="B2307" i="25"/>
  <c r="B2306" i="25"/>
  <c r="B2305" i="25"/>
  <c r="B2304" i="25"/>
  <c r="B2303" i="25"/>
  <c r="B2302" i="25"/>
  <c r="B2301" i="25"/>
  <c r="B2300" i="25"/>
  <c r="B2299" i="25"/>
  <c r="B2298" i="25"/>
  <c r="B2297" i="25"/>
  <c r="B2296" i="25"/>
  <c r="B2295" i="25"/>
  <c r="B2294" i="25"/>
  <c r="B2293" i="25"/>
  <c r="B2292" i="25"/>
  <c r="B2291" i="25"/>
  <c r="B2290" i="25"/>
  <c r="B2289" i="25"/>
  <c r="B2288" i="25"/>
  <c r="B2287" i="25"/>
  <c r="B2286" i="25"/>
  <c r="B2285" i="25"/>
  <c r="B2284" i="25"/>
  <c r="B2283" i="25"/>
  <c r="B2282" i="25"/>
  <c r="B2281" i="25"/>
  <c r="B2280" i="25"/>
  <c r="B2279" i="25"/>
  <c r="B2278" i="25"/>
  <c r="B2277" i="25"/>
  <c r="B2276" i="25"/>
  <c r="B2275" i="25"/>
  <c r="B2274" i="25"/>
  <c r="B2273" i="25"/>
  <c r="B2272" i="25"/>
  <c r="B2271" i="25"/>
  <c r="B2270" i="25"/>
  <c r="B2269" i="25"/>
  <c r="B2268" i="25"/>
  <c r="B2267" i="25"/>
  <c r="B2266" i="25"/>
  <c r="B2265" i="25"/>
  <c r="B2264" i="25"/>
  <c r="B2263" i="25"/>
  <c r="B2262" i="25"/>
  <c r="B2261" i="25"/>
  <c r="B2260" i="25"/>
  <c r="B2259" i="25"/>
  <c r="B2258" i="25"/>
  <c r="B2257" i="25"/>
  <c r="B2256" i="25"/>
  <c r="B2255" i="25"/>
  <c r="B2254" i="25"/>
  <c r="B2253" i="25"/>
  <c r="B2252" i="25"/>
  <c r="B2251" i="25"/>
  <c r="B2250" i="25"/>
  <c r="B2249" i="25"/>
  <c r="B2248" i="25"/>
  <c r="B2247" i="25"/>
  <c r="B2246" i="25"/>
  <c r="B2245" i="25"/>
  <c r="B2244" i="25"/>
  <c r="B2243" i="25"/>
  <c r="B2242" i="25"/>
  <c r="B2241" i="25"/>
  <c r="B2240" i="25"/>
  <c r="B2239" i="25"/>
  <c r="B2238" i="25"/>
  <c r="B2237" i="25"/>
  <c r="B2236" i="25"/>
  <c r="B2235" i="25"/>
  <c r="B2234" i="25"/>
  <c r="B2233" i="25"/>
  <c r="B2232" i="25"/>
  <c r="B2231" i="25"/>
  <c r="B2229" i="25"/>
  <c r="B2228" i="25"/>
  <c r="B2227" i="25"/>
  <c r="B2226" i="25"/>
  <c r="B2225" i="25"/>
  <c r="B2224" i="25"/>
  <c r="B2223" i="25"/>
  <c r="B2222" i="25"/>
  <c r="B2221" i="25"/>
  <c r="B2220" i="25"/>
  <c r="B2219" i="25"/>
  <c r="B2218" i="25"/>
  <c r="B2217" i="25"/>
  <c r="B2216" i="25"/>
  <c r="B2215" i="25"/>
  <c r="B2214" i="25"/>
  <c r="B2213" i="25"/>
  <c r="B2212" i="25"/>
  <c r="B2211" i="25"/>
  <c r="B2210" i="25"/>
  <c r="B2209" i="25"/>
  <c r="B2208" i="25"/>
  <c r="B2207" i="25"/>
  <c r="B2206" i="25"/>
  <c r="B2205" i="25"/>
  <c r="B2204" i="25"/>
  <c r="B2203" i="25"/>
  <c r="B2202" i="25"/>
  <c r="B2201" i="25"/>
  <c r="B2200" i="25"/>
  <c r="B2199" i="25"/>
  <c r="B2198" i="25"/>
  <c r="B2197" i="25"/>
  <c r="B2196" i="25"/>
  <c r="B2195" i="25"/>
  <c r="B2194" i="25"/>
  <c r="B2193" i="25"/>
  <c r="B2192" i="25"/>
  <c r="B2191" i="25"/>
  <c r="B2190" i="25"/>
  <c r="B2189" i="25"/>
  <c r="B2188" i="25"/>
  <c r="B2187" i="25"/>
  <c r="B2186" i="25"/>
  <c r="B2185" i="25"/>
  <c r="B2184" i="25"/>
  <c r="B2183" i="25"/>
  <c r="B2182" i="25"/>
  <c r="B2181" i="25"/>
  <c r="B2180" i="25"/>
  <c r="B2179" i="25"/>
  <c r="B2178" i="25"/>
  <c r="B2177" i="25"/>
  <c r="B2176" i="25"/>
  <c r="B2175" i="25"/>
  <c r="B2174" i="25"/>
  <c r="B2173" i="25"/>
  <c r="B2172" i="25"/>
  <c r="B2171" i="25"/>
  <c r="B2170" i="25"/>
  <c r="B2169" i="25"/>
  <c r="B2168" i="25"/>
  <c r="B2167" i="25"/>
  <c r="B2166" i="25"/>
  <c r="B2165" i="25"/>
  <c r="B2164" i="25"/>
  <c r="B2163" i="25"/>
  <c r="B2162" i="25"/>
  <c r="B2161" i="25"/>
  <c r="B2160" i="25"/>
  <c r="B2159" i="25"/>
  <c r="B2158" i="25"/>
  <c r="B2157" i="25"/>
  <c r="B2156" i="25"/>
  <c r="B2155" i="25"/>
  <c r="B2154" i="25"/>
  <c r="B2153" i="25"/>
  <c r="B2152" i="25"/>
  <c r="B2151" i="25"/>
  <c r="B2150" i="25"/>
  <c r="B2149" i="25"/>
  <c r="B2148" i="25"/>
  <c r="B2147" i="25"/>
  <c r="B2146" i="25"/>
  <c r="B2145" i="25"/>
  <c r="B2144" i="25"/>
  <c r="B2143" i="25"/>
  <c r="B2142" i="25"/>
  <c r="B2141" i="25"/>
  <c r="B2140" i="25"/>
  <c r="B2139" i="25"/>
  <c r="B2138" i="25"/>
  <c r="B2137" i="25"/>
  <c r="B2136" i="25"/>
  <c r="B2135" i="25"/>
  <c r="B2134" i="25"/>
  <c r="B2133" i="25"/>
  <c r="B2132" i="25"/>
  <c r="B2131" i="25"/>
  <c r="B2130" i="25"/>
  <c r="I2036" i="25"/>
  <c r="I1998" i="25"/>
  <c r="I1992" i="25"/>
  <c r="I1979" i="25"/>
  <c r="I1967" i="25"/>
  <c r="I1964" i="25"/>
  <c r="B1951" i="25"/>
  <c r="B1950" i="25"/>
  <c r="B1949" i="25"/>
  <c r="B1948" i="25"/>
  <c r="B1947" i="25"/>
  <c r="B1946" i="25"/>
  <c r="B1945" i="25"/>
  <c r="B1944" i="25"/>
  <c r="B1943" i="25"/>
  <c r="B1942" i="25"/>
  <c r="B1941" i="25"/>
  <c r="B1940" i="25"/>
  <c r="B1939" i="25"/>
  <c r="B1938" i="25"/>
  <c r="B1937" i="25"/>
  <c r="B1936" i="25"/>
  <c r="B1935" i="25"/>
  <c r="B1934" i="25"/>
  <c r="B1933" i="25"/>
  <c r="B1932" i="25"/>
  <c r="B1931" i="25"/>
  <c r="B1930" i="25"/>
  <c r="B1929" i="25"/>
  <c r="B1928" i="25"/>
  <c r="B1927" i="25"/>
  <c r="B1926" i="25"/>
  <c r="B1925" i="25"/>
  <c r="B1924" i="25"/>
  <c r="B1923" i="25"/>
  <c r="B1922" i="25"/>
  <c r="B1921" i="25"/>
  <c r="B1920" i="25"/>
  <c r="B1919" i="25"/>
  <c r="B1918" i="25"/>
  <c r="B1917" i="25"/>
  <c r="B1916" i="25"/>
  <c r="B1915" i="25"/>
  <c r="B1914" i="25"/>
  <c r="B1913" i="25"/>
  <c r="B1912" i="25"/>
  <c r="B1911" i="25"/>
  <c r="B1910" i="25"/>
  <c r="B1909" i="25"/>
  <c r="B1908" i="25"/>
  <c r="B1907" i="25"/>
  <c r="B1906" i="25"/>
  <c r="B1905" i="25"/>
  <c r="B1904" i="25"/>
  <c r="B1903" i="25"/>
  <c r="B1902" i="25"/>
  <c r="B1901" i="25"/>
  <c r="B1900" i="25"/>
  <c r="B1899" i="25"/>
  <c r="B1898" i="25"/>
  <c r="B1897" i="25"/>
  <c r="B1896" i="25"/>
  <c r="B1895" i="25"/>
  <c r="B1894" i="25"/>
  <c r="B1893" i="25"/>
  <c r="B1892" i="25"/>
  <c r="B1891" i="25"/>
  <c r="B1890" i="25"/>
  <c r="B1889" i="25"/>
  <c r="B1888" i="25"/>
  <c r="B1887" i="25"/>
  <c r="B1886" i="25"/>
  <c r="B1885" i="25"/>
  <c r="B1884" i="25"/>
  <c r="B1883" i="25"/>
  <c r="B1882" i="25"/>
  <c r="B1881" i="25"/>
  <c r="B1880" i="25"/>
  <c r="B1879" i="25"/>
  <c r="B1878" i="25"/>
  <c r="B1877" i="25"/>
  <c r="B1876" i="25"/>
  <c r="B1875" i="25"/>
  <c r="B1874" i="25"/>
  <c r="B1873" i="25"/>
  <c r="B1872" i="25"/>
  <c r="B1871" i="25"/>
  <c r="B1870" i="25"/>
  <c r="B1869" i="25"/>
  <c r="B1868" i="25"/>
  <c r="B1867" i="25"/>
  <c r="B1866" i="25"/>
  <c r="B1865" i="25"/>
  <c r="B1864" i="25"/>
  <c r="B1863" i="25"/>
  <c r="B1862" i="25"/>
  <c r="B1861" i="25"/>
  <c r="B1860" i="25"/>
  <c r="B1859" i="25"/>
  <c r="B1858" i="25"/>
  <c r="B1857" i="25"/>
  <c r="B1856" i="25"/>
  <c r="B1855" i="25"/>
  <c r="B1854" i="25"/>
  <c r="B1853" i="25"/>
  <c r="B1852" i="25"/>
  <c r="B1851" i="25"/>
  <c r="B1850" i="25"/>
  <c r="B1849" i="25"/>
  <c r="B1848" i="25"/>
  <c r="B1847" i="25"/>
  <c r="B1846" i="25"/>
  <c r="B1845" i="25"/>
  <c r="B1844" i="25"/>
  <c r="B1843" i="25"/>
  <c r="B1842" i="25"/>
  <c r="B1841" i="25"/>
  <c r="B1840" i="25"/>
  <c r="B1839" i="25"/>
  <c r="B1838" i="25"/>
  <c r="B1837" i="25"/>
  <c r="B1836" i="25"/>
  <c r="B1835" i="25"/>
  <c r="B1834" i="25"/>
  <c r="B1833" i="25"/>
  <c r="B1832" i="25"/>
  <c r="B1831" i="25"/>
  <c r="B1830" i="25"/>
  <c r="B1829" i="25"/>
  <c r="B1828" i="25"/>
  <c r="B1827" i="25"/>
  <c r="B1826" i="25"/>
  <c r="B1825" i="25"/>
  <c r="B1824" i="25"/>
  <c r="B1823" i="25"/>
  <c r="B1822" i="25"/>
  <c r="B1821" i="25"/>
  <c r="B1820" i="25"/>
  <c r="B1819" i="25"/>
  <c r="B1818" i="25"/>
  <c r="B1817" i="25"/>
  <c r="B1816" i="25"/>
  <c r="B1815" i="25"/>
  <c r="B1814" i="25"/>
  <c r="B1813" i="25"/>
  <c r="B1812" i="25"/>
  <c r="B1811" i="25"/>
  <c r="B1810" i="25"/>
  <c r="B1809" i="25"/>
  <c r="B1808" i="25"/>
  <c r="B1807" i="25"/>
  <c r="B1806" i="25"/>
  <c r="B1805" i="25"/>
  <c r="B1804" i="25"/>
  <c r="B1803" i="25"/>
  <c r="B1802" i="25"/>
  <c r="B1801" i="25"/>
  <c r="B1800" i="25"/>
  <c r="B1799" i="25"/>
  <c r="B1798" i="25"/>
  <c r="B1797" i="25"/>
  <c r="B1796" i="25"/>
  <c r="B1795" i="25"/>
  <c r="B1794" i="25"/>
  <c r="B1793" i="25"/>
  <c r="B1792" i="25"/>
  <c r="B1791" i="25"/>
  <c r="B1790" i="25"/>
  <c r="B1789" i="25"/>
  <c r="B1788" i="25"/>
  <c r="B1787" i="25"/>
  <c r="B1786" i="25"/>
  <c r="B1785" i="25"/>
  <c r="B1784" i="25"/>
  <c r="B1783" i="25"/>
  <c r="B1782" i="25"/>
  <c r="B1781" i="25"/>
  <c r="B1780" i="25"/>
  <c r="B1779" i="25"/>
  <c r="B1778" i="25"/>
  <c r="B1777" i="25"/>
  <c r="B1776" i="25"/>
  <c r="B1775" i="25"/>
  <c r="B1774" i="25"/>
  <c r="B1773" i="25"/>
  <c r="B1772" i="25"/>
  <c r="B1771" i="25"/>
  <c r="B1770" i="25"/>
  <c r="B1769" i="25"/>
  <c r="B1768" i="25"/>
  <c r="B1767" i="25"/>
  <c r="B1766" i="25"/>
  <c r="B1765" i="25"/>
  <c r="B1764" i="25"/>
  <c r="B1763" i="25"/>
  <c r="B1762" i="25"/>
  <c r="B1761" i="25"/>
  <c r="B1760" i="25"/>
  <c r="B1759" i="25"/>
  <c r="B1758" i="25"/>
  <c r="B1757" i="25"/>
  <c r="B1756" i="25"/>
  <c r="B1755" i="25"/>
  <c r="B1754" i="25"/>
  <c r="B1753" i="25"/>
  <c r="B1752" i="25"/>
  <c r="B1751" i="25"/>
  <c r="B1750" i="25"/>
  <c r="B1749" i="25"/>
  <c r="B1748" i="25"/>
  <c r="B1747" i="25"/>
  <c r="B1746" i="25"/>
  <c r="B1745" i="25"/>
  <c r="B1744" i="25"/>
  <c r="B1743" i="25"/>
  <c r="B1742" i="25"/>
  <c r="B1741" i="25"/>
  <c r="B1740" i="25"/>
  <c r="B1739" i="25"/>
  <c r="B1738" i="25"/>
  <c r="B1737" i="25"/>
  <c r="B1736" i="25"/>
  <c r="B1735" i="25"/>
  <c r="B1734" i="25"/>
  <c r="B1733" i="25"/>
  <c r="B1732" i="25"/>
  <c r="B1731" i="25"/>
  <c r="B1730" i="25"/>
  <c r="B1729" i="25"/>
  <c r="B1728" i="25"/>
  <c r="B1727" i="25"/>
  <c r="B1726" i="25"/>
  <c r="B1725" i="25"/>
  <c r="B1724" i="25"/>
  <c r="B1723" i="25"/>
  <c r="B1722" i="25"/>
  <c r="B1721" i="25"/>
  <c r="B1720" i="25"/>
  <c r="B1719" i="25"/>
  <c r="B1718" i="25"/>
  <c r="B1717" i="25"/>
  <c r="B1716" i="25"/>
  <c r="B1715" i="25"/>
  <c r="B1714" i="25"/>
  <c r="B1713" i="25"/>
  <c r="B1712" i="25"/>
  <c r="B1711" i="25"/>
  <c r="B1710" i="25"/>
  <c r="B1709" i="25"/>
  <c r="B1708" i="25"/>
  <c r="B1707" i="25"/>
  <c r="B1706" i="25"/>
  <c r="B1705" i="25"/>
  <c r="B1704" i="25"/>
  <c r="B1703" i="25"/>
  <c r="B1702" i="25"/>
  <c r="B1701" i="25"/>
  <c r="B1700" i="25"/>
  <c r="B1699" i="25"/>
  <c r="B1698" i="25"/>
  <c r="B1697" i="25"/>
  <c r="B1696" i="25"/>
  <c r="B1695" i="25"/>
  <c r="B1694" i="25"/>
  <c r="B1693" i="25"/>
  <c r="B1692" i="25"/>
  <c r="B1691" i="25"/>
  <c r="B1690" i="25"/>
  <c r="B1689" i="25"/>
  <c r="B1688" i="25"/>
  <c r="B1687" i="25"/>
  <c r="B1686" i="25"/>
  <c r="B1685" i="25"/>
  <c r="B1684" i="25"/>
  <c r="B1683" i="25"/>
  <c r="B1682" i="25"/>
  <c r="B1681" i="25"/>
  <c r="B1680" i="25"/>
  <c r="B1679" i="25"/>
  <c r="B1678" i="25"/>
  <c r="B1677" i="25"/>
  <c r="B1676" i="25"/>
  <c r="B1675" i="25"/>
  <c r="B1674" i="25"/>
  <c r="B1673" i="25"/>
  <c r="B1672" i="25"/>
  <c r="B1671" i="25"/>
  <c r="B1670" i="25"/>
  <c r="B1669" i="25"/>
  <c r="B1668" i="25"/>
  <c r="B1667" i="25"/>
  <c r="B1666" i="25"/>
  <c r="B1665" i="25"/>
  <c r="B1664" i="25"/>
  <c r="B1663" i="25"/>
  <c r="B1662" i="25"/>
  <c r="B1661" i="25"/>
  <c r="B1660" i="25"/>
  <c r="B1659" i="25"/>
  <c r="B1658" i="25"/>
  <c r="B1657" i="25"/>
  <c r="B1656" i="25"/>
  <c r="B1655" i="25"/>
  <c r="B1654" i="25"/>
  <c r="B1653" i="25"/>
  <c r="B1652" i="25"/>
  <c r="B1651" i="25"/>
  <c r="B1650" i="25"/>
  <c r="B1649" i="25"/>
  <c r="B1648" i="25"/>
  <c r="B1647" i="25"/>
  <c r="B1646" i="25"/>
  <c r="B1645" i="25"/>
  <c r="B1644" i="25"/>
  <c r="B1643" i="25"/>
  <c r="B1642" i="25"/>
  <c r="B1641" i="25"/>
  <c r="B1640" i="25"/>
  <c r="B1639" i="25"/>
  <c r="B1638" i="25"/>
  <c r="B1637" i="25"/>
  <c r="B1636" i="25"/>
  <c r="B1635" i="25"/>
  <c r="B1634" i="25"/>
  <c r="B1633" i="25"/>
  <c r="B1632" i="25"/>
  <c r="B1631" i="25"/>
  <c r="B1630" i="25"/>
  <c r="B1629" i="25"/>
  <c r="B1628" i="25"/>
  <c r="B1627" i="25"/>
  <c r="B1626" i="25"/>
  <c r="B1625" i="25"/>
  <c r="I1624" i="25"/>
  <c r="B1624" i="25"/>
  <c r="I1623" i="25"/>
  <c r="B1623" i="25"/>
  <c r="I1622" i="25"/>
  <c r="B1622" i="25"/>
  <c r="B1621" i="25"/>
  <c r="B1620" i="25"/>
  <c r="B1619" i="25"/>
  <c r="B1618" i="25"/>
  <c r="B1617" i="25"/>
  <c r="B1616" i="25"/>
  <c r="B1615" i="25"/>
  <c r="B1614" i="25"/>
  <c r="B1613" i="25"/>
  <c r="B1612" i="25"/>
  <c r="B1611" i="25"/>
  <c r="B1610" i="25"/>
  <c r="B1609" i="25"/>
  <c r="B1608" i="25"/>
  <c r="B1607" i="25"/>
  <c r="B1606" i="25"/>
  <c r="B1605" i="25"/>
  <c r="B1604" i="25"/>
  <c r="B1603" i="25"/>
  <c r="B1602" i="25"/>
  <c r="B1601" i="25"/>
  <c r="B1600" i="25"/>
  <c r="B1599" i="25"/>
  <c r="B1598" i="25"/>
  <c r="B1597" i="25"/>
  <c r="B1596" i="25"/>
  <c r="B1595" i="25"/>
  <c r="B1594" i="25"/>
  <c r="B1593" i="25"/>
  <c r="B1592" i="25"/>
  <c r="B1591" i="25"/>
  <c r="B1590" i="25"/>
  <c r="B1589" i="25"/>
  <c r="B1588" i="25"/>
  <c r="B1587" i="25"/>
  <c r="B1586" i="25"/>
  <c r="B1585" i="25"/>
  <c r="B1584" i="25"/>
  <c r="B1583" i="25"/>
  <c r="B1582" i="25"/>
  <c r="B1581" i="25"/>
  <c r="B1580" i="25"/>
  <c r="B1579" i="25"/>
  <c r="B1578" i="25"/>
  <c r="B1577" i="25"/>
  <c r="B1576" i="25"/>
  <c r="B1575" i="25"/>
  <c r="B1574" i="25"/>
  <c r="B1573" i="25"/>
  <c r="B1572" i="25"/>
  <c r="B1571" i="25"/>
  <c r="B1570" i="25"/>
  <c r="I1569" i="25"/>
  <c r="B1569" i="25"/>
  <c r="B1568" i="25"/>
  <c r="B1567" i="25"/>
  <c r="B1566" i="25"/>
  <c r="B1565" i="25"/>
  <c r="B1564" i="25"/>
  <c r="B1563" i="25"/>
  <c r="I1562" i="25"/>
  <c r="B1562" i="25"/>
  <c r="B1561" i="25"/>
  <c r="B1560" i="25"/>
  <c r="B1559" i="25"/>
  <c r="B1558" i="25"/>
  <c r="B1557" i="25"/>
  <c r="B1556" i="25"/>
  <c r="B1555" i="25"/>
  <c r="B1554" i="25"/>
  <c r="B1553" i="25"/>
  <c r="B1552" i="25"/>
  <c r="B1551" i="25"/>
  <c r="B1550" i="25"/>
  <c r="B1549" i="25"/>
  <c r="B1548" i="25"/>
  <c r="B1547" i="25"/>
  <c r="B1546" i="25"/>
  <c r="B1545" i="25"/>
  <c r="B1544" i="25"/>
  <c r="B1543" i="25"/>
  <c r="B1542" i="25"/>
  <c r="B1541" i="25"/>
  <c r="B1540" i="25"/>
  <c r="B1539" i="25"/>
  <c r="B1538" i="25"/>
  <c r="B1537" i="25"/>
  <c r="B1536" i="25"/>
  <c r="B1535" i="25"/>
  <c r="B1534" i="25"/>
  <c r="I1533" i="25"/>
  <c r="B1533" i="25"/>
  <c r="B1532" i="25"/>
  <c r="B1531" i="25"/>
  <c r="B1530" i="25"/>
  <c r="B1529" i="25"/>
  <c r="B1528" i="25"/>
  <c r="B1527" i="25"/>
  <c r="B1526" i="25"/>
  <c r="B1525" i="25"/>
  <c r="B1524" i="25"/>
  <c r="B1523" i="25"/>
  <c r="B1522" i="25"/>
  <c r="B1521" i="25"/>
  <c r="B1520" i="25"/>
  <c r="B1519" i="25"/>
  <c r="B1518" i="25"/>
  <c r="B1517" i="25"/>
  <c r="B1516" i="25"/>
  <c r="B1515" i="25"/>
  <c r="B1514" i="25"/>
  <c r="I1513" i="25"/>
  <c r="B1513" i="25"/>
  <c r="B1512" i="25"/>
  <c r="I1511" i="25"/>
  <c r="B1511" i="25"/>
  <c r="I1510" i="25"/>
  <c r="B1510" i="25"/>
  <c r="I1509" i="25"/>
  <c r="B1509" i="25"/>
  <c r="I1508" i="25"/>
  <c r="B1508" i="25"/>
  <c r="B1507" i="25"/>
  <c r="B1506" i="25"/>
  <c r="B1505" i="25"/>
  <c r="B1504" i="25"/>
  <c r="B1503" i="25"/>
  <c r="B1502" i="25"/>
  <c r="B1501" i="25"/>
  <c r="B1500" i="25"/>
  <c r="B1499" i="25"/>
  <c r="B1498" i="25"/>
  <c r="B1497" i="25"/>
  <c r="B1496" i="25"/>
  <c r="I1495" i="25"/>
  <c r="B1495" i="25"/>
  <c r="I1494" i="25"/>
  <c r="B1494" i="25"/>
  <c r="B1493" i="25"/>
  <c r="B1492" i="25"/>
  <c r="B1491" i="25"/>
  <c r="B1490" i="25"/>
  <c r="B1489" i="25"/>
  <c r="B1488" i="25"/>
  <c r="B1487" i="25"/>
  <c r="B1486" i="25"/>
  <c r="B1485" i="25"/>
  <c r="B1484" i="25"/>
  <c r="B1483" i="25"/>
  <c r="B1482" i="25"/>
  <c r="B1481" i="25"/>
  <c r="B1480" i="25"/>
  <c r="B1479" i="25"/>
  <c r="B1478" i="25"/>
  <c r="B1477" i="25"/>
  <c r="B1476" i="25"/>
  <c r="B1475" i="25"/>
  <c r="B1474" i="25"/>
  <c r="B1473" i="25"/>
  <c r="B1472" i="25"/>
  <c r="B1471" i="25"/>
  <c r="B1470" i="25"/>
  <c r="B1469" i="25"/>
  <c r="B1468" i="25"/>
  <c r="B1467" i="25"/>
  <c r="B1466" i="25"/>
  <c r="B1465" i="25"/>
  <c r="B1464" i="25"/>
  <c r="B1463" i="25"/>
  <c r="B1462" i="25"/>
  <c r="B1461" i="25"/>
  <c r="B1460" i="25"/>
  <c r="B1459" i="25"/>
  <c r="B1458" i="25"/>
  <c r="B1457" i="25"/>
  <c r="B1456" i="25"/>
  <c r="B1455" i="25"/>
  <c r="B1454" i="25"/>
  <c r="B1453" i="25"/>
  <c r="B1452" i="25"/>
  <c r="B1451" i="25"/>
  <c r="B1450" i="25"/>
  <c r="B1449" i="25"/>
  <c r="B1448" i="25"/>
  <c r="B1447" i="25"/>
  <c r="B1446" i="25"/>
  <c r="B1445" i="25"/>
  <c r="B1444" i="25"/>
  <c r="I1443" i="25"/>
  <c r="B1443" i="25"/>
  <c r="I1442" i="25"/>
  <c r="B1442" i="25"/>
  <c r="I1441" i="25"/>
  <c r="B1441" i="25"/>
  <c r="B1440" i="25"/>
  <c r="B1439" i="25"/>
  <c r="B1438" i="25"/>
  <c r="B1437" i="25"/>
  <c r="B1436" i="25"/>
  <c r="B1435" i="25"/>
  <c r="B1434" i="25"/>
  <c r="B1433" i="25"/>
  <c r="B1432" i="25"/>
  <c r="B1431" i="25"/>
  <c r="B1430" i="25"/>
  <c r="B1429" i="25"/>
  <c r="B1428" i="25"/>
  <c r="B1427" i="25"/>
  <c r="B1426" i="25"/>
  <c r="B1425" i="25"/>
  <c r="B1424" i="25"/>
  <c r="B1423" i="25"/>
  <c r="B1422" i="25"/>
  <c r="B1421" i="25"/>
  <c r="B1420" i="25"/>
  <c r="B1419" i="25"/>
  <c r="B1418" i="25"/>
  <c r="B1417" i="25"/>
  <c r="B1416" i="25"/>
  <c r="B1415" i="25"/>
  <c r="B1414" i="25"/>
  <c r="B1413" i="25"/>
  <c r="B1412" i="25"/>
  <c r="B1411" i="25"/>
  <c r="B1410" i="25"/>
  <c r="B1409" i="25"/>
  <c r="B1408" i="25"/>
  <c r="B1407" i="25"/>
  <c r="B1406" i="25"/>
  <c r="B1405" i="25"/>
  <c r="B1404" i="25"/>
  <c r="B1403" i="25"/>
  <c r="B1402" i="25"/>
  <c r="B1401" i="25"/>
  <c r="B1400" i="25"/>
  <c r="B1399" i="25"/>
  <c r="B1398" i="25"/>
  <c r="B1397" i="25"/>
  <c r="B1396" i="25"/>
  <c r="B1395" i="25"/>
  <c r="B1394" i="25"/>
  <c r="B1393" i="25"/>
  <c r="B1392" i="25"/>
  <c r="B1391" i="25"/>
  <c r="B1390" i="25"/>
  <c r="B1389" i="25"/>
  <c r="B1388" i="25"/>
  <c r="B1387" i="25"/>
  <c r="B1386" i="25"/>
  <c r="B1385" i="25"/>
  <c r="B1384" i="25"/>
  <c r="B1383" i="25"/>
  <c r="B1382" i="25"/>
  <c r="B1381" i="25"/>
  <c r="B1380" i="25"/>
  <c r="B1379" i="25"/>
  <c r="B1378" i="25"/>
  <c r="B1377" i="25"/>
  <c r="B1376" i="25"/>
  <c r="B1375" i="25"/>
  <c r="B1374" i="25"/>
  <c r="B1373" i="25"/>
  <c r="B1372" i="25"/>
  <c r="B1371" i="25"/>
  <c r="B1370" i="25"/>
  <c r="B1369" i="25"/>
  <c r="B1368" i="25"/>
  <c r="B1367" i="25"/>
  <c r="I1366" i="25"/>
  <c r="B1366" i="25"/>
  <c r="B1365" i="25"/>
  <c r="B1364" i="25"/>
  <c r="B1363" i="25"/>
  <c r="B1362" i="25"/>
  <c r="B1361" i="25"/>
  <c r="B1360" i="25"/>
  <c r="B1359" i="25"/>
  <c r="B1358" i="25"/>
  <c r="B1357" i="25"/>
  <c r="B1356" i="25"/>
  <c r="B1355" i="25"/>
  <c r="B1354" i="25"/>
  <c r="B1353" i="25"/>
  <c r="B1352" i="25"/>
  <c r="B1351" i="25"/>
  <c r="B1350" i="25"/>
  <c r="B1349" i="25"/>
  <c r="B1348" i="25"/>
  <c r="B1347" i="25"/>
  <c r="B1346" i="25"/>
  <c r="B1345" i="25"/>
  <c r="B1344" i="25"/>
  <c r="B1343" i="25"/>
  <c r="B1342" i="25"/>
  <c r="B1341" i="25"/>
  <c r="B1340" i="25"/>
  <c r="B1339" i="25"/>
  <c r="B1338" i="25"/>
  <c r="B1337" i="25"/>
  <c r="B1336" i="25"/>
  <c r="B1335" i="25"/>
  <c r="B1334" i="25"/>
  <c r="B1333" i="25"/>
  <c r="B1332" i="25"/>
  <c r="B1331" i="25"/>
  <c r="B1330" i="25"/>
  <c r="B1329" i="25"/>
  <c r="B1328" i="25"/>
  <c r="B1327" i="25"/>
  <c r="B1326" i="25"/>
  <c r="B1325" i="25"/>
  <c r="B1324" i="25"/>
  <c r="B1323" i="25"/>
  <c r="B1322" i="25"/>
  <c r="B1321" i="25"/>
  <c r="B1320" i="25"/>
  <c r="B1319" i="25"/>
  <c r="B1318" i="25"/>
  <c r="B1317" i="25"/>
  <c r="B1316" i="25"/>
  <c r="B1315" i="25"/>
  <c r="B1314" i="25"/>
  <c r="B1313" i="25"/>
  <c r="B1312" i="25"/>
  <c r="B1311" i="25"/>
  <c r="B1310" i="25"/>
  <c r="B1309" i="25"/>
  <c r="B1308" i="25"/>
  <c r="B1307" i="25"/>
  <c r="I1306" i="25"/>
  <c r="B1306" i="25"/>
  <c r="B1305" i="25"/>
  <c r="B1304" i="25"/>
  <c r="B1303" i="25"/>
  <c r="B1302" i="25"/>
  <c r="B1301" i="25"/>
  <c r="B1300" i="25"/>
  <c r="B1299" i="25"/>
  <c r="B1298" i="25"/>
  <c r="B1297" i="25"/>
  <c r="B1296" i="25"/>
  <c r="B1295" i="25"/>
  <c r="B1294" i="25"/>
  <c r="B968" i="25"/>
  <c r="B967" i="25"/>
  <c r="B966" i="25"/>
  <c r="B965" i="25"/>
  <c r="B964" i="25"/>
  <c r="B963" i="25"/>
  <c r="B962" i="25"/>
  <c r="B961" i="25"/>
  <c r="B960" i="25"/>
  <c r="B959" i="25"/>
  <c r="B958" i="25"/>
  <c r="B957" i="25"/>
  <c r="B956" i="25"/>
  <c r="B955" i="25"/>
  <c r="B954" i="25"/>
  <c r="B953" i="25"/>
  <c r="B952" i="25"/>
  <c r="B951" i="25"/>
  <c r="B950" i="25"/>
  <c r="B949" i="25"/>
  <c r="B948" i="25"/>
  <c r="B947" i="25"/>
  <c r="B946" i="25"/>
  <c r="B945" i="25"/>
  <c r="B944" i="25"/>
  <c r="B943" i="25"/>
  <c r="B942" i="25"/>
  <c r="B941" i="25"/>
  <c r="B940" i="25"/>
  <c r="B939" i="25"/>
  <c r="B938" i="25"/>
  <c r="B937" i="25"/>
  <c r="B936" i="25"/>
  <c r="B935" i="25"/>
  <c r="B934" i="25"/>
  <c r="B933" i="25"/>
  <c r="B932" i="25"/>
  <c r="B931" i="25"/>
  <c r="B930" i="25"/>
  <c r="B929" i="25"/>
  <c r="B928" i="25"/>
  <c r="B927" i="25"/>
  <c r="B926" i="25"/>
  <c r="B925" i="25"/>
  <c r="B924" i="25"/>
  <c r="B923" i="25"/>
  <c r="B922" i="25"/>
  <c r="B921" i="25"/>
  <c r="B920" i="25"/>
  <c r="B919" i="25"/>
  <c r="B918" i="25"/>
  <c r="B917" i="25"/>
  <c r="B916" i="25"/>
  <c r="B915" i="25"/>
  <c r="B914" i="25"/>
  <c r="B913" i="25"/>
  <c r="B912" i="25"/>
  <c r="B911" i="25"/>
  <c r="B910" i="25"/>
  <c r="B909" i="25"/>
  <c r="B908" i="25"/>
  <c r="B907" i="25"/>
  <c r="B906" i="25"/>
  <c r="B905" i="25"/>
  <c r="B904" i="25"/>
  <c r="B903" i="25"/>
  <c r="B902" i="25"/>
  <c r="B901" i="25"/>
  <c r="B900" i="25"/>
  <c r="B899" i="25"/>
  <c r="B898" i="25"/>
  <c r="B897" i="25"/>
  <c r="B896" i="25"/>
  <c r="B895" i="25"/>
  <c r="B894" i="25"/>
  <c r="B893" i="25"/>
  <c r="B892" i="25"/>
  <c r="B891" i="25"/>
  <c r="B890" i="25"/>
  <c r="B889" i="25"/>
  <c r="B888" i="25"/>
  <c r="B887" i="25"/>
  <c r="B886" i="25"/>
  <c r="B885" i="25"/>
  <c r="B884" i="25"/>
  <c r="B883" i="25"/>
  <c r="B882" i="25"/>
  <c r="B881" i="25"/>
  <c r="B880" i="25"/>
  <c r="B879" i="25"/>
  <c r="B878" i="25"/>
  <c r="B877" i="25"/>
  <c r="B876" i="25"/>
  <c r="B875" i="25"/>
  <c r="B874" i="25"/>
  <c r="B873" i="25"/>
  <c r="B872" i="25"/>
  <c r="B871" i="25"/>
  <c r="B870" i="25"/>
  <c r="B869" i="25"/>
  <c r="B868" i="25"/>
  <c r="B867" i="25"/>
  <c r="B866" i="25"/>
  <c r="B865" i="25"/>
  <c r="B864" i="25"/>
  <c r="B863" i="25"/>
  <c r="B862" i="25"/>
  <c r="B861" i="25"/>
  <c r="B860" i="25"/>
  <c r="B859" i="25"/>
  <c r="B858" i="25"/>
  <c r="B857" i="25"/>
  <c r="B856" i="25"/>
  <c r="B855" i="25"/>
  <c r="B854" i="25"/>
  <c r="B853" i="25"/>
  <c r="B852" i="25"/>
  <c r="B851" i="25"/>
  <c r="B850" i="25"/>
  <c r="B849" i="25"/>
  <c r="B848" i="25"/>
  <c r="B847" i="25"/>
  <c r="B846" i="25"/>
  <c r="B845" i="25"/>
  <c r="I844" i="25"/>
  <c r="B844" i="25"/>
  <c r="B843" i="25"/>
  <c r="B842" i="25"/>
  <c r="B841" i="25"/>
  <c r="B840" i="25"/>
  <c r="B839" i="25"/>
  <c r="B838" i="25"/>
  <c r="B837" i="25"/>
  <c r="B836" i="25"/>
  <c r="B835" i="25"/>
  <c r="B834" i="25"/>
  <c r="B833" i="25"/>
  <c r="B832" i="25"/>
  <c r="B831" i="25"/>
  <c r="B830" i="25"/>
  <c r="B829" i="25"/>
  <c r="B828" i="25"/>
  <c r="B827" i="25"/>
  <c r="B826" i="25"/>
  <c r="B825" i="25"/>
  <c r="B824" i="25"/>
  <c r="B823" i="25"/>
  <c r="B822" i="25"/>
  <c r="B821" i="25"/>
  <c r="B820" i="25"/>
  <c r="B819" i="25"/>
  <c r="B818" i="25"/>
  <c r="B817" i="25"/>
  <c r="B816" i="25"/>
  <c r="B815" i="25"/>
  <c r="B814" i="25"/>
  <c r="B813" i="25"/>
  <c r="B812" i="25"/>
  <c r="B811" i="25"/>
  <c r="B810" i="25"/>
  <c r="B809" i="25"/>
  <c r="B808" i="25"/>
  <c r="B807" i="25"/>
  <c r="B806" i="25"/>
  <c r="B805" i="25"/>
  <c r="B804" i="25"/>
  <c r="B803" i="25"/>
  <c r="B802" i="25"/>
  <c r="B801" i="25"/>
  <c r="B800" i="25"/>
  <c r="B799" i="25"/>
  <c r="B798" i="25"/>
  <c r="B797" i="25"/>
  <c r="B796" i="25"/>
  <c r="B795" i="25"/>
  <c r="B794" i="25"/>
  <c r="B793" i="25"/>
  <c r="B792" i="25"/>
  <c r="B791" i="25"/>
  <c r="B790" i="25"/>
  <c r="B789" i="25"/>
  <c r="B788" i="25"/>
  <c r="B787" i="25"/>
  <c r="B786" i="25"/>
  <c r="B785" i="25"/>
  <c r="B784" i="25"/>
  <c r="B783" i="25"/>
  <c r="B782" i="25"/>
  <c r="B781" i="25"/>
  <c r="B780" i="25"/>
  <c r="B779" i="25"/>
  <c r="B778" i="25"/>
  <c r="B777" i="25"/>
  <c r="B776" i="25"/>
  <c r="B775" i="25"/>
  <c r="B774" i="25"/>
  <c r="B773" i="25"/>
  <c r="B772" i="25"/>
  <c r="B771" i="25"/>
  <c r="B770" i="25"/>
  <c r="B769" i="25"/>
  <c r="B768" i="25"/>
  <c r="B767" i="25"/>
  <c r="B766" i="25"/>
  <c r="B765" i="25"/>
  <c r="B764" i="25"/>
  <c r="B763" i="25"/>
  <c r="B762" i="25"/>
  <c r="B761" i="25"/>
  <c r="B760" i="25"/>
  <c r="B759" i="25"/>
  <c r="B758" i="25"/>
  <c r="B757" i="25"/>
  <c r="B756" i="25"/>
  <c r="B755" i="25"/>
  <c r="B754" i="25"/>
  <c r="B753" i="25"/>
  <c r="B752" i="25"/>
  <c r="B751" i="25"/>
  <c r="B750" i="25"/>
  <c r="B749" i="25"/>
  <c r="B748" i="25"/>
  <c r="B747" i="25"/>
  <c r="B746" i="25"/>
  <c r="B745" i="25"/>
  <c r="B744" i="25"/>
  <c r="B743" i="25"/>
  <c r="B742" i="25"/>
  <c r="B741" i="25"/>
  <c r="B740" i="25"/>
  <c r="B739" i="25"/>
  <c r="B738" i="25"/>
  <c r="B737" i="25"/>
  <c r="B736" i="25"/>
  <c r="B735" i="25"/>
  <c r="B734" i="25"/>
  <c r="B733" i="25"/>
  <c r="B732" i="25"/>
  <c r="B731" i="25"/>
  <c r="B730" i="25"/>
  <c r="B729" i="25"/>
  <c r="B728" i="25"/>
  <c r="B727" i="25"/>
  <c r="B726" i="25"/>
  <c r="B725" i="25"/>
  <c r="B724" i="25"/>
  <c r="B723" i="25"/>
  <c r="B722" i="25"/>
  <c r="B721" i="25"/>
  <c r="B720" i="25"/>
  <c r="B719" i="25"/>
  <c r="B718" i="25"/>
  <c r="B717" i="25"/>
  <c r="B716" i="25"/>
  <c r="B715" i="25"/>
  <c r="B714" i="25"/>
  <c r="B713" i="25"/>
  <c r="B712" i="25"/>
  <c r="B711" i="25"/>
  <c r="B710" i="25"/>
  <c r="B709" i="25"/>
  <c r="B708" i="25"/>
  <c r="B707" i="25"/>
  <c r="B706" i="25"/>
  <c r="B705" i="25"/>
  <c r="B704" i="25"/>
  <c r="B703" i="25"/>
  <c r="B702" i="25"/>
  <c r="B701" i="25"/>
  <c r="B700" i="25"/>
  <c r="B699" i="25"/>
  <c r="B698" i="25"/>
  <c r="B697" i="25"/>
  <c r="B696" i="25"/>
  <c r="B695" i="25"/>
  <c r="B694" i="25"/>
  <c r="B693" i="25"/>
  <c r="B692" i="25"/>
  <c r="B691" i="25"/>
  <c r="B690" i="25"/>
  <c r="B689" i="25"/>
  <c r="B688" i="25"/>
  <c r="B687" i="25"/>
  <c r="B686" i="25"/>
  <c r="B685" i="25"/>
  <c r="B684" i="25"/>
  <c r="B683" i="25"/>
  <c r="B682" i="25"/>
  <c r="B681" i="25"/>
  <c r="B680" i="25"/>
  <c r="B679" i="25"/>
  <c r="B678" i="25"/>
  <c r="B677" i="25"/>
  <c r="B676" i="25"/>
  <c r="B675" i="25"/>
  <c r="B674" i="25"/>
  <c r="B673" i="25"/>
  <c r="B672" i="25"/>
  <c r="B671" i="25"/>
  <c r="B670" i="25"/>
  <c r="B669" i="25"/>
  <c r="B668" i="25"/>
  <c r="B667" i="25"/>
  <c r="B666" i="25"/>
  <c r="B665" i="25"/>
  <c r="B664" i="25"/>
  <c r="B663" i="25"/>
  <c r="B662" i="25"/>
  <c r="B661" i="25"/>
  <c r="B660" i="25"/>
  <c r="B659" i="25"/>
  <c r="B658" i="25"/>
  <c r="B657" i="25"/>
  <c r="B656" i="25"/>
  <c r="B655" i="25"/>
  <c r="B654" i="25"/>
  <c r="B653" i="25"/>
  <c r="B652" i="25"/>
  <c r="B651" i="25"/>
  <c r="B650" i="25"/>
  <c r="B649" i="25"/>
  <c r="B648" i="25"/>
  <c r="B647" i="25"/>
  <c r="B646" i="25"/>
  <c r="B645" i="25"/>
  <c r="B644" i="25"/>
  <c r="B643" i="25"/>
  <c r="B642" i="25"/>
  <c r="B641" i="25"/>
  <c r="B640" i="25"/>
  <c r="B639" i="25"/>
  <c r="B638" i="25"/>
  <c r="B637" i="25"/>
  <c r="B636" i="25"/>
  <c r="B635" i="25"/>
  <c r="B634" i="25"/>
  <c r="B633" i="25"/>
  <c r="B632" i="25"/>
  <c r="B631" i="25"/>
  <c r="B630" i="25"/>
  <c r="B629" i="25"/>
  <c r="B628" i="25"/>
  <c r="B627" i="25"/>
  <c r="B626" i="25"/>
  <c r="B625" i="25"/>
  <c r="B624" i="25"/>
  <c r="B623" i="25"/>
  <c r="B622" i="25"/>
  <c r="B621" i="25"/>
  <c r="B620" i="25"/>
  <c r="B619" i="25"/>
  <c r="B618" i="25"/>
  <c r="B617" i="25"/>
  <c r="B616" i="25"/>
  <c r="B615" i="25"/>
  <c r="B614" i="25"/>
  <c r="B613" i="25"/>
  <c r="B612" i="25"/>
  <c r="B611" i="25"/>
  <c r="B610" i="25"/>
  <c r="B609" i="25"/>
  <c r="B608" i="25"/>
  <c r="B607" i="25"/>
  <c r="B606" i="25"/>
  <c r="B605" i="25"/>
  <c r="B604" i="25"/>
  <c r="B603" i="25"/>
  <c r="B602" i="25"/>
  <c r="B601" i="25"/>
  <c r="B600" i="25"/>
  <c r="B599" i="25"/>
  <c r="B598" i="25"/>
  <c r="B597" i="25"/>
  <c r="B596" i="25"/>
  <c r="B595" i="25"/>
  <c r="B594" i="25"/>
  <c r="B593" i="25"/>
  <c r="B592" i="25"/>
  <c r="B591" i="25"/>
  <c r="B590" i="25"/>
  <c r="B589" i="25"/>
  <c r="B588" i="25"/>
  <c r="B587" i="25"/>
  <c r="B586" i="25"/>
  <c r="B585" i="25"/>
  <c r="B584" i="25"/>
  <c r="B583" i="25"/>
  <c r="B582" i="25"/>
  <c r="B581" i="25"/>
  <c r="B580" i="25"/>
  <c r="B579" i="25"/>
  <c r="B578" i="25"/>
  <c r="B577" i="25"/>
  <c r="B576" i="25"/>
  <c r="B575" i="25"/>
  <c r="B574" i="25"/>
  <c r="B573" i="25"/>
  <c r="B572" i="25"/>
  <c r="B571" i="25"/>
  <c r="B570" i="25"/>
  <c r="B569" i="25"/>
  <c r="B568" i="25"/>
  <c r="B567" i="25"/>
  <c r="B566" i="25"/>
  <c r="B565" i="25"/>
  <c r="B564" i="25"/>
  <c r="B563" i="25"/>
  <c r="B562" i="25"/>
  <c r="B561" i="25"/>
  <c r="B560" i="25"/>
  <c r="B559" i="25"/>
  <c r="B558" i="25"/>
  <c r="B557" i="25"/>
  <c r="B556" i="25"/>
  <c r="B555" i="25"/>
  <c r="B554" i="25"/>
  <c r="B553" i="25"/>
  <c r="B552" i="25"/>
  <c r="B551" i="25"/>
  <c r="B550" i="25"/>
  <c r="B549" i="25"/>
  <c r="B548" i="25"/>
  <c r="B547" i="25"/>
  <c r="B546" i="25"/>
  <c r="B545" i="25"/>
  <c r="B544" i="25"/>
  <c r="B543" i="25"/>
  <c r="B542" i="25"/>
  <c r="B541" i="25"/>
  <c r="B540" i="25"/>
  <c r="B539" i="25"/>
  <c r="B538" i="25"/>
  <c r="B537" i="25"/>
  <c r="B536" i="25"/>
  <c r="B535" i="25"/>
  <c r="B534" i="25"/>
  <c r="B533" i="25"/>
  <c r="B532" i="25"/>
  <c r="B531" i="25"/>
  <c r="B530" i="25"/>
  <c r="B529" i="25"/>
  <c r="B528" i="25"/>
  <c r="B527" i="25"/>
  <c r="B526" i="25"/>
  <c r="B525" i="25"/>
  <c r="B524" i="25"/>
  <c r="B523" i="25"/>
  <c r="B522" i="25"/>
  <c r="B521" i="25"/>
  <c r="B520" i="25"/>
  <c r="B519" i="25"/>
  <c r="B518" i="25"/>
  <c r="B517" i="25"/>
  <c r="B516" i="25"/>
  <c r="B515" i="25"/>
  <c r="B514" i="25"/>
  <c r="B513" i="25"/>
  <c r="B512" i="25"/>
  <c r="B511" i="25"/>
  <c r="B510" i="25"/>
  <c r="B509" i="25"/>
  <c r="B508" i="25"/>
  <c r="B507" i="25"/>
  <c r="B506" i="25"/>
  <c r="B505" i="25"/>
  <c r="B504" i="25"/>
  <c r="B503" i="25"/>
  <c r="B502" i="25"/>
  <c r="B501" i="25"/>
  <c r="B500" i="25"/>
  <c r="B499" i="25"/>
  <c r="B498" i="25"/>
  <c r="B497" i="25"/>
  <c r="B496" i="25"/>
  <c r="B495" i="25"/>
  <c r="B494" i="25"/>
  <c r="B493" i="25"/>
  <c r="B492" i="25"/>
  <c r="B491" i="25"/>
  <c r="B490" i="25"/>
  <c r="B489" i="25"/>
  <c r="B488" i="25"/>
  <c r="B487" i="25"/>
  <c r="B486" i="25"/>
  <c r="B485" i="25"/>
  <c r="B484" i="25"/>
  <c r="B483" i="25"/>
  <c r="B482" i="25"/>
  <c r="B481" i="25"/>
  <c r="B480" i="25"/>
  <c r="B479" i="25"/>
  <c r="B478" i="25"/>
  <c r="B477" i="25"/>
  <c r="B476" i="25"/>
  <c r="B475" i="25"/>
  <c r="B474" i="25"/>
  <c r="B473" i="25"/>
  <c r="B472" i="25"/>
  <c r="B471" i="25"/>
  <c r="B470" i="25"/>
  <c r="B469" i="25"/>
  <c r="B468" i="25"/>
  <c r="B467" i="25"/>
  <c r="B466" i="25"/>
  <c r="B465" i="25"/>
  <c r="B464" i="25"/>
  <c r="B463" i="25"/>
  <c r="B462" i="25"/>
  <c r="B461" i="25"/>
  <c r="B460" i="25"/>
  <c r="B459" i="25"/>
  <c r="B458" i="25"/>
  <c r="B457" i="25"/>
  <c r="B456" i="25"/>
  <c r="B455" i="25"/>
  <c r="B454" i="25"/>
  <c r="B453" i="25"/>
  <c r="B452" i="25"/>
  <c r="B451" i="25"/>
  <c r="B450" i="25"/>
  <c r="B449" i="25"/>
  <c r="B448" i="25"/>
  <c r="B447" i="25"/>
  <c r="B446" i="25"/>
  <c r="B445" i="25"/>
  <c r="B444" i="25"/>
  <c r="B443" i="25"/>
  <c r="B442" i="25"/>
  <c r="B441" i="25"/>
  <c r="B440" i="25"/>
  <c r="B439" i="25"/>
  <c r="B438" i="25"/>
  <c r="B437" i="25"/>
  <c r="B436" i="25"/>
  <c r="B435" i="25"/>
  <c r="B434" i="25"/>
  <c r="B433" i="25"/>
  <c r="B432" i="25"/>
  <c r="B431" i="25"/>
  <c r="B430" i="25"/>
  <c r="B429" i="25"/>
  <c r="B428" i="25"/>
  <c r="B427" i="25"/>
  <c r="B426" i="25"/>
  <c r="B425" i="25"/>
  <c r="B424" i="25"/>
  <c r="B423" i="25"/>
  <c r="B422" i="25"/>
  <c r="B421" i="25"/>
  <c r="B420" i="25"/>
  <c r="B419" i="25"/>
  <c r="B418" i="25"/>
  <c r="B417" i="25"/>
  <c r="B416" i="25"/>
  <c r="B415" i="25"/>
  <c r="B414" i="25"/>
  <c r="B413" i="25"/>
  <c r="B412" i="25"/>
  <c r="B411" i="25"/>
  <c r="B410" i="25"/>
  <c r="B409" i="25"/>
  <c r="B408" i="25"/>
  <c r="B407" i="25"/>
  <c r="B406" i="25"/>
  <c r="B405" i="25"/>
  <c r="B404" i="25"/>
  <c r="B403" i="25"/>
  <c r="B402" i="25"/>
  <c r="B401" i="25"/>
  <c r="B400" i="25"/>
  <c r="B399" i="25"/>
  <c r="B398" i="25"/>
  <c r="B397" i="25"/>
  <c r="B396" i="25"/>
  <c r="B395" i="25"/>
  <c r="B394" i="25"/>
  <c r="B393" i="25"/>
  <c r="B392" i="25"/>
  <c r="B391" i="25"/>
  <c r="B390" i="25"/>
  <c r="B389" i="25"/>
  <c r="B388" i="25"/>
  <c r="B387" i="25"/>
  <c r="B386" i="25"/>
  <c r="B385" i="25"/>
  <c r="B384" i="25"/>
  <c r="B383" i="25"/>
  <c r="B382" i="25"/>
  <c r="B381" i="25"/>
  <c r="B380" i="25"/>
  <c r="B379" i="25"/>
  <c r="B378" i="25"/>
  <c r="B377" i="25"/>
  <c r="B376" i="25"/>
  <c r="B375" i="25"/>
  <c r="B374" i="25"/>
  <c r="B373" i="25"/>
  <c r="B372" i="25"/>
  <c r="B371" i="25"/>
  <c r="B370" i="25"/>
  <c r="B369" i="25"/>
  <c r="B368" i="25"/>
  <c r="B367" i="25"/>
  <c r="B366" i="25"/>
  <c r="B365" i="25"/>
  <c r="B364" i="25"/>
  <c r="B363" i="25"/>
  <c r="B362" i="25"/>
  <c r="B361" i="25"/>
  <c r="B360" i="25"/>
  <c r="B359" i="25"/>
  <c r="B358" i="25"/>
  <c r="B357" i="25"/>
  <c r="B356" i="25"/>
  <c r="B355" i="25"/>
  <c r="B354" i="25"/>
  <c r="B353" i="25"/>
  <c r="B352" i="25"/>
  <c r="B351" i="25"/>
  <c r="B350" i="25"/>
  <c r="B349" i="25"/>
  <c r="B348" i="25"/>
  <c r="B347" i="25"/>
  <c r="B346" i="25"/>
  <c r="B345" i="25"/>
  <c r="B344" i="25"/>
  <c r="B343" i="25"/>
  <c r="B342" i="25"/>
  <c r="B341" i="25"/>
  <c r="B340" i="25"/>
  <c r="B339" i="25"/>
  <c r="B338" i="25"/>
  <c r="B337" i="25"/>
  <c r="B336" i="25"/>
  <c r="B335" i="25"/>
  <c r="B334" i="25"/>
  <c r="B333" i="25"/>
  <c r="B332" i="25"/>
  <c r="B331" i="25"/>
  <c r="B330" i="25"/>
  <c r="B329" i="25"/>
  <c r="B328" i="25"/>
  <c r="B327" i="25"/>
  <c r="B326" i="25"/>
  <c r="B325" i="25"/>
  <c r="B324" i="25"/>
  <c r="B323" i="25"/>
  <c r="B322" i="25"/>
  <c r="B321" i="25"/>
  <c r="B320" i="25"/>
  <c r="B319" i="25"/>
  <c r="B318" i="25"/>
  <c r="B317" i="25"/>
  <c r="B316" i="25"/>
  <c r="B315" i="25"/>
  <c r="B314" i="25"/>
  <c r="B313" i="25"/>
  <c r="B312" i="25"/>
  <c r="B311" i="25"/>
  <c r="B310" i="25"/>
  <c r="B309" i="25"/>
  <c r="B308" i="25"/>
  <c r="B307" i="25"/>
  <c r="B306" i="25"/>
  <c r="B305" i="25"/>
  <c r="B304" i="25"/>
  <c r="B303" i="25"/>
  <c r="B302" i="25"/>
  <c r="B301" i="25"/>
  <c r="B300" i="25"/>
  <c r="B299" i="25"/>
  <c r="B298" i="25"/>
  <c r="B297" i="25"/>
  <c r="B296" i="25"/>
  <c r="B295" i="25"/>
  <c r="B294" i="25"/>
  <c r="B293" i="25"/>
  <c r="B292" i="25"/>
  <c r="B291" i="25"/>
  <c r="B290" i="25"/>
  <c r="B289" i="25"/>
  <c r="B288" i="25"/>
  <c r="B287" i="25"/>
  <c r="B286" i="25"/>
  <c r="B285" i="25"/>
  <c r="B284" i="25"/>
  <c r="B283" i="25"/>
  <c r="B282" i="25"/>
  <c r="B281" i="25"/>
  <c r="B280" i="25"/>
  <c r="B279" i="25"/>
  <c r="B278" i="25"/>
  <c r="B277" i="25"/>
  <c r="B276" i="25"/>
  <c r="B275" i="25"/>
  <c r="B274" i="25"/>
  <c r="B273" i="25"/>
  <c r="B272" i="25"/>
  <c r="B271" i="25"/>
  <c r="B270" i="25"/>
  <c r="B269" i="25"/>
  <c r="B268" i="25"/>
  <c r="B267" i="25"/>
  <c r="B266" i="25"/>
  <c r="B265" i="25"/>
  <c r="B264" i="25"/>
  <c r="B263" i="25"/>
  <c r="B262" i="25"/>
  <c r="B261" i="25"/>
  <c r="B260" i="25"/>
  <c r="B259" i="25"/>
  <c r="B258" i="25"/>
  <c r="B257" i="25"/>
  <c r="B256" i="25"/>
  <c r="B255" i="25"/>
  <c r="B254" i="25"/>
  <c r="B253" i="25"/>
  <c r="B252" i="25"/>
  <c r="B251" i="25"/>
  <c r="B250" i="25"/>
  <c r="B249" i="25"/>
  <c r="B248" i="25"/>
  <c r="B247" i="25"/>
  <c r="B246" i="25"/>
  <c r="B245" i="25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7" i="25"/>
  <c r="B216" i="25"/>
  <c r="B215" i="25"/>
  <c r="B214" i="25"/>
  <c r="B213" i="25"/>
  <c r="B212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I9" i="25"/>
  <c r="B9" i="25"/>
  <c r="B8" i="25"/>
  <c r="B7" i="25"/>
  <c r="B6" i="25"/>
</calcChain>
</file>

<file path=xl/sharedStrings.xml><?xml version="1.0" encoding="utf-8"?>
<sst xmlns="http://schemas.openxmlformats.org/spreadsheetml/2006/main" count="11270" uniqueCount="1615">
  <si>
    <t>Шифр</t>
  </si>
  <si>
    <t>№ п/п</t>
  </si>
  <si>
    <t>Муниципальный район Омской области (городской округ)</t>
  </si>
  <si>
    <t>Адрес многоквартирного дома (далее - МКД)</t>
  </si>
  <si>
    <t>Плановый год проведения капитального ремонта общего имущества МКД</t>
  </si>
  <si>
    <t>Перечень услуг и (или) работ по капитальному ремонту общего имущества МКД</t>
  </si>
  <si>
    <t>Общая площадь МКД, кв. м.</t>
  </si>
  <si>
    <t>Количественное значение в единицах измерения для определения предельной стоимости услуг и (или) работ по капитальному ремонту общего имущества МКД</t>
  </si>
  <si>
    <t>Стоимость услуг и (или) работ по капитальному ремонту общего имущества МКД, руб. (по КП)</t>
  </si>
  <si>
    <t>город Омск</t>
  </si>
  <si>
    <t>г. Омск, ул. Тарская, д. 53</t>
  </si>
  <si>
    <t>ПСД</t>
  </si>
  <si>
    <t>3,7% от предельной стоимости СМР</t>
  </si>
  <si>
    <t>г. Омск, ул. Магистральная, д. 68</t>
  </si>
  <si>
    <t>РК</t>
  </si>
  <si>
    <t>г. Омск, городок Комсомольский, д. 8</t>
  </si>
  <si>
    <t>РФС</t>
  </si>
  <si>
    <t>СК</t>
  </si>
  <si>
    <t>-</t>
  </si>
  <si>
    <t>Кормиловский</t>
  </si>
  <si>
    <t>р.п. Кормиловка, ул. 50 лет Октября, д. 5</t>
  </si>
  <si>
    <t>Большереченский</t>
  </si>
  <si>
    <t>р.п. Большеречье, ул. Красноармейская, д. 8</t>
  </si>
  <si>
    <t>р.п. Большеречье, ул. Ленина, д. 17</t>
  </si>
  <si>
    <t>р.п. Большеречье, ул. Рабочая, д. 27</t>
  </si>
  <si>
    <t>ТС</t>
  </si>
  <si>
    <t>УС</t>
  </si>
  <si>
    <t>р.п. Большеречье, ул. Рабочая, д. 60</t>
  </si>
  <si>
    <t>ВО</t>
  </si>
  <si>
    <t>с. Новологиново, ул. Советская, д. 25</t>
  </si>
  <si>
    <t>г. Омск, 17-й военный городок, д. 364</t>
  </si>
  <si>
    <t>ВС</t>
  </si>
  <si>
    <t>ЭС</t>
  </si>
  <si>
    <t>г. Омск, 17-й военный городок, д. 365</t>
  </si>
  <si>
    <t>г. Омск, городок Комсомольский, д. 12</t>
  </si>
  <si>
    <t>г. Омск, пер. Камерный, д. 42</t>
  </si>
  <si>
    <t>г. Омск, пр. Карла Маркса, д. 10</t>
  </si>
  <si>
    <t>г. Омск, пр. Карла Маркса, д. 22а</t>
  </si>
  <si>
    <t>г. Омск, пр. Карла Маркса, д. 50</t>
  </si>
  <si>
    <t>г. Омск, пр. Карла Маркса, д. 52</t>
  </si>
  <si>
    <t>г. Омск, пр. Карла Маркса, д. 89</t>
  </si>
  <si>
    <t>г. Омск, пр. Мира, д. 14а</t>
  </si>
  <si>
    <t>г. Омск, пр. Мира, д. 25а</t>
  </si>
  <si>
    <t>г. Омск, пр. Мира, д. 34а</t>
  </si>
  <si>
    <t>г. Омск, ул. 10 лет Октября, д. 172а</t>
  </si>
  <si>
    <t>г. Омск, ул. 10-я Ленинская, д. 4</t>
  </si>
  <si>
    <t>г. Омск, ул. 17-я Рабочая, д. 99</t>
  </si>
  <si>
    <t>г. Омск, ул. 19-я Рабочая, д. 129</t>
  </si>
  <si>
    <t>г. Омск, ул. 20-я Рабочая, д. 73</t>
  </si>
  <si>
    <t>г. Омск, ул. 24-я Северная, д. 175</t>
  </si>
  <si>
    <t>г. Омск, ул. 2-я Кировская, д. 119</t>
  </si>
  <si>
    <t>г. Омск, ул. 4-я Кордная, д. 56</t>
  </si>
  <si>
    <t>г. Омск, ул. 4-я Новостроевская, д. 6</t>
  </si>
  <si>
    <t>г. Омск, ул. 50 лет Профсоюзов, д. 91а</t>
  </si>
  <si>
    <t>г. Омск, ул. 5-я Восточная, д. 10</t>
  </si>
  <si>
    <t>г. Омск, ул. 5-я Кордная, д. 6</t>
  </si>
  <si>
    <t>г. Омск, ул. 5-я Рабочая, д. 66а</t>
  </si>
  <si>
    <t>г. Омск, ул. 5-я Чередовая, д. 31а</t>
  </si>
  <si>
    <t>г. Омск, ул. 6-я Линия, д. 173</t>
  </si>
  <si>
    <t>г. Омск, ул. 6-я Линия, д. 191</t>
  </si>
  <si>
    <t>г. Омск, ул. 6-я Линия, д. 193</t>
  </si>
  <si>
    <t>г. Омск, ул. 8-я Линия, д. 205</t>
  </si>
  <si>
    <t>г. Омск, ул. XX Партсъезда, д. 15</t>
  </si>
  <si>
    <t>г. Омск, ул. XX Партсъезда, д. 5</t>
  </si>
  <si>
    <t>г. Омск, ул. XX Партсъезда, д. 54</t>
  </si>
  <si>
    <t>г. Омск, ул. XX Партсъезда, д. 7</t>
  </si>
  <si>
    <t>г. Омск, ул. Арсеньева, д. 5</t>
  </si>
  <si>
    <t>г. Омск, ул. Батумская, д. 40</t>
  </si>
  <si>
    <t>г. Омск, ул. Богдана Хмельницкого, д. 158</t>
  </si>
  <si>
    <t>г. Омск, ул. Богдана Хмельницкого, д. 222</t>
  </si>
  <si>
    <t>РФ</t>
  </si>
  <si>
    <t>г. Омск, ул. В.Ф.Маргелова, д. 139</t>
  </si>
  <si>
    <t>г. Омск, ул. Герцена, д. 13</t>
  </si>
  <si>
    <t>г. Омск, ул. Гоголя, д. 82</t>
  </si>
  <si>
    <t>г. Омск, ул. Гризодубовой, д. 10</t>
  </si>
  <si>
    <t>г. Омск, ул. Гризодубовой, д. 37</t>
  </si>
  <si>
    <t>г. Омск, ул. Гусарова, д. 60а</t>
  </si>
  <si>
    <t>г. Омск, ул. Гусарова, д. 60б</t>
  </si>
  <si>
    <t>г. Омск, ул. Карбышева, д. 40</t>
  </si>
  <si>
    <t>г. Омск, ул. Карбышева, д. 9</t>
  </si>
  <si>
    <t>г. Омск, ул. Ленина, д. 6</t>
  </si>
  <si>
    <t>г. Омск, ул. Магистральная, д. 42б</t>
  </si>
  <si>
    <t>г. Омск, ул. Малунцева, д. 21</t>
  </si>
  <si>
    <t>г. Омск, ул. Малунцева, д. 24</t>
  </si>
  <si>
    <t>г. Омск, ул. Масленникова, д. 173</t>
  </si>
  <si>
    <t>г. Омск, ул. Мельничная, д. 71</t>
  </si>
  <si>
    <t>г. Омск, ул. Нефтезаводская, д. 3</t>
  </si>
  <si>
    <t>г. Омск, ул. Орджоникидзе, д. 12</t>
  </si>
  <si>
    <t>г. Омск, ул. Орджоникидзе, д. 275</t>
  </si>
  <si>
    <t>г. Омск, ул. Пархоменко, д. 8</t>
  </si>
  <si>
    <t>г. Омск, ул. Рождественского, д. 1в</t>
  </si>
  <si>
    <t>г. Омск, ул. Серова, д. 10</t>
  </si>
  <si>
    <t>г. Омск, ул. Строителей, д. 4</t>
  </si>
  <si>
    <t>г. Омск, ул. Шебалдина, д. 166</t>
  </si>
  <si>
    <t>г. Омск, ул. Энергетиков, д. 20</t>
  </si>
  <si>
    <t>г. Омск, ул. Энтузиастов, д. 33в</t>
  </si>
  <si>
    <t>п. Козицкого, д. 3</t>
  </si>
  <si>
    <t>г. Омск, 16-й военный городок, д. 393</t>
  </si>
  <si>
    <t>г. Омск, 17-й военный городок, д. 362</t>
  </si>
  <si>
    <t>г. Омск, бул. Победы, д. 3</t>
  </si>
  <si>
    <t>г. Омск, пер. Камерный, д. 36а</t>
  </si>
  <si>
    <t>г. Омск, пер. Камерный, д. 36б</t>
  </si>
  <si>
    <t>г. Омск, пер. Камерный, д. 38а</t>
  </si>
  <si>
    <t>г. Омск, пер. Камерный, д. 49</t>
  </si>
  <si>
    <t>г. Омск, пер. Камерный, д. 52</t>
  </si>
  <si>
    <t>г. Омск, пер. Комбинатский, д. 1</t>
  </si>
  <si>
    <t>г. Омск, пр. Карла Маркса, д. 22</t>
  </si>
  <si>
    <t>г. Омск, пр. Карла Маркса, д. 31а</t>
  </si>
  <si>
    <t>г. Омск, пр. Карла Маркса, д. 5</t>
  </si>
  <si>
    <t>г. Омск, пр. Карла Маркса, д. 50а</t>
  </si>
  <si>
    <t>г. Омск, пр. Королева, д. 12а</t>
  </si>
  <si>
    <t>г. Омск, пр. Королева, д. 2</t>
  </si>
  <si>
    <t>г. Омск, пр. Космический, д. 14</t>
  </si>
  <si>
    <t>г. Омск, пр. Космический, д. 19</t>
  </si>
  <si>
    <t>г. Омск, пр. Космический, д. 22</t>
  </si>
  <si>
    <t>г. Омск, пр. Космический, д. 22, корпус 1</t>
  </si>
  <si>
    <t>г. Омск, пр. Космический, д. 26</t>
  </si>
  <si>
    <t>г. Омск, пр. Космический, д. 27</t>
  </si>
  <si>
    <t>г. Омск, пр. Космический, д. 30</t>
  </si>
  <si>
    <t>г. Омск, пр. Космический, д. 31</t>
  </si>
  <si>
    <t>г. Омск, пр. Космический, д. 37</t>
  </si>
  <si>
    <t>г. Омск, пр. Космический, д. 4</t>
  </si>
  <si>
    <t>г. Омск, пр. Космический, д. 43</t>
  </si>
  <si>
    <t>г. Омск, пр. Космический, д. 49</t>
  </si>
  <si>
    <t>г. Омск, пр. Космический, д. 6</t>
  </si>
  <si>
    <t>г. Омск, пр. Космический, д. 75</t>
  </si>
  <si>
    <t>г. Омск, пр. Космический, д. 81</t>
  </si>
  <si>
    <t>г. Омск, пр. Менделеева, д. 24б</t>
  </si>
  <si>
    <t>г. Омск, пр. Менделеева, д. 32</t>
  </si>
  <si>
    <t>г. Омск, пр. Менделеева, д. 8а</t>
  </si>
  <si>
    <t>г. Омск, пр. Мира, д. 10а</t>
  </si>
  <si>
    <t>г. Омск, пр. Мира, д. 159</t>
  </si>
  <si>
    <t>г. Омск, пр. Мира, д. 16</t>
  </si>
  <si>
    <t>г. Омск, пр. Мира, д. 161г</t>
  </si>
  <si>
    <t>г. Омск, пр. Мира, д. 163а</t>
  </si>
  <si>
    <t>г. Омск, пр. Мира, д. 169</t>
  </si>
  <si>
    <t>г. Омск, пр. Мира, д. 169б</t>
  </si>
  <si>
    <t>г. Омск, пр. Мира, д. 23б</t>
  </si>
  <si>
    <t>г. Омск, пр. Мира, д. 26а</t>
  </si>
  <si>
    <t>г. Омск, пр. Мира, д. 2а</t>
  </si>
  <si>
    <t>г. Омск, пр. Мира, д. 32б</t>
  </si>
  <si>
    <t>г. Омск, пр. Мира, д. 33</t>
  </si>
  <si>
    <t>г. Омск, пр. Мира, д. 36а</t>
  </si>
  <si>
    <t>г. Омск, пр. Мира, д. 38б</t>
  </si>
  <si>
    <t>г. Омск, пр. Мира, д. 38г</t>
  </si>
  <si>
    <t>г. Омск, пр. Мира, д. 44</t>
  </si>
  <si>
    <t>г. Омск, пр. Мира, д. 48</t>
  </si>
  <si>
    <t>г. Омск, пр. Мира, д. 51</t>
  </si>
  <si>
    <t>г. Омск, пр. Мира, д. 57а</t>
  </si>
  <si>
    <t>г. Омск, пр. Мира, д. 57б</t>
  </si>
  <si>
    <t>г. Омск, пр. Мира, д. 63</t>
  </si>
  <si>
    <t>г. Омск, пр. Мира, д. 82, корпус 2</t>
  </si>
  <si>
    <t>г. Омск, проезд Спортивный, д. 10</t>
  </si>
  <si>
    <t>г. Омск, ул. 10 лет Октября, д. 138</t>
  </si>
  <si>
    <t>г. Омск, ул. 10 лет Октября, д. 145а</t>
  </si>
  <si>
    <t>г. Омск, ул. 10 лет Октября, д. 48</t>
  </si>
  <si>
    <t>г. Омск, ул. 1-я Ленинградская, д. 9а</t>
  </si>
  <si>
    <t>г. Омск, ул. 1-я Поселковая, д. 11</t>
  </si>
  <si>
    <t>ЛО</t>
  </si>
  <si>
    <t>г. Омск, ул. 1-я Поселковая, д. 3</t>
  </si>
  <si>
    <t>г. Омск, ул. 1-я Шинная, д. 46</t>
  </si>
  <si>
    <t>г. Омск, ул. 20-я Линия, д. 59б</t>
  </si>
  <si>
    <t>г. Омск, ул. 21-я Амурская, д. 1</t>
  </si>
  <si>
    <t>г. Омск, ул. 21-я Амурская, д. 14в</t>
  </si>
  <si>
    <t>г. Омск, ул. 21-я Амурская, д. 1б</t>
  </si>
  <si>
    <t>г. Омск, ул. 21-я Амурская, д. 20</t>
  </si>
  <si>
    <t>г. Омск, ул. 21-я Амурская, д. 28д</t>
  </si>
  <si>
    <t>г. Омск, ул. 21-я Амурская, д. 6</t>
  </si>
  <si>
    <t>г. Омск, ул. 21-я Амурская, д. 7а</t>
  </si>
  <si>
    <t>г. Омск, ул. 22 Апреля, д. 10</t>
  </si>
  <si>
    <t>г. Омск, ул. 22 Апреля, д. 1а</t>
  </si>
  <si>
    <t>г. Омск, ул. 22 Апреля, д. 28а</t>
  </si>
  <si>
    <t>г. Омск, ул. 22 Апреля, д. 42</t>
  </si>
  <si>
    <t>г. Омск, ул. 22 Апреля, д. 51</t>
  </si>
  <si>
    <t>г. Омск, ул. 22 Апреля, д. 7</t>
  </si>
  <si>
    <t>г. Омск, ул. 24-я Северная, д. 171</t>
  </si>
  <si>
    <t>г. Омск, ул. 27-я Северная, д. 119а</t>
  </si>
  <si>
    <t>г. Омск, ул. 27-я Северная, д. 96</t>
  </si>
  <si>
    <t>г. Омск, ул. 2-я Любинская, д. 11</t>
  </si>
  <si>
    <t>г. Омск, ул. 2-я Любинская, д. 13</t>
  </si>
  <si>
    <t>г. Омск, ул. 2-я Совхозная, д. 13</t>
  </si>
  <si>
    <t>г. Омск, ул. 2-я Совхозная, д. 17</t>
  </si>
  <si>
    <t>г. Омск, ул. 2-я Совхозная, д. 19</t>
  </si>
  <si>
    <t>г. Омск, ул. 2-я Совхозная, д. 23</t>
  </si>
  <si>
    <t>г. Омск, ул. 2-я Солнечная, д. 30</t>
  </si>
  <si>
    <t>г. Омск, ул. 2-я Челюскинцев, д. 17</t>
  </si>
  <si>
    <t>г. Омск, ул. 2-я Челюскинцев, д. 19</t>
  </si>
  <si>
    <t>г. Омск, ул. 3-я Железнодорожная, д. 7</t>
  </si>
  <si>
    <t>г. Омск, ул. 4-я Транспортная, д. 12</t>
  </si>
  <si>
    <t>г. Омск, ул. 4-я Транспортная, д. 38</t>
  </si>
  <si>
    <t>г. Омск, ул. 4-я Челюскинцев, д. 117</t>
  </si>
  <si>
    <t>г. Омск, ул. 50 лет ВЛКСМ, д. 12</t>
  </si>
  <si>
    <t>г. Омск, ул. 50 лет ВЛКСМ, д. 15</t>
  </si>
  <si>
    <t>г. Омск, ул. 50 лет ВЛКСМ, д. 2б</t>
  </si>
  <si>
    <t>г. Омск, ул. 50 лет ВЛКСМ, д. 4б</t>
  </si>
  <si>
    <t>г. Омск, ул. 50 лет ВЛКСМ, д. 8</t>
  </si>
  <si>
    <t>г. Омск, ул. 50 лет Профсоюзов, д. 101</t>
  </si>
  <si>
    <t>г. Омск, ул. 50 лет Профсоюзов, д. 109</t>
  </si>
  <si>
    <t>г. Омск, ул. 50 лет Профсоюзов, д. 120</t>
  </si>
  <si>
    <t>г. Омск, ул. 50 лет Профсоюзов, д. 122</t>
  </si>
  <si>
    <t>г. Омск, ул. 50 лет Профсоюзов, д. 132</t>
  </si>
  <si>
    <t>г. Омск, ул. 50 лет Профсоюзов, д. 91б</t>
  </si>
  <si>
    <t>г. Омск, ул. 5-я Кировская, д. 87а</t>
  </si>
  <si>
    <t>г. Омск, ул. 5-я Кордная, д. 13а</t>
  </si>
  <si>
    <t>г. Омск, ул. 5-я Кордная, д. 28</t>
  </si>
  <si>
    <t>г. Омск, ул. 5-я Линия, д. 153</t>
  </si>
  <si>
    <t>г. Омск, ул. 5-я Линия, д. 231</t>
  </si>
  <si>
    <t>г. Омск, ул. 5-я Линия, д. 252</t>
  </si>
  <si>
    <t>г. Омск, ул. 5-я Рабочая, д. 85</t>
  </si>
  <si>
    <t>г. Омск, ул. 5-я Северная, д. 203б</t>
  </si>
  <si>
    <t>г. Омск, ул. 6-я Линия, д. 167б</t>
  </si>
  <si>
    <t>г. Омск, ул. 6-я Линия, д. 168а</t>
  </si>
  <si>
    <t>г. Омск, ул. 6-я Станционная, д. 27</t>
  </si>
  <si>
    <t>г. Омск, ул. 6-я Станционная, д. 35</t>
  </si>
  <si>
    <t>г. Омск, ул. 6-я Шинная, д. 17а</t>
  </si>
  <si>
    <t>г. Омск, ул. 75 Гвардейской бригады, д. 12а</t>
  </si>
  <si>
    <t>г. Омск, ул. 75 Гвардейской бригады, д. 16</t>
  </si>
  <si>
    <t>г. Омск, ул. 75 Гвардейской бригады, д. 16а</t>
  </si>
  <si>
    <t>г. Омск, ул. 75 Гвардейской бригады, д. 18</t>
  </si>
  <si>
    <t>г. Омск, ул. 75 Гвардейской бригады, д. 18б</t>
  </si>
  <si>
    <t>г. Омск, ул. 75 Гвардейской бригады, д. 2</t>
  </si>
  <si>
    <t>г. Омск, ул. 7-я Линия, д. 186</t>
  </si>
  <si>
    <t>г. Омск, ул. 9-я Линия, д. 157</t>
  </si>
  <si>
    <t>г. Омск, ул. XIX Партсъезда, д. 36а</t>
  </si>
  <si>
    <t>г. Омск, ул. XIX Партсъезда, д. 38</t>
  </si>
  <si>
    <t>г. Омск, ул. XX Партсъезда, д. 41</t>
  </si>
  <si>
    <t>г. Омск, ул. XX Партсъезда, д. 46</t>
  </si>
  <si>
    <t>г. Омск, ул. XX Партсъезда, д. 50б</t>
  </si>
  <si>
    <t>г. Омск, ул. XX Партсъезда, д. 57</t>
  </si>
  <si>
    <t>г. Омск, ул. XXII Партсъезда, д. 1</t>
  </si>
  <si>
    <t>г. Омск, ул. XXII Партсъезда, д. 3</t>
  </si>
  <si>
    <t>г. Омск, ул. XXII Партсъезда, д. 5</t>
  </si>
  <si>
    <t>г. Омск, ул. XXII Партсъезда, д. 6а</t>
  </si>
  <si>
    <t>г. Омск, ул. XXII Партсъезда, д. 7</t>
  </si>
  <si>
    <t>г. Омск, ул. XXII Партсъезда, д. 9</t>
  </si>
  <si>
    <t>г. Омск, ул. Андрианова, д. 18</t>
  </si>
  <si>
    <t>г. Омск, ул. Андрианова, д. 18а</t>
  </si>
  <si>
    <t>г. Омск, ул. Андрианова, д. 2</t>
  </si>
  <si>
    <t>г. Омск, ул. Андрианова, д. 32</t>
  </si>
  <si>
    <t>г. Омск, ул. Арктическая, д. 47</t>
  </si>
  <si>
    <t>г. Омск, ул. Багратиона, д. 2</t>
  </si>
  <si>
    <t>г. Омск, ул. Багратиона, д. 21в</t>
  </si>
  <si>
    <t>г. Омск, ул. Багратиона, д. 29д</t>
  </si>
  <si>
    <t>г. Омск, ул. Багратиона, д. 3</t>
  </si>
  <si>
    <t>г. Омск, ул. Батумская, д. 38</t>
  </si>
  <si>
    <t>г. Омск, ул. Белозерова, д. 11</t>
  </si>
  <si>
    <t>г. Омск, ул. Белозерова, д. 7</t>
  </si>
  <si>
    <t>г. Омск, ул. Берко Цемента, д. 10</t>
  </si>
  <si>
    <t>г. Омск, ул. Бетховена, д. 28</t>
  </si>
  <si>
    <t>г. Омск, ул. Богдана Хмельницкого, д. 126</t>
  </si>
  <si>
    <t>г. Омск, ул. Богдана Хмельницкого, д. 154</t>
  </si>
  <si>
    <t>г. Омск, ул. Бородина, д. 37</t>
  </si>
  <si>
    <t>г. Омск, ул. Бородина, д. 41</t>
  </si>
  <si>
    <t>г. Омск, ул. Бородина, д. 44б</t>
  </si>
  <si>
    <t>г. Омск, ул. Бородина, д. 45</t>
  </si>
  <si>
    <t>г. Омск, ул. Бородина, д. 48</t>
  </si>
  <si>
    <t>г. Омск, ул. Бульварная, д. 32а</t>
  </si>
  <si>
    <t>г. Омск, ул. В.Ф.Маргелова, д. 140</t>
  </si>
  <si>
    <t>г. Омск, ул. В.Ф.Маргелова, д. 176</t>
  </si>
  <si>
    <t>г. Омск, ул. В.Ф.Маргелова, д. 182</t>
  </si>
  <si>
    <t>г. Омск, ул. В.Ф.Маргелова, д. 194</t>
  </si>
  <si>
    <t>г. Омск, ул. Волкова, д. 1</t>
  </si>
  <si>
    <t>г. Омск, ул. Волочаевская, д. 15</t>
  </si>
  <si>
    <t>г. Омск, ул. Волочаевская, д. 19г</t>
  </si>
  <si>
    <t>г. Омск, ул. Всеволода Иванова, д. 12</t>
  </si>
  <si>
    <t>г. Омск, ул. Всеволода Иванова, д. 6</t>
  </si>
  <si>
    <t>г. Омск, ул. Всеволода Иванова, д. 8</t>
  </si>
  <si>
    <t>г. Омск, ул. Герцена, д. 319</t>
  </si>
  <si>
    <t>г. Омск, ул. Глинки, д. 4а</t>
  </si>
  <si>
    <t>г. Омск, ул. Грозненская, д. 20</t>
  </si>
  <si>
    <t>г. Омск, ул. Грозненская, д. 6</t>
  </si>
  <si>
    <t>г. Омск, ул. Гуртьева, д. 10а</t>
  </si>
  <si>
    <t>г. Омск, ул. Гуртьева, д. 17</t>
  </si>
  <si>
    <t>г. Омск, ул. Гуртьева, д. 19</t>
  </si>
  <si>
    <t>г. Омск, ул. Гуртьева, д. 23</t>
  </si>
  <si>
    <t>г. Омск, ул. Гуртьева, д. 8а</t>
  </si>
  <si>
    <t>г. Омск, ул. Декабристов, д. 155</t>
  </si>
  <si>
    <t>г. Омск, ул. Декабристов, д. 155а</t>
  </si>
  <si>
    <t>г. Омск, ул. Декабристов, д. 157</t>
  </si>
  <si>
    <t>г. Омск, ул. Днепровская, д. 10</t>
  </si>
  <si>
    <t>г. Омск, ул. Донецкая, д. 1</t>
  </si>
  <si>
    <t>г. Омск, ул. Ермолаева, д. 5</t>
  </si>
  <si>
    <t>г. Омск, ул. Ермолаева, д. 6</t>
  </si>
  <si>
    <t>г. Омск, ул. Ермолаева, д. 8</t>
  </si>
  <si>
    <t>г. Омск, ул. Ермолаева, д. 9</t>
  </si>
  <si>
    <t>г. Омск, ул. Желиховского, д. 88</t>
  </si>
  <si>
    <t>г. Омск, ул. Заозерная, д. 11</t>
  </si>
  <si>
    <t>г. Омск, ул. Заозерная, д. 13б</t>
  </si>
  <si>
    <t>г. Омск, ул. Заозерная, д. 16</t>
  </si>
  <si>
    <t>г. Омск, ул. Заозерная, д. 3б</t>
  </si>
  <si>
    <t>г. Омск, ул. Заозерная, д. 5а</t>
  </si>
  <si>
    <t>г. Омск, ул. Ивана Алексеева, д. 8</t>
  </si>
  <si>
    <t>г. Омск, ул. Индустриальная, д. 4</t>
  </si>
  <si>
    <t>г. Омск, ул. Интернациональная, д. 15</t>
  </si>
  <si>
    <t>г. Омск, ул. Иртышская Набережная, д. 15</t>
  </si>
  <si>
    <t>г. Омск, ул. Иртышская Набережная, д. 15б</t>
  </si>
  <si>
    <t>г. Омск, ул. Иртышская Набережная, д. 31</t>
  </si>
  <si>
    <t>г. Омск, ул. Иртышская Набережная, д. 35</t>
  </si>
  <si>
    <t>г. Омск, ул. Иртышская Набережная, д. 48</t>
  </si>
  <si>
    <t>г. Омск, ул. Ишимская, д. 20</t>
  </si>
  <si>
    <t>г. Омск, ул. Карбышева, д. 18</t>
  </si>
  <si>
    <t>г. Омск, ул. Коммунальная, д. 15</t>
  </si>
  <si>
    <t>г. Омск, ул. Коммунальная, д. 9</t>
  </si>
  <si>
    <t>г. Омск, ул. Красный Путь, д. 149а</t>
  </si>
  <si>
    <t>г. Омск, ул. Красный Путь, д. 78</t>
  </si>
  <si>
    <t>г. Омск, ул. Красный Путь, д. 80а</t>
  </si>
  <si>
    <t>г. Омск, ул. Куйбышева, д. 144</t>
  </si>
  <si>
    <t>г. Омск, ул. Лермонтова, д. 32</t>
  </si>
  <si>
    <t>г. Омск, ул. Магистральная, д. 56б</t>
  </si>
  <si>
    <t>г. Омск, ул. Мамина-Сибиряка, д. 9</t>
  </si>
  <si>
    <t>г. Омск, ул. Маршала Жукова, д. 148б</t>
  </si>
  <si>
    <t>г. Омск, ул. Масленникова, д. 237а</t>
  </si>
  <si>
    <t>г. Омск, ул. Масленникова, д. 239</t>
  </si>
  <si>
    <t>г. Омск, ул. Мельничная, д. 76а</t>
  </si>
  <si>
    <t>г. Омск, ул. Мельничная, д. 94</t>
  </si>
  <si>
    <t>г. Омск, ул. Мельничная, д. 98</t>
  </si>
  <si>
    <t>г. Омск, ул. Нефтезаводская, д. 21</t>
  </si>
  <si>
    <t>г. Омск, ул. Нефтезаводская, д. 27а</t>
  </si>
  <si>
    <t>г. Омск, ул. Нефтезаводская, д. 32</t>
  </si>
  <si>
    <t>г. Омск, ул. Нефтезаводская, д. 37</t>
  </si>
  <si>
    <t>г. Омск, ул. Нефтезаводская, д. 38</t>
  </si>
  <si>
    <t>г. Омск, ул. Октябрьская, д. 120а</t>
  </si>
  <si>
    <t>г. Омск, ул. Омская, д. 136</t>
  </si>
  <si>
    <t>г. Омск, ул. Осоавиахимовская, д. 159</t>
  </si>
  <si>
    <t>г. Омск, ул. Панфилова, д. 12</t>
  </si>
  <si>
    <t>г. Омск, ул. Панфилова, д. 8</t>
  </si>
  <si>
    <t>г. Омск, ул. Пацаева, д. 1</t>
  </si>
  <si>
    <t>г. Омск, ул. Петра Осминина, д. 10</t>
  </si>
  <si>
    <t>г. Омск, ул. Петра Осминина, д. 13</t>
  </si>
  <si>
    <t>г. Омск, ул. Петра Осминина, д. 17</t>
  </si>
  <si>
    <t>г. Омск, ул. Петра Осминина, д. 20</t>
  </si>
  <si>
    <t>г. Омск, ул. Петра Осминина, д. 22</t>
  </si>
  <si>
    <t>г. Омск, ул. Пригородная, д. 10, корпус 1</t>
  </si>
  <si>
    <t>г. Омск, ул. Профинтерна, д. 26</t>
  </si>
  <si>
    <t>г. Омск, ул. Пушкина, д. 111</t>
  </si>
  <si>
    <t>г. Омск, ул. Революционная, д. 20</t>
  </si>
  <si>
    <t>г. Омск, ул. Романенко, д. 12</t>
  </si>
  <si>
    <t>г. Омск, ул. Романенко, д. 13</t>
  </si>
  <si>
    <t>г. Омск, ул. Романенко, д. 14а</t>
  </si>
  <si>
    <t>г. Омск, ул. Романенко, д. 14б</t>
  </si>
  <si>
    <t>г. Омск, ул. Романенко, д. 15</t>
  </si>
  <si>
    <t>г. Омск, ул. Романенко, д. 2</t>
  </si>
  <si>
    <t>г. Омск, ул. Романенко, д. 8</t>
  </si>
  <si>
    <t>г. Омск, ул. Сажинская, д. 26</t>
  </si>
  <si>
    <t>г. Омск, ул. Светлая, д. 10</t>
  </si>
  <si>
    <t>г. Омск, ул. Светлая, д. 12</t>
  </si>
  <si>
    <t>г. Омск, ул. Светлая, д. 4</t>
  </si>
  <si>
    <t>г. Омск, ул. Светлая, д. 4, корпус 1</t>
  </si>
  <si>
    <t>г. Омск, ул. Севастопольская, д. 22</t>
  </si>
  <si>
    <t>г. Омск, ул. Семиреченская, д. 138</t>
  </si>
  <si>
    <t>г. Омск, ул. Сергея Тюленина, д. 3а</t>
  </si>
  <si>
    <t>г. Омск, ул. Сергея Тюленина, д. 3б</t>
  </si>
  <si>
    <t>г. Омск, ул. Сергея Тюленина, д. 5б</t>
  </si>
  <si>
    <t>г. Омск, ул. Серова, д. 21</t>
  </si>
  <si>
    <t>г. Омск, ул. Серова, д. 4а</t>
  </si>
  <si>
    <t>г. Омск, ул. Степана Разина, д. 3</t>
  </si>
  <si>
    <t>г. Омск, ул. Сурикова, д. 13</t>
  </si>
  <si>
    <t>г. Омск, ул. Сурикова, д. 16</t>
  </si>
  <si>
    <t>г. Омск, ул. Тварковского, д. 1</t>
  </si>
  <si>
    <t>г. Омск, ул. Тварковского, д. 2</t>
  </si>
  <si>
    <t>г. Омск, ул. Тварковского, д. 4а</t>
  </si>
  <si>
    <t>г. Омск, ул. Транссибирская, д. 25, корпус 2</t>
  </si>
  <si>
    <t>г. Омск, ул. Труда, д. 42</t>
  </si>
  <si>
    <t>г. Омск, ул. Учебная, д. 197б</t>
  </si>
  <si>
    <t>г. Омск, ул. Учебная, д. 202</t>
  </si>
  <si>
    <t>г. Омск, ул. Химиков, д. 10а</t>
  </si>
  <si>
    <t>г. Омск, ул. Химиков, д. 20а</t>
  </si>
  <si>
    <t>г. Омск, ул. Химиков, д. 29а</t>
  </si>
  <si>
    <t>г. Омск, ул. Химиков, д. 57</t>
  </si>
  <si>
    <t>г. Омск, ул. Химиков, д. 6в</t>
  </si>
  <si>
    <t>г. Омск, ул. Челюскинцев, д. 106</t>
  </si>
  <si>
    <t>г. Омск, ул. Челюскинцев, д. 87</t>
  </si>
  <si>
    <t>г. Омск, ул. Энергетиков, д. 31а</t>
  </si>
  <si>
    <t>г. Омск, ул. Энергетиков, д. 31б</t>
  </si>
  <si>
    <t>г. Омск, ул. Энергетиков, д. 31в</t>
  </si>
  <si>
    <t>г. Омск, ул. Энергетиков, д. 63</t>
  </si>
  <si>
    <t>г. Омск, ул. Энергетиков, д. 67</t>
  </si>
  <si>
    <t>г. Омск, ул. Энергетиков, д. 69а</t>
  </si>
  <si>
    <t>г. Омск, ул. Энтузиастов, д. 11а</t>
  </si>
  <si>
    <t>г. Омск, ул. Энтузиастов, д. 13а</t>
  </si>
  <si>
    <t>г. Омск, ул. Энтузиастов, д. 19а</t>
  </si>
  <si>
    <t>г. Омск, ул. Энтузиастов, д. 3</t>
  </si>
  <si>
    <t>г. Омск, ул. Энтузиастов, д. 33а</t>
  </si>
  <si>
    <t>г. Омск, ул. Энтузиастов, д. 37, корпус 1</t>
  </si>
  <si>
    <t>г. Омск, ул. Энтузиастов, д. 37, корпус 2</t>
  </si>
  <si>
    <t>г. Омск, ул. Энтузиастов, д. 61б</t>
  </si>
  <si>
    <t>г. Омск, ул. Энтузиастов, д. 63а</t>
  </si>
  <si>
    <t>г. Омск, ул. Энтузиастов, д. 63б</t>
  </si>
  <si>
    <t>г. Омск, ул. Яковлева, д. 10</t>
  </si>
  <si>
    <t>мкр. Входной, д. 17</t>
  </si>
  <si>
    <t>г. Омск, пр. Культуры, д. 11</t>
  </si>
  <si>
    <t>г. Омск, пр. Менделеева, д. 25б</t>
  </si>
  <si>
    <t>г. Омск, пр. Сибирский, д. 18</t>
  </si>
  <si>
    <t>г. Омск, ул. 10 лет Октября, д. 177</t>
  </si>
  <si>
    <t>г. Омск, ул. 14-я Чередовая, д. 6</t>
  </si>
  <si>
    <t>г. Омск, ул. 1-я Поселковая, д. 1б</t>
  </si>
  <si>
    <t>г. Омск, ул. 4-я Северная, д. 5</t>
  </si>
  <si>
    <t>г. Омск, ул. 75 Гвардейской бригады, д. 14а</t>
  </si>
  <si>
    <t>г. Омск, ул. 75 Гвардейской бригады, д. 8</t>
  </si>
  <si>
    <t>г. Омск, ул. Авиагородок, д. 3</t>
  </si>
  <si>
    <t>г. Омск, ул. Андрианова, д. 26</t>
  </si>
  <si>
    <t>г. Омск, ул. Богдана Хмельницкого, д. 228</t>
  </si>
  <si>
    <t>г. Омск, ул. Богдана Хмельницкого, д. 232</t>
  </si>
  <si>
    <t>г. Омск, ул. Волгоградская, д. 26</t>
  </si>
  <si>
    <t>г. Омск, ул. Звездова, д. 107</t>
  </si>
  <si>
    <t>г. Омск, ул. Иртышская Набережная, д. 25</t>
  </si>
  <si>
    <t>г. Омск, ул. Красный Путь, д. 28б</t>
  </si>
  <si>
    <t>г. Омск, ул. Лермонтова, д. 138</t>
  </si>
  <si>
    <t>г. Омск, ул. Малиновского, д. 11</t>
  </si>
  <si>
    <t>г. Омск, ул. Моторная, д. 1</t>
  </si>
  <si>
    <t>г. Омск, ул. Осташковская, д. 4</t>
  </si>
  <si>
    <t>г. Омск, ул. Петра Осминина, д. 17б</t>
  </si>
  <si>
    <t>г. Омск, ул. Пушкина, д. 76</t>
  </si>
  <si>
    <t>г. Омск, ул. Стрельникова, д. 7</t>
  </si>
  <si>
    <t>мкр. Входной, д. 21</t>
  </si>
  <si>
    <t>Горьковский</t>
  </si>
  <si>
    <t>р.п. Горьковское, ул. Ленина, д. 15</t>
  </si>
  <si>
    <t>р.п. Горьковское, ул. Маяковского, д. 27</t>
  </si>
  <si>
    <t>Исилькульский</t>
  </si>
  <si>
    <t>г. Исилькуль, ул. Коммунистическая, д. 8</t>
  </si>
  <si>
    <t>г. Исилькуль, ул. Ленинградская, д. 48А</t>
  </si>
  <si>
    <t>г. Исилькуль, ул. Коминтерна, д. 103</t>
  </si>
  <si>
    <t>г. Исилькуль, ул. Коммунистическая, д. 17</t>
  </si>
  <si>
    <t>г. Исилькуль, ул. Октябрьская, д. 110</t>
  </si>
  <si>
    <t>г. Исилькуль, ул. Первомайская, д. 71</t>
  </si>
  <si>
    <t>г. Исилькуль, ул. Советская, д. 54</t>
  </si>
  <si>
    <t>г. Исилькуль, ул. Советская, д. 69</t>
  </si>
  <si>
    <t>г. Исилькуль, ул. Советская, д. 71А</t>
  </si>
  <si>
    <t>п. Боевой, ул. Ленина, д. 15</t>
  </si>
  <si>
    <t>Калачинский</t>
  </si>
  <si>
    <t>г. Калачинск, ул. Заводская, д. 22</t>
  </si>
  <si>
    <t>с. Ивановка, ул. Октябрьская, д. 43</t>
  </si>
  <si>
    <t>г. Калачинск, ул. Вокзальная, д. 64А</t>
  </si>
  <si>
    <t>г. Калачинск, ул. Гагарина, д. 4</t>
  </si>
  <si>
    <t>г. Калачинск, ул. Заводская, д. 124</t>
  </si>
  <si>
    <t>г. Калачинск, ул. Почтовая, д. 62</t>
  </si>
  <si>
    <t>г. Калачинск, ул. Союзная, д. 4</t>
  </si>
  <si>
    <t>г. Калачинск, ул. Фрунзе, д. 93А</t>
  </si>
  <si>
    <t>с. Ивановка, ул. Почтовая, д. 18</t>
  </si>
  <si>
    <t>с. Ивановка, ул. Почтовая, д. 20</t>
  </si>
  <si>
    <t>с. Ивановка, ул. Почтовая, д. 22</t>
  </si>
  <si>
    <t>Колосовский</t>
  </si>
  <si>
    <t>с. Бражниково, ул. Луговая, д. 8</t>
  </si>
  <si>
    <t>с. Колосовка, Кв. 38-й, д. 9</t>
  </si>
  <si>
    <t>р.п. Кормиловка, ул. 2-я Садовая, д. 1</t>
  </si>
  <si>
    <t>р.п. Кормиловка, ул. 50 лет Октября, д. 11А</t>
  </si>
  <si>
    <t>р.п. Кормиловка, ул. Маяковского, д. 5</t>
  </si>
  <si>
    <t>с. Победитель, ул. Советская, д. 10</t>
  </si>
  <si>
    <t>с. Победитель, ул. Советская, д. 11</t>
  </si>
  <si>
    <t>с. Победитель, ул. Советская, д. 12</t>
  </si>
  <si>
    <t>с. Победитель, ул. Советская, д. 17</t>
  </si>
  <si>
    <t>с. Победитель, ул. Советская, д. 5</t>
  </si>
  <si>
    <t>с. Победитель, ул. Советская, д. 8</t>
  </si>
  <si>
    <t>с. Победитель, ул. Советская, д. 9</t>
  </si>
  <si>
    <t>с. Сыропятское, ул. Береговая, д. 32</t>
  </si>
  <si>
    <t>с. Юрьево, ул. Мира, д. 6</t>
  </si>
  <si>
    <t>с. Юрьево, ул. Мира, д. 8</t>
  </si>
  <si>
    <t>Крутинский</t>
  </si>
  <si>
    <t>р.п. Крутинка, ул. Ленина, д. 44</t>
  </si>
  <si>
    <t>Любинский</t>
  </si>
  <si>
    <t>р.п. Красный Яр, ул. Комсомольская, д. 20</t>
  </si>
  <si>
    <t>п. Камышловский, ул. Карбышева, д. 1</t>
  </si>
  <si>
    <t>п. Камышловский, ул. Карбышева, д. 3</t>
  </si>
  <si>
    <t>п. Камышловский, ул. Карбышева, д. 5</t>
  </si>
  <si>
    <t>п. Камышловский, ул. Ленина, д. 6</t>
  </si>
  <si>
    <t>р.п. Красный Яр, ул. Октябрьская, д. 20</t>
  </si>
  <si>
    <t>р.п. Красный Яр, ул. Октябрьская, д. 21</t>
  </si>
  <si>
    <t>р.п. Любинский, ул. 40 лет ВЛКСМ, д. 15</t>
  </si>
  <si>
    <t>р.п. Любинский, ул. 70 лет Октября, д. 13</t>
  </si>
  <si>
    <t>р.п. Любинский, ул. Пионерская, д. 22</t>
  </si>
  <si>
    <t>р.п. Любинский, ул. Победы, д. 5</t>
  </si>
  <si>
    <t>Марьяновский</t>
  </si>
  <si>
    <t>п. Конезаводский, ул. Октябрьская, д. 29</t>
  </si>
  <si>
    <t>п. Москаленский, ул. Мира, д. 1</t>
  </si>
  <si>
    <t>п. Москаленский, ул. Мира, д. 2</t>
  </si>
  <si>
    <t>п. Москаленский, ул. Мира, д. 3</t>
  </si>
  <si>
    <t>Москаленский</t>
  </si>
  <si>
    <t>р.п. Москаленки, ул. Комсомольская, д. 92</t>
  </si>
  <si>
    <t>р.п. Москаленки, ул. Механизаторов, д. 4</t>
  </si>
  <si>
    <t>р.п. Москаленки, ул. Нефтяников, д. 1</t>
  </si>
  <si>
    <t>р.п. Москаленки, ул. Пролетарская, д. 18</t>
  </si>
  <si>
    <t>р.п. Москаленки, ул. Сибирская, д. 1</t>
  </si>
  <si>
    <t>р.п. Москаленки, ул. Сибирская, д. 11</t>
  </si>
  <si>
    <t>р.п. Москаленки, ул. Сибирская, д. 5</t>
  </si>
  <si>
    <t>р.п. Москаленки, ул. Сибирская, д. 9</t>
  </si>
  <si>
    <t>с. Звездино, ул. Комсомольская, д. 10</t>
  </si>
  <si>
    <t>с. Элита, ул. Школьная, д. 2</t>
  </si>
  <si>
    <t>Муромцевский</t>
  </si>
  <si>
    <t>р.п. Муромцево, ул. 40 лет Победы, д. 14</t>
  </si>
  <si>
    <t>р.п. Муромцево, ул. Лисина, д. 81</t>
  </si>
  <si>
    <t>р.п. Муромцево, ул. 40 лет Победы, д. 22</t>
  </si>
  <si>
    <t>Называевский</t>
  </si>
  <si>
    <t>г. Называевск, ул. Депутатская, д. 65</t>
  </si>
  <si>
    <t>г. Называевск, ул. Электровозная, д. 54А</t>
  </si>
  <si>
    <t>с. Мангут, ул. Почтовая, д. 9</t>
  </si>
  <si>
    <t>Нововаршавский</t>
  </si>
  <si>
    <t>р.п. Большегривское, ул. Гагарина, д. 10</t>
  </si>
  <si>
    <t>р.п. Большегривское, ул. Ленина, д. 11</t>
  </si>
  <si>
    <t>р.п. Большегривское, ул. Ленина, д. 13</t>
  </si>
  <si>
    <t>р.п. Большегривское, ул. Ленина, д. 15</t>
  </si>
  <si>
    <t>р.п. Большегривское, ул. Ленина, д. 2</t>
  </si>
  <si>
    <t>р.п. Большегривское, ул. Ленина, д. 7</t>
  </si>
  <si>
    <t>р.п. Большегривское, ул. Мира, д. 16</t>
  </si>
  <si>
    <t>р.п. Большегривское, ул. Мира, д. 6</t>
  </si>
  <si>
    <t>р.п. Большегривское, ул. Мира, д. 20</t>
  </si>
  <si>
    <t>р.п. Большегривское, ул. Мира, д. 22</t>
  </si>
  <si>
    <t>Одесский</t>
  </si>
  <si>
    <t>с. Одесское, ул. Колхозная, д. 47</t>
  </si>
  <si>
    <t>с. Одесское, ул. Колхозная, д. 49</t>
  </si>
  <si>
    <t>с. Одесское, ул. Колхозная, д. 51</t>
  </si>
  <si>
    <t>Омский</t>
  </si>
  <si>
    <t>д.п. Чернолучинский, ул. Пионерская, д. 1</t>
  </si>
  <si>
    <t>п. Горячий Ключ, ул. Мира, д. 8</t>
  </si>
  <si>
    <t>п. Имени Комиссарова, ул. Комиссарова, д. 11</t>
  </si>
  <si>
    <t>раз. Петрушенко, ул. Энергетиков, д. 3</t>
  </si>
  <si>
    <t>с. Андреевка, ул. Школьная, д. 7</t>
  </si>
  <si>
    <t>с. Красноярка, ул. сан. Колос, д. 5</t>
  </si>
  <si>
    <t>с. Лузино, ул. Карбышева, д. 9</t>
  </si>
  <si>
    <t>с. Лузино, ул. Майорова, д. 17</t>
  </si>
  <si>
    <t>с. Розовка, ул. Парковая, д. 16</t>
  </si>
  <si>
    <t>д.п. Чернолучинский, ул. Кольцевая, д. 1</t>
  </si>
  <si>
    <t>п. Горячий Ключ, ул. Мира, д. 3</t>
  </si>
  <si>
    <t>п. Иртышский, ул. Садовая, д. 2</t>
  </si>
  <si>
    <t>п. Иртышский, ул. Садовая, д. 2А</t>
  </si>
  <si>
    <t>п. Новоомский, ул. 50 лет Октября, д. 26</t>
  </si>
  <si>
    <t>п. Новоомский, ул. 50 лет Октября, д. 31</t>
  </si>
  <si>
    <t>п. Новоомский, ул. Титова, д. 1</t>
  </si>
  <si>
    <t>п. Новоомский, ул. Целинная, д. 9</t>
  </si>
  <si>
    <t>п. Омский, ул. Ленина, д. 12</t>
  </si>
  <si>
    <t>п. Омский, ул. Ленина, д. 14</t>
  </si>
  <si>
    <t>п. Омский, ул. Ленина, д. 16</t>
  </si>
  <si>
    <t>п. Омский, ул. Центральная, д. 12</t>
  </si>
  <si>
    <t>п. Речной, ул. Центральная, д. 3</t>
  </si>
  <si>
    <t>с. Андреевка, ул. Центральная, д. 51</t>
  </si>
  <si>
    <t>с. Андреевка, ул. Центральная, д. 53</t>
  </si>
  <si>
    <t>с. Андреевка, ул. Центральная, д. 55</t>
  </si>
  <si>
    <t>с. Андреевка, ул. Юбилейная, д. 11</t>
  </si>
  <si>
    <t>с. Красноярка, ул. Гагарина, д. 9</t>
  </si>
  <si>
    <t>с. Красноярка, ул. Карла Маркса, д. 145</t>
  </si>
  <si>
    <t>с. Красноярка, ул. Рабочая, д. 4</t>
  </si>
  <si>
    <t>с. Красноярка, ул. Рабочая, д. 6</t>
  </si>
  <si>
    <t>с. Лузино, ул. Советская, д. 3</t>
  </si>
  <si>
    <t>с. Морозовка, Кв. Б, д. 2</t>
  </si>
  <si>
    <t>с. Морозовка, Кв. Б, д. 4</t>
  </si>
  <si>
    <t>с. Морозовка, Кв. Б, д. 6</t>
  </si>
  <si>
    <t>с. Морозовка, Кв. Б, д. 7</t>
  </si>
  <si>
    <t>с. Морозовка, ул. 25 Партсъезда, д. 8</t>
  </si>
  <si>
    <t>с. Троицкое, ул. 60 лет СССР, д. 4</t>
  </si>
  <si>
    <t>п. Магистральный, ул. Молодежная, д. 15</t>
  </si>
  <si>
    <t>п. Ростовка, д. 6</t>
  </si>
  <si>
    <t>п. Ростовка, д. 9</t>
  </si>
  <si>
    <t>Полтавский</t>
  </si>
  <si>
    <t>р.п. Полтавка, ул. Победы, д. 3</t>
  </si>
  <si>
    <t>Русско-Полянский</t>
  </si>
  <si>
    <t>ст. Русская Поляна, д. 2</t>
  </si>
  <si>
    <t>ст. Русская Поляна, д. 3</t>
  </si>
  <si>
    <t>ст. Русская Поляна, д. 4</t>
  </si>
  <si>
    <t>Саргатский</t>
  </si>
  <si>
    <t>р.п. Саргатское, Кв. 19-й, д. 7</t>
  </si>
  <si>
    <t>с. Нижнеиртышское, ул. Карбышева, д. 3</t>
  </si>
  <si>
    <t>с. Нижнеиртышское, ул. Садовая, д. 1</t>
  </si>
  <si>
    <t>Седельниковский</t>
  </si>
  <si>
    <t>с. Седельниково, ул. Кропотова, д. 8</t>
  </si>
  <si>
    <t>с. Седельниково, ул. Советская, д. 26</t>
  </si>
  <si>
    <t>Таврический</t>
  </si>
  <si>
    <t>с. Харламово, ул. Зои Космодемьянской, д. 6</t>
  </si>
  <si>
    <t>р.п. Таврическое, пл. Победы, д. 1</t>
  </si>
  <si>
    <t>р.п. Таврическое, ул. Советская, д. 36</t>
  </si>
  <si>
    <t>Тарский</t>
  </si>
  <si>
    <t>г. Тара, ул. Мичурина, д. 30, корпус 2</t>
  </si>
  <si>
    <t>г. Тара, пер. Спартаковский, д. 25</t>
  </si>
  <si>
    <t>г. Тара, ул. Тюменская, д. 20</t>
  </si>
  <si>
    <t>п. Междуречье, ул. Интернациональная, д. 1</t>
  </si>
  <si>
    <t>с. Екатерининское, ул. Советская, д. 103</t>
  </si>
  <si>
    <t>Тевризский</t>
  </si>
  <si>
    <t>р.п. Тевриз, ул. Иртышная, д. 26</t>
  </si>
  <si>
    <t>Тюкалинский</t>
  </si>
  <si>
    <t>г. Тюкалинск, ул. Луначарского, д. 73</t>
  </si>
  <si>
    <t>Усть-Ишимский</t>
  </si>
  <si>
    <t>с. Усть-Ишим, ул. Школьная, д. 21</t>
  </si>
  <si>
    <t>с. Усть-Ишим, ул. Школьная, д. 8</t>
  </si>
  <si>
    <t>Черлакский</t>
  </si>
  <si>
    <t>р.п. Черлак, ул. 40 лет Октября, д. 80</t>
  </si>
  <si>
    <t>с. Красный Октябрь, ул. 8 Марта, д. 1</t>
  </si>
  <si>
    <t>Азовский немецкий национальный</t>
  </si>
  <si>
    <t>с. Сосновка, пер. Молодежный, д. 10</t>
  </si>
  <si>
    <t>с. Сосновка, пер. Молодежный, д. 8</t>
  </si>
  <si>
    <t>р.п. Большеречье, ул. 50 лет ВЛКСМ, д. 48</t>
  </si>
  <si>
    <t>р.п. Большеречье, ул. Красноармейская, д. 18</t>
  </si>
  <si>
    <t>р.п. Большеречье, ул. Рабочая, д. 47</t>
  </si>
  <si>
    <t>р.п. Большеречье, ул. Красноармейская, д. 20</t>
  </si>
  <si>
    <t>г. Омск, 17-й военный городок, д. 367</t>
  </si>
  <si>
    <t>г. Омск, пер. Камерный, д. 4</t>
  </si>
  <si>
    <t>г. Омск, пл. Ленинградская, д. 6</t>
  </si>
  <si>
    <t>г. Омск, пр. Мира, д. 23</t>
  </si>
  <si>
    <t>г. Омск, ул. 11-я Линия, д. 181</t>
  </si>
  <si>
    <t>г. Омск, ул. 27-я Линия, д. 33</t>
  </si>
  <si>
    <t>г. Омск, ул. 27-я Северная, д. 14</t>
  </si>
  <si>
    <t>г. Омск, ул. 5-я Кордная, д. 24</t>
  </si>
  <si>
    <t>г. Омск, ул. XIX Партсъезда, д. 3</t>
  </si>
  <si>
    <t>г. Омск, ул. XIX Партсъезда, д. 8</t>
  </si>
  <si>
    <t>г. Омск, ул. XX Партсъезда, д. 25</t>
  </si>
  <si>
    <t>г. Омск, ул. Голика, д. 2</t>
  </si>
  <si>
    <t>г. Омск, ул. Комбикормовый завод, д. 3</t>
  </si>
  <si>
    <t>г. Омск, ул. Красный Путь, д. 74</t>
  </si>
  <si>
    <t>г. Омск, ул. Ленина, д. 24</t>
  </si>
  <si>
    <t>г. Омск, ул. Олимпийская, д. 7</t>
  </si>
  <si>
    <t>г. Омск, ул. Печникова, д. 354</t>
  </si>
  <si>
    <t>г. Омск, ул. Печникова, д. 389</t>
  </si>
  <si>
    <t>г. Омск, ул. Серова, д. 3</t>
  </si>
  <si>
    <t>г. Омск, ул. Серова, д. 4</t>
  </si>
  <si>
    <t>г. Омск, ул. Спартаковская, д. 3</t>
  </si>
  <si>
    <t>г. Омск, ул. Фрунзе, д. 57</t>
  </si>
  <si>
    <t>РП</t>
  </si>
  <si>
    <t>п. Козицкого, д. 4</t>
  </si>
  <si>
    <t>г. Омск, 16-й военный городок, д. 339</t>
  </si>
  <si>
    <t>г. Омск, 17-й военный городок, д. 361</t>
  </si>
  <si>
    <t>г. Омск, городок Комсомольский, д. 11</t>
  </si>
  <si>
    <t>г. Омск, городок Комсомольский, д. 13</t>
  </si>
  <si>
    <t>г. Омск, пр. Карла Маркса, д. 79</t>
  </si>
  <si>
    <t>г. Омск, пр. Космический, д. 18а</t>
  </si>
  <si>
    <t>г. Омск, пр. Космический, д. 87</t>
  </si>
  <si>
    <t>г. Омск, пр. Менделеева, д. 28б</t>
  </si>
  <si>
    <t>г. Омск, пр. Мира, д. 167а</t>
  </si>
  <si>
    <t>г. Омск, пр. Мира, д. 36</t>
  </si>
  <si>
    <t>г. Омск, пр. Мира, д. 40</t>
  </si>
  <si>
    <t>г. Омск, ул. 21-я Амурская, д. 9</t>
  </si>
  <si>
    <t>г. Омск, ул. 22 Апреля, д. 10в</t>
  </si>
  <si>
    <t>г. Омск, ул. 22 Апреля, д. 18</t>
  </si>
  <si>
    <t>г. Омск, ул. 22 Апреля, д. 55</t>
  </si>
  <si>
    <t>г. Омск, ул. 22-я Линия, д. 77</t>
  </si>
  <si>
    <t>г. Омск, ул. 24-я Северная, д. 216б</t>
  </si>
  <si>
    <t>г. Омск, ул. 27-я Линия, д. 47</t>
  </si>
  <si>
    <t>г. Омск, ул. 27-я Северная, д. 1а</t>
  </si>
  <si>
    <t>г. Омск, ул. 27-я Северная, д. 84</t>
  </si>
  <si>
    <t>г. Омск, ул. 3 Разъезд, д. 25а</t>
  </si>
  <si>
    <t>г. Омск, ул. 33-я Северная, д. 140</t>
  </si>
  <si>
    <t>г. Омск, ул. 3-я Железнодорожная, д. 22</t>
  </si>
  <si>
    <t>г. Омск, ул. 3-я Челюскинцев, д. 97</t>
  </si>
  <si>
    <t>г. Омск, ул. 3-я Челюскинцев, д. 99</t>
  </si>
  <si>
    <t>г. Омск, ул. 4-я Кордная, д. 58</t>
  </si>
  <si>
    <t>г. Омск, ул. 4-я Новостроевская, д. 2</t>
  </si>
  <si>
    <t>г. Омск, ул. 4-я Поселковая, д. 36</t>
  </si>
  <si>
    <t>г. Омск, ул. 4-я Поселковая, д. 44</t>
  </si>
  <si>
    <t>г. Омск, ул. 4-я Транспортная, д. 52</t>
  </si>
  <si>
    <t>г. Омск, ул. 50 лет Профсоюзов, д. 109а</t>
  </si>
  <si>
    <t>г. Омск, ул. 50 лет Профсоюзов, д. 57б</t>
  </si>
  <si>
    <t>г. Омск, ул. 5-я Кордная, д. 9</t>
  </si>
  <si>
    <t>г. Омск, ул. 5-я Рабочая, д. 70а</t>
  </si>
  <si>
    <t>г. Омск, ул. 75 Гвардейской бригады, д. 10</t>
  </si>
  <si>
    <t>г. Омск, ул. XXII Партсъезда, д. 2</t>
  </si>
  <si>
    <t>г. Омск, ул. Богдана Хмельницкого, д. 148</t>
  </si>
  <si>
    <t>г. Омск, ул. В.Ф.Маргелова, д. 181</t>
  </si>
  <si>
    <t>г. Омск, ул. Вавилова, д. 234а</t>
  </si>
  <si>
    <t>г. Омск, ул. Грибоедова, д. 43</t>
  </si>
  <si>
    <t>г. Омск, ул. Гуртьева, д. 1а</t>
  </si>
  <si>
    <t>г. Омск, ул. Демьяна Бедного, д. 107</t>
  </si>
  <si>
    <t>г. Омск, ул. Индустриальная, д. 3</t>
  </si>
  <si>
    <t>г. Омск, ул. Индустриальная, д. 4а</t>
  </si>
  <si>
    <t>г. Омск, ул. Коммунальная, д. 17</t>
  </si>
  <si>
    <t>г. Омск, ул. Константина Заслонова, д. 3а</t>
  </si>
  <si>
    <t>г. Омск, ул. Короленко, д. 2</t>
  </si>
  <si>
    <t>г. Омск, ул. Крутогорская, д. 7</t>
  </si>
  <si>
    <t>г. Омск, ул. Магистральная, д. 68б</t>
  </si>
  <si>
    <t>г. Омск, ул. Магистральная, д. 70а</t>
  </si>
  <si>
    <t>г. Омск, ул. Малиновского, д. 15</t>
  </si>
  <si>
    <t>г. Омск, ул. Нефтезаводская, д. 27</t>
  </si>
  <si>
    <t>г. Омск, ул. Нефтезаводская, д. 33</t>
  </si>
  <si>
    <t>г. Омск, ул. Осоавиахимовская, д. 157</t>
  </si>
  <si>
    <t>г. Омск, ул. Петра Осминина, д. 16</t>
  </si>
  <si>
    <t>г. Омск, ул. Петра Осминина, д. 4</t>
  </si>
  <si>
    <t>г. Омск, ул. Профинтерна, д. 9</t>
  </si>
  <si>
    <t>г. Омск, ул. Революционная, д. 18</t>
  </si>
  <si>
    <t>г. Омск, ул. Светлая, д. 2</t>
  </si>
  <si>
    <t>г. Омск, ул. Светлая, д. 8</t>
  </si>
  <si>
    <t>г. Омск, ул. Светлая, д. 9</t>
  </si>
  <si>
    <t>г. Омск, ул. Сергея Тюленина, д. 3в</t>
  </si>
  <si>
    <t>г. Омск, ул. Серова, д. 13</t>
  </si>
  <si>
    <t>г. Омск, ул. Спартаковская, д. 8</t>
  </si>
  <si>
    <t>г. Омск, ул. Строителей, д. 2</t>
  </si>
  <si>
    <t>г. Омск, ул. Товстухо, д. 1</t>
  </si>
  <si>
    <t>г. Омск, ул. Успешная, д. 1а</t>
  </si>
  <si>
    <t>г. Омск, ул. Челюскинцев, д. 95</t>
  </si>
  <si>
    <t>г. Омск, ул. Чкалова, д. 33</t>
  </si>
  <si>
    <t>г. Омск, ул. Шебалдина, д. 170</t>
  </si>
  <si>
    <t>г. Омск, ул. Энтузиастов, д. 31</t>
  </si>
  <si>
    <t>г. Омск, ул. Энтузиастов, д. 43</t>
  </si>
  <si>
    <t>г. Омск, ул. Энтузиастов, д. 63</t>
  </si>
  <si>
    <t>г. Омск, бул. Заречный, д. 2а</t>
  </si>
  <si>
    <t>г. Омск, бул. Заречный, д. 2б</t>
  </si>
  <si>
    <t>г. Омск, бул. Зеленый, д. 9а</t>
  </si>
  <si>
    <t>г. Омск, пр. Королева, д. 14б</t>
  </si>
  <si>
    <t>г. Омск, пр. Космический, д. 18б</t>
  </si>
  <si>
    <t>г. Омск, пр. Менделеева, д. 10</t>
  </si>
  <si>
    <t>г. Омск, пр. Менделеева, д. 23</t>
  </si>
  <si>
    <t>г. Омск, пр. Менделеева, д. 27</t>
  </si>
  <si>
    <t>г. Омск, пр. Мира, д. 8б</t>
  </si>
  <si>
    <t>г. Омск, ул. 20-я Линия, д. 49</t>
  </si>
  <si>
    <t>г. Омск, ул. 20-я Линия, д. 61</t>
  </si>
  <si>
    <t>г. Омск, ул. 22 Апреля, д. 48</t>
  </si>
  <si>
    <t>г. Омск, ул. 33-я Северная, д. 144</t>
  </si>
  <si>
    <t>г. Омск, ул. 3-я Молодежная, д. 61</t>
  </si>
  <si>
    <t>г. Омск, ул. 3-я Молодежная, д. 63</t>
  </si>
  <si>
    <t>г. Омск, ул. 4-я Кордная, д. 55а</t>
  </si>
  <si>
    <t>г. Омск, ул. 4-я Любинская, д. 40а</t>
  </si>
  <si>
    <t>г. Омск, ул. 4-я Марьяновская, д. 2</t>
  </si>
  <si>
    <t>г. Омск, ул. 4-я Марьяновская, д. 4</t>
  </si>
  <si>
    <t>г. Омск, ул. 4-я Транспортная, д. 32</t>
  </si>
  <si>
    <t>г. Омск, ул. 4-я Транспортная, д. 44</t>
  </si>
  <si>
    <t>г. Омск, ул. 50 лет Октября, д. 98</t>
  </si>
  <si>
    <t>г. Омск, ул. 5-й Армии, д. 133</t>
  </si>
  <si>
    <t>г. Омск, ул. 75 Гвардейской бригады, д. 1а</t>
  </si>
  <si>
    <t>г. Омск, ул. 75 Гвардейской бригады, д. 1б</t>
  </si>
  <si>
    <t>г. Омск, ул. Бархатовой, д. 1</t>
  </si>
  <si>
    <t>г. Омск, ул. Бархатовой, д. 7</t>
  </si>
  <si>
    <t>г. Омск, ул. Блюхера, д. 18</t>
  </si>
  <si>
    <t>г. Омск, ул. Блюхера, д. 22а</t>
  </si>
  <si>
    <t>г. Омск, ул. Богдана Хмельницкого, д. 42</t>
  </si>
  <si>
    <t>г. Омск, ул. Бородина, д. 42</t>
  </si>
  <si>
    <t>г. Омск, ул. Бульварная, д. 2</t>
  </si>
  <si>
    <t>г. Омск, ул. В.Горячева, д. 6б</t>
  </si>
  <si>
    <t>г. Омск, ул. Ватутина, д. 4</t>
  </si>
  <si>
    <t>г. Омск, ул. Волкова, д. 15</t>
  </si>
  <si>
    <t>г. Омск, ул. Володарского, д. 120</t>
  </si>
  <si>
    <t>г. Омск, ул. Гашека, д. 1</t>
  </si>
  <si>
    <t>г. Омск, ул. Декабристов, д. 147</t>
  </si>
  <si>
    <t>г. Омск, ул. Дмитриева, д. 15, корпус 6</t>
  </si>
  <si>
    <t>г. Омск, ул. Добровольского, д. 9</t>
  </si>
  <si>
    <t>г. Омск, ул. Заозерная, д. 1</t>
  </si>
  <si>
    <t>г. Омск, ул. Заозерная, д. 9а</t>
  </si>
  <si>
    <t>г. Омск, ул. Звездова, д. 132</t>
  </si>
  <si>
    <t>г. Омск, ул. Иртышская Набережная, д. 19</t>
  </si>
  <si>
    <t>г. Омск, ул. Иртышская Набережная, д. 33</t>
  </si>
  <si>
    <t>г. Омск, ул. Иртышская Набережная, д. 38</t>
  </si>
  <si>
    <t>г. Омск, ул. Иртышская Набережная, д. 39</t>
  </si>
  <si>
    <t>г. Омск, ул. Карбышева, д. 10</t>
  </si>
  <si>
    <t>г. Омск, ул. Карбышева, д. 38</t>
  </si>
  <si>
    <t>г. Омск, ул. Карбышева, д. 38а</t>
  </si>
  <si>
    <t>г. Омск, ул. Кемеровская, д. 134</t>
  </si>
  <si>
    <t>г. Омск, ул. Кирова, д. 3</t>
  </si>
  <si>
    <t>г. Омск, ул. Кирова, д. 5</t>
  </si>
  <si>
    <t>г. Омск, ул. Котельникова, д. 4</t>
  </si>
  <si>
    <t>г. Омск, ул. Краснопресненская, д. 4</t>
  </si>
  <si>
    <t>г. Омск, ул. Краснопресненская, д. 5</t>
  </si>
  <si>
    <t>г. Омск, ул. Красный Путь, д. 151</t>
  </si>
  <si>
    <t>г. Омск, ул. Красный Путь, д. 61</t>
  </si>
  <si>
    <t>г. Омск, ул. Красный Путь, д. 79</t>
  </si>
  <si>
    <t>г. Омск, ул. Красный Путь, д. 81</t>
  </si>
  <si>
    <t>г. Омск, ул. Крупской, д. 3</t>
  </si>
  <si>
    <t>г. Омск, ул. Крыловская, д. 21, корпус 2</t>
  </si>
  <si>
    <t>г. Омск, ул. Куйбышева, д. 142</t>
  </si>
  <si>
    <t>г. Омск, ул. Лаптева, д. 3</t>
  </si>
  <si>
    <t>г. Омск, ул. Лаптева, д. 5</t>
  </si>
  <si>
    <t>г. Омск, ул. Ленина, д. 41</t>
  </si>
  <si>
    <t>г. Омск, ул. Лермонтова, д. 127</t>
  </si>
  <si>
    <t>г. Омск, ул. Лермонтова, д. 128а</t>
  </si>
  <si>
    <t>г. Омск, ул. Лермонтова, д. 57</t>
  </si>
  <si>
    <t>г. Омск, ул. Лукашевича, д. 10</t>
  </si>
  <si>
    <t>г. Омск, ул. Лукашевича, д. 23</t>
  </si>
  <si>
    <t>г. Омск, ул. Лукашевича, д. 23а</t>
  </si>
  <si>
    <t>г. Омск, ул. Лукашевича, д. 27а</t>
  </si>
  <si>
    <t>г. Омск, ул. Лукашевича, д. 2а</t>
  </si>
  <si>
    <t>г. Омск, ул. Лукашевича, д. 2б</t>
  </si>
  <si>
    <t>г. Омск, ул. Лукашевича, д. 5</t>
  </si>
  <si>
    <t>г. Омск, ул. Лукашевича, д. 8</t>
  </si>
  <si>
    <t>г. Омск, ул. Магистральная, д. 40б</t>
  </si>
  <si>
    <t>г. Омск, ул. Малиновского, д. 10б</t>
  </si>
  <si>
    <t>г. Омск, ул. Молодова, д. 10</t>
  </si>
  <si>
    <t>г. Омск, ул. Молодова, д. 6</t>
  </si>
  <si>
    <t>г. Омск, ул. Новороссийская, д. 3а</t>
  </si>
  <si>
    <t>г. Омск, ул. Осташковская, д. 2</t>
  </si>
  <si>
    <t>г. Омск, ул. Перелета, д. 6</t>
  </si>
  <si>
    <t>г. Омск, ул. Рабиновича, д. 91</t>
  </si>
  <si>
    <t>г. Омск, ул. Рокоссовского, д. 2</t>
  </si>
  <si>
    <t>г. Омск, ул. Рокоссовского, д. 30</t>
  </si>
  <si>
    <t>г. Омск, ул. Рокоссовского, д. 6</t>
  </si>
  <si>
    <t>г. Омск, ул. Свободы, д. 43</t>
  </si>
  <si>
    <t>г. Омск, ул. Слободская, д. 25</t>
  </si>
  <si>
    <t>г. Омск, ул. Степанца, д. 12</t>
  </si>
  <si>
    <t>г. Омск, ул. Степанца, д. 14</t>
  </si>
  <si>
    <t>г. Омск, ул. Степанца, д. 6</t>
  </si>
  <si>
    <t>г. Омск, ул. Сурикова, д. 8</t>
  </si>
  <si>
    <t>г. Омск, ул. Туполева, д. 3, корпус 1</t>
  </si>
  <si>
    <t>г. Омск, ул. Туполева, д. 5б</t>
  </si>
  <si>
    <t>г. Омск, ул. Успешная, д. 2</t>
  </si>
  <si>
    <t>г. Омск, ул. Челюскинцев, д. 83а</t>
  </si>
  <si>
    <t>г. Омск, ул. Энергетиков, д. 66а</t>
  </si>
  <si>
    <t>мкр. Входной, д. 12</t>
  </si>
  <si>
    <t>п. Биофабрика, д. 21</t>
  </si>
  <si>
    <t>г. Омск, ул. Кирова, д. 4</t>
  </si>
  <si>
    <t>г. Исилькуль, ул. Первомайская, д. 62</t>
  </si>
  <si>
    <t>г. Исилькуль, ул. Водников, д. 2</t>
  </si>
  <si>
    <t>г. Исилькуль, ул. Водников, д. 6</t>
  </si>
  <si>
    <t>с. Медвежье, ул. Мира, д. 1</t>
  </si>
  <si>
    <t>г. Калачинск, ул. 15 Съезда ВЛКСМ, д. 2</t>
  </si>
  <si>
    <t>г. Калачинск, ул. Красноармейская, д. 24</t>
  </si>
  <si>
    <t>г. Калачинск, ул. Ленина, д. 23</t>
  </si>
  <si>
    <t>р.п. Кормиловка, ул. Маяковского, д. 7</t>
  </si>
  <si>
    <t>с. Победитель, ул. Советская, д. 2</t>
  </si>
  <si>
    <t>р.п. Кормиловка, ул. Маяковского, д. 1</t>
  </si>
  <si>
    <t>р.п. Кормиловка, ул. Маяковского, д. 3</t>
  </si>
  <si>
    <t>р.п. Крутинка, ул. Ленина, д. 21</t>
  </si>
  <si>
    <t>р.п. Крутинка, ул. Ленина, д. 46</t>
  </si>
  <si>
    <t>р.п. Красный Яр, ул. Октябрьская, д. 15</t>
  </si>
  <si>
    <t>р.п. Красный Яр, ул. Комсомольская, д. 22</t>
  </si>
  <si>
    <t>р.п. Красный Яр, ул. Комсомольская, д. 26</t>
  </si>
  <si>
    <t>р.п. Красный Яр, ул. Комсомольская, д. 52</t>
  </si>
  <si>
    <t>р.п. Красный Яр, ул. Съездовская, д. 8</t>
  </si>
  <si>
    <t>р.п. Красный Яр, ул. Школьная, д. 1</t>
  </si>
  <si>
    <t>р.п. Красный Яр, ул. Школьная, д. 5</t>
  </si>
  <si>
    <t>р.п. Марьяновка, ул. Южная, д. 10</t>
  </si>
  <si>
    <t>р.п. Марьяновка, ул. Южная, д. 8</t>
  </si>
  <si>
    <t>д. Усовка, ул. Школьная, д. 56</t>
  </si>
  <si>
    <t>п. Марьяновский, ул. Комсомольская, д. 4</t>
  </si>
  <si>
    <t>р.п. Марьяновка, ул. Пролетарская, д. 48</t>
  </si>
  <si>
    <t>р.п. Марьяновка, ул. Пролетарская, д. 71</t>
  </si>
  <si>
    <t>с. Заря Свободы, ул. Пролетарская, д. 2</t>
  </si>
  <si>
    <t>с. Заря Свободы, ул. Пролетарская, д. 3</t>
  </si>
  <si>
    <t>р.п. Москаленки, ул. Комсомольская, д. 88</t>
  </si>
  <si>
    <t>р.п. Москаленки, ул. Мичурина, д. 5</t>
  </si>
  <si>
    <t>р.п. Москаленки, ул. Пролетарская, д. 12</t>
  </si>
  <si>
    <t>р.п. Москаленки, ул. Спортивная, д. 13</t>
  </si>
  <si>
    <t>г. Называевск, ул. 1-я Железнодорожная, д. 21</t>
  </si>
  <si>
    <t>г. Называевск, ул. 1-я Железнодорожная, д. 27</t>
  </si>
  <si>
    <t>г. Называевск, ул. Красная, д. 93</t>
  </si>
  <si>
    <t>г. Называевск, ул. Ленина, д. 47</t>
  </si>
  <si>
    <t>г. Называевск, ул. Мичурина, д. 29</t>
  </si>
  <si>
    <t>г. Называевск, ул. Мичурина, д. 3</t>
  </si>
  <si>
    <t>р.п. Большегривское, ул. Гагарина, д. 7</t>
  </si>
  <si>
    <t>р.п. Большегривское, ул. Гагарина, д. 8</t>
  </si>
  <si>
    <t>Оконешниковский</t>
  </si>
  <si>
    <t>р.п. Оконешниково, ул. Пролетарская, д. 55</t>
  </si>
  <si>
    <t>с. Лузино, ул. 30 лет Победы, д. 12</t>
  </si>
  <si>
    <t>д.п. Чернолучинский, тер. д/о Русский лес, д. 1</t>
  </si>
  <si>
    <t>д.п. Чернолучинский, тер. д/о Русский лес, д. 2</t>
  </si>
  <si>
    <t>д.п. Чернолучинский, ул. Пионерская, д. 14</t>
  </si>
  <si>
    <t>п. Новоомский, ул. 50 лет Октября, д. 22</t>
  </si>
  <si>
    <t>с. Красноярка, ул. Гагарина, д. 11</t>
  </si>
  <si>
    <t>с. Лузино, ул. Советская, д. 2</t>
  </si>
  <si>
    <t>с. Мельничное, ул. Кооперативная, д. 7А</t>
  </si>
  <si>
    <t>с. Морозовка, Кв. Б, д. 11</t>
  </si>
  <si>
    <t>п. Ростовка, д. 13</t>
  </si>
  <si>
    <t>п. Ростовка, д. 14</t>
  </si>
  <si>
    <t>с. Дружино, ул. 60 лет Октября, д. 2</t>
  </si>
  <si>
    <t>р.п. Полтавка, ул. Гуртьева, д. 27</t>
  </si>
  <si>
    <t>р.п. Русская Поляна, пер. Ступникова, д. 40</t>
  </si>
  <si>
    <t>р.п. Русская Поляна, пер. Гагарина, д. 21</t>
  </si>
  <si>
    <t>р.п. Русская Поляна, пер. Гагарина, д. 26</t>
  </si>
  <si>
    <t>с. Солнечное, ул. Титова, д. 12</t>
  </si>
  <si>
    <t>с. Солнечное, ул. Титова, д. 20</t>
  </si>
  <si>
    <t>р.п. Саргатское, Кв. 19-й, д. 11</t>
  </si>
  <si>
    <t>р.п. Саргатское, ул. Гагарина, д. 1</t>
  </si>
  <si>
    <t>р.п. Саргатское, ул. Пионерская, д. 2А</t>
  </si>
  <si>
    <t>г. Тара, ул. Заречная, д. 1</t>
  </si>
  <si>
    <t>с. Заливино, ул. Юбилейная, д. 1</t>
  </si>
  <si>
    <t>Шербакульский</t>
  </si>
  <si>
    <t>р.п. Шербакуль, ул. Свердлова, д. 61А</t>
  </si>
  <si>
    <t>с. Борисовское, ул. Маркова, д. 1</t>
  </si>
  <si>
    <t>с. Борисовское, ул. Советская, д. 1</t>
  </si>
  <si>
    <t>г. Омск, ул. 50 лет ВЛКСМ, д. 14</t>
  </si>
  <si>
    <t>г. Омск, ул. Красный Путь, д. 131</t>
  </si>
  <si>
    <t>г. Омск, ул. Нефтезаводская, д. 22</t>
  </si>
  <si>
    <t>г. Омск, пр. Карла Маркса, д. 20а</t>
  </si>
  <si>
    <t>г. Омск, ул. Красный Путь, д. 80б</t>
  </si>
  <si>
    <t>г. Омск, ул. Нефтезаводская, д. 8</t>
  </si>
  <si>
    <t>г. Омск, ул. Химиков, д. 48б</t>
  </si>
  <si>
    <t>г. Калачинск, ул. Заводская, д. 24</t>
  </si>
  <si>
    <t>р.п. Саргатское, Кв. 19-й, д. 3</t>
  </si>
  <si>
    <t>р.п. Саргатское, Кв. 19-й, д. 9</t>
  </si>
  <si>
    <t>р.п. Большеречье, ул. 50 лет ВЛКСМ, д. 55</t>
  </si>
  <si>
    <t>Большеуковский</t>
  </si>
  <si>
    <t>с. Большие Уки, ул. Спортивная, д. 32</t>
  </si>
  <si>
    <t>г. Омск, ул. 10 лет Октября, д. 191</t>
  </si>
  <si>
    <t>г. Омск, ул. 50 лет Профсоюзов, д. 87</t>
  </si>
  <si>
    <t>г. Омск, ул. XX Партсъезда, д. 39</t>
  </si>
  <si>
    <t>г. Омск, ул. Андрианова, д. 14</t>
  </si>
  <si>
    <t>г. Омск, ул. Богдана Хмельницкого, д. 186</t>
  </si>
  <si>
    <t>г. Омск, ул. Магистральная, д. 66б</t>
  </si>
  <si>
    <t>г. Омск, ул. Сажинская, д. 4а</t>
  </si>
  <si>
    <t>г. Омск, ул. Юбилейная, д. 2</t>
  </si>
  <si>
    <t>г. Омск, пер. Камерный, д. 50</t>
  </si>
  <si>
    <t>г. Омск, пр. Карла Маркса, д. 89а</t>
  </si>
  <si>
    <t>г. Омск, пр. Мира, д. 27а</t>
  </si>
  <si>
    <t>г. Омск, ул. Батумская, д. 1, корпус 1</t>
  </si>
  <si>
    <t>г. Омск, ул. Волго-Донская, д. 8, корпус 3</t>
  </si>
  <si>
    <t>г. Омск, ул. Волкова, д. 5</t>
  </si>
  <si>
    <t>г. Омск, ул. Вострецова, д. 2</t>
  </si>
  <si>
    <t>г. Омск, ул. Граничная, д. 126</t>
  </si>
  <si>
    <t>р.п. Москаленки, ул. Комсомольская, д. 104</t>
  </si>
  <si>
    <t>р.п. Москаленки, ул. Пролетарская, д. 16</t>
  </si>
  <si>
    <t>Нижнеомский</t>
  </si>
  <si>
    <t>р.п. Нововаршавка, ул. Октябрьская, д. 1</t>
  </si>
  <si>
    <t>р.п. Нововаршавка, ул. Октябрьская, д. 2</t>
  </si>
  <si>
    <t>с. Бобринка, ул. Ленина, д. 42</t>
  </si>
  <si>
    <t>д.п. Чернолучинский, ул. Советская, д. 5</t>
  </si>
  <si>
    <t>п. Горячий Ключ, ул. Мира, д. 1</t>
  </si>
  <si>
    <t>п. Горячий Ключ, ул. Мира, д. 4</t>
  </si>
  <si>
    <t>раз. Петрушенко, ул. Энергетиков, д. 4</t>
  </si>
  <si>
    <t>с. Морозовка, Кв. Б, д. 12</t>
  </si>
  <si>
    <t>р.п. Полтавка, ул. Победы, д. 16</t>
  </si>
  <si>
    <t>ст. Русская Поляна, д. 8</t>
  </si>
  <si>
    <t>р.п. Саргатское, Кв. 19-й, д. 2</t>
  </si>
  <si>
    <t>р.п. Таврическое, ул. Пролетарская, д. 102</t>
  </si>
  <si>
    <t>г. Тара, ул. Заречная, д. 23</t>
  </si>
  <si>
    <t>с. Екатерининское, ул. Парковая, д. 8, корпус 1</t>
  </si>
  <si>
    <t>г. Тара, ул. Радищева, д. 16</t>
  </si>
  <si>
    <t>р.п. Тевриз, ул. Почтовая, д. 6</t>
  </si>
  <si>
    <t>р.п. Тевриз, ул. Иртышная, д. 2</t>
  </si>
  <si>
    <t>г. Тюкалинск, ул. 30 лет Победы, д. 49</t>
  </si>
  <si>
    <t>г. Тюкалинск, ул. 30 лет Победы, д. 47</t>
  </si>
  <si>
    <t>г. Тюкалинск, ул. Первомайская, д. 1</t>
  </si>
  <si>
    <t>г. Исилькуль, ул. Совхозная, д. 17</t>
  </si>
  <si>
    <t>г. Омск, ул. Интернациональная, д. 35</t>
  </si>
  <si>
    <t>р.п. Большеречье, ул. Красноармейская, д. 10</t>
  </si>
  <si>
    <t>р.п. Большеречье, ул. Красноармейская, д. 38</t>
  </si>
  <si>
    <t>г. Омск, пр. Карла Маркса, д. 71</t>
  </si>
  <si>
    <t>г. Омск, ул. 19-я Рабочая, д. 127</t>
  </si>
  <si>
    <t>г. Омск, ул. 20 лет РККА, д. 246</t>
  </si>
  <si>
    <t>г. Омск, ул. 50 лет ВЛКСМ, д. 16</t>
  </si>
  <si>
    <t>г. Омск, ул. Авангардная, д. 10</t>
  </si>
  <si>
    <t>г. Омск, ул. Магистральная, д. 47а</t>
  </si>
  <si>
    <t>г. Омск, проезд Спортивный, д. 12</t>
  </si>
  <si>
    <t>г. Омск, ул. Волочаевская, д. 17а</t>
  </si>
  <si>
    <t>г. Омск, ул. Герцена, д. 42</t>
  </si>
  <si>
    <t>Знаменский</t>
  </si>
  <si>
    <t>п. Конезаводский, ул. Октябрьская, д. 31</t>
  </si>
  <si>
    <t>п. Москаленский, ул. Советская, д. 7</t>
  </si>
  <si>
    <t>с. Степное, ул. Мира, д. 24</t>
  </si>
  <si>
    <t>р.п. Марьяновка, ул. Южная, д. 14</t>
  </si>
  <si>
    <t>р.п. Москаленки, ул. Нефтяников, д. 11</t>
  </si>
  <si>
    <t>р.п. Муромцево, ул. Партизанская, д. 32А</t>
  </si>
  <si>
    <t>с. Любимовка, ул. Центральная, д. 6</t>
  </si>
  <si>
    <t>п. Новоомский, ул. 50 лет Октября, д. 24</t>
  </si>
  <si>
    <t>п. Новоомский, ул. 50 лет Октября, д. 32</t>
  </si>
  <si>
    <t>п. Новоомский, ул. Целинная, д. 1</t>
  </si>
  <si>
    <t>п. Горячий Ключ, ул. Мира, д. 5</t>
  </si>
  <si>
    <t>с. Богословка, ул. Молодежная, д. 4</t>
  </si>
  <si>
    <t>с. Троицкое, ул. Горная, д. 8</t>
  </si>
  <si>
    <t>с. Калинино, ул. Лесная, д. 2</t>
  </si>
  <si>
    <t>Павлоградский</t>
  </si>
  <si>
    <t>р.п. Павлоградка, ул. Коммунистическая, д. 8</t>
  </si>
  <si>
    <t>ст. Русская Поляна, д. 6</t>
  </si>
  <si>
    <t>р.п. Саргатское, Кв. 19-й, д. 8</t>
  </si>
  <si>
    <t>р.п. Саргатское, Кв. 19-й, д. 12</t>
  </si>
  <si>
    <t>р.п. Таврическое, ул. Титова, д. 44</t>
  </si>
  <si>
    <t>с. Заливино, ул. Юбилейная, д. 8</t>
  </si>
  <si>
    <t>р.п. Черлак, ул. Коммунистическая, д. 68</t>
  </si>
  <si>
    <t>р.п. Черлак, ул. Коммунистическая, д. 70</t>
  </si>
  <si>
    <t>р.п. Шербакуль, ул. Ворошилова, д. 28А</t>
  </si>
  <si>
    <t>с. Борисовское, ул. Маркова, д. 2</t>
  </si>
  <si>
    <t>г. Омск, ул. Богдана Хмельницкого, д. 132</t>
  </si>
  <si>
    <t>г. Омск, ул. Богдана Хмельницкого, д. 160</t>
  </si>
  <si>
    <t>г. Омск, ул. Грозненская, д. 8а</t>
  </si>
  <si>
    <t>г. Омск, ул. Иртышская Набережная, д. 24</t>
  </si>
  <si>
    <t>г. Омск, ул. Красный Путь, д. 8</t>
  </si>
  <si>
    <t>г. Омск, бул. Победы, д. 10</t>
  </si>
  <si>
    <t>г. Омск, ул. 1-я Самарская, д. 3</t>
  </si>
  <si>
    <t>г. Омск, ул. Богдана Хмельницкого, д. 180</t>
  </si>
  <si>
    <t>г. Омск, ул. Красный Путь, д. 70</t>
  </si>
  <si>
    <t>г. Омск, 14-й военный городок, д. 82</t>
  </si>
  <si>
    <t>г. Омск, 16-й военный городок, д. 404</t>
  </si>
  <si>
    <t>г. Омск, бул. Победы, д. 1</t>
  </si>
  <si>
    <t>г. Омск, пл. Ленинградская, д. 1</t>
  </si>
  <si>
    <t>г. Омск, пр. Карла Маркса, д. 49</t>
  </si>
  <si>
    <t>г. Омск, пр. Карла Маркса, д. 6</t>
  </si>
  <si>
    <t>г. Омск, пр. Карла Маркса, д. 61</t>
  </si>
  <si>
    <t>г. Омск, пр. Карла Маркса, д. 75</t>
  </si>
  <si>
    <t>г. Омск, пр. Карла Маркса, д. 75а</t>
  </si>
  <si>
    <t>РПОД</t>
  </si>
  <si>
    <t>г. Омск, пр. Карла Маркса, д. 77</t>
  </si>
  <si>
    <t>г. Омск, пр. Карла Маркса, д. 8</t>
  </si>
  <si>
    <t>г. Омск, пр. Карла Маркса, д. 80</t>
  </si>
  <si>
    <t>г. Омск, пр. Карла Маркса, д. 87а</t>
  </si>
  <si>
    <t>г. Омск, пр. Менделеева, д. 23а</t>
  </si>
  <si>
    <t>г. Омск, пр. Менделеева, д. 8</t>
  </si>
  <si>
    <t>г. Омск, проезд Гусарова, д. 115</t>
  </si>
  <si>
    <t>г. Омск, проезд Лесной, д. 10</t>
  </si>
  <si>
    <t>г. Омск, ул. 10 лет Октября, д. 141</t>
  </si>
  <si>
    <t>г. Омск, ул. 12 Декабря, д. 111</t>
  </si>
  <si>
    <t>г. Омск, ул. 1-я Самарская, д. 1</t>
  </si>
  <si>
    <t>г. Омск, ул. 1-я Самарская, д. 1а</t>
  </si>
  <si>
    <t>г. Омск, ул. 1-я Самарская, д. 5</t>
  </si>
  <si>
    <t>г. Омск, ул. 21-я Амурская, д. 24</t>
  </si>
  <si>
    <t>г. Омск, ул. 22 Апреля, д. 57</t>
  </si>
  <si>
    <t>г. Омск, ул. 2-я Кировская, д. 123а</t>
  </si>
  <si>
    <t>г. Омск, ул. Багратиона, д. 15а</t>
  </si>
  <si>
    <t>г. Омск, ул. Багратиона, д. 15б</t>
  </si>
  <si>
    <t>г. Омск, ул. Багратиона, д. 27</t>
  </si>
  <si>
    <t>г. Омск, ул. Бархатовой, д. 4</t>
  </si>
  <si>
    <t>г. Омск, ул. Батумская, д. 20</t>
  </si>
  <si>
    <t>г. Омск, ул. Бетховена, д. 24</t>
  </si>
  <si>
    <t>г. Омск, ул. Богдана Хмельницкого, д. 166</t>
  </si>
  <si>
    <t>г. Омск, ул. Ватутина, д. 2</t>
  </si>
  <si>
    <t>г. Омск, ул. Ватутина, д. 7а</t>
  </si>
  <si>
    <t>г. Омск, ул. Гашека, д. 2</t>
  </si>
  <si>
    <t>г. Омск, ул. Дианова, д. 17</t>
  </si>
  <si>
    <t>г. Омск, ул. Дианова, д. 19</t>
  </si>
  <si>
    <t>г. Омск, ул. Завертяева, д. 31</t>
  </si>
  <si>
    <t>г. Омск, ул. Заозерная, д. 3</t>
  </si>
  <si>
    <t>г. Омск, ул. Ишимская, д. 16</t>
  </si>
  <si>
    <t>г. Омск, ул. Карбышева, д. 27а</t>
  </si>
  <si>
    <t>г. Омск, ул. Кемеровская, д. 2</t>
  </si>
  <si>
    <t>г. Омск, ул. Красный Путь, д. 141</t>
  </si>
  <si>
    <t>г. Омск, ул. Красных Зорь, д. 83б</t>
  </si>
  <si>
    <t>г. Омск, ул. Лермонтова, д. 128</t>
  </si>
  <si>
    <t>г. Омск, ул. Лобкова, д. 3</t>
  </si>
  <si>
    <t>г. Омск, ул. Лукашевича, д. 11</t>
  </si>
  <si>
    <t>г. Омск, ул. Масленникова, д. 26</t>
  </si>
  <si>
    <t>г. Омск, ул. Мельничная, д. 89, корпус 1</t>
  </si>
  <si>
    <t>г. Омск, ул. Молодова, д. 8</t>
  </si>
  <si>
    <t>г. Омск, ул. Нефтебаза, д. 13</t>
  </si>
  <si>
    <t>г. Омск, ул. Полковая, д. 37</t>
  </si>
  <si>
    <t>г. Омск, ул. Пригородная, д. 3, корпус 1</t>
  </si>
  <si>
    <t>г. Омск, ул. Путилова, д. 3б</t>
  </si>
  <si>
    <t>г. Омск, ул. Рождественского, д. 13</t>
  </si>
  <si>
    <t>г. Омск, ул. Суровцева, д. 55</t>
  </si>
  <si>
    <t>г. Омск, ул. Труда, д. 11</t>
  </si>
  <si>
    <t>г. Омск, ул. Труда, д. 5</t>
  </si>
  <si>
    <t>г. Омск, ул. Химиков, д. 22б</t>
  </si>
  <si>
    <t>г. Омск, ул. Химиков, д. 47д</t>
  </si>
  <si>
    <t>г. Омск, ул. Энтузиастов, д. 23</t>
  </si>
  <si>
    <t>г. Омск, ул. Яковлева, д. 143</t>
  </si>
  <si>
    <t>г. Омск, ул. Ленина, д. 50</t>
  </si>
  <si>
    <t>г. Омск, пр. Менделеева, д. 5</t>
  </si>
  <si>
    <t>г. Омск, пр. Мира, д. 61</t>
  </si>
  <si>
    <t>г. Омск, ул. Блюхера, д. 12а</t>
  </si>
  <si>
    <t>г. Омск, ул. Рождественского, д. 1а</t>
  </si>
  <si>
    <t>г. Омск, ул. Труда, д. 49</t>
  </si>
  <si>
    <t>г. Омск, ул. Чапаева, д. 83</t>
  </si>
  <si>
    <t>г. Омск, ул. Менжинского, д. 1а</t>
  </si>
  <si>
    <t>г. Омск, пл. Ленинградская, д. 2</t>
  </si>
  <si>
    <t>г. Омск, пл. Ленинградская, д. 3</t>
  </si>
  <si>
    <t>г. Омск, пр. Карла Маркса, д. 16</t>
  </si>
  <si>
    <t>г. Омск, пр. Карла Маркса, д. 33</t>
  </si>
  <si>
    <t>г. Омск, пр. Карла Маркса, д. 38</t>
  </si>
  <si>
    <t>г. Омск, пр. Карла Маркса, д. 42</t>
  </si>
  <si>
    <t>г. Омск, пр. Карла Маркса, д. 44</t>
  </si>
  <si>
    <t>г. Омск, пр. Карла Маркса, д. 59</t>
  </si>
  <si>
    <t>г. Омск, пр. Карла Маркса, д. 69</t>
  </si>
  <si>
    <t>г. Омск, пр. Карла Маркса, д. 73</t>
  </si>
  <si>
    <t>г. Омск, пр. Карла Маркса, д. 82а</t>
  </si>
  <si>
    <t>г. Омск, пр. Карла Маркса, д. 84</t>
  </si>
  <si>
    <t>г. Омск, пр. Карла Маркса, д. 87</t>
  </si>
  <si>
    <t>г. Омск, ул. 9-я Линия, д. 163</t>
  </si>
  <si>
    <t>г. Омск, ул. 9-я Линия, д. 165</t>
  </si>
  <si>
    <t>г. Омск, ул. 9-я Линия, д. 167</t>
  </si>
  <si>
    <t>г. Омск, ул. Богдана Хмельницкого, д. 162</t>
  </si>
  <si>
    <t>г. Омск, ул. Волочаевская, д. 13</t>
  </si>
  <si>
    <t>г. Омск, ул. Ивана Алексеева, д. 6</t>
  </si>
  <si>
    <t>г. Омск, ул. Иртышская Набережная, д. 17</t>
  </si>
  <si>
    <t>г. Омск, ул. Иртышская Набережная, д. 18</t>
  </si>
  <si>
    <t>г. Омск, ул. Иртышская Набережная, д. 20</t>
  </si>
  <si>
    <t>г. Омск, ул. Иртышская Набережная, д. 22</t>
  </si>
  <si>
    <t>г. Омск, ул. Иртышская Набережная, д. 26</t>
  </si>
  <si>
    <t>г. Омск, ул. Иртышская Набережная, д. 29</t>
  </si>
  <si>
    <t>г. Омск, ул. Красный Путь, д. 133</t>
  </si>
  <si>
    <t>г. Омск, ул. Красный Путь, д. 139</t>
  </si>
  <si>
    <t>г. Омск, ул. Красный Путь, д. 67</t>
  </si>
  <si>
    <t>г. Омск, ул. Красный Путь, д. 72</t>
  </si>
  <si>
    <t>г. Омск, ул. Красный Путь, д. 82а</t>
  </si>
  <si>
    <t>г. Омск, ул. Лермонтова, д. 20</t>
  </si>
  <si>
    <t>г. Омск, ул. Лобкова, д. 4</t>
  </si>
  <si>
    <t>г. Омск, ул. Мельничная, д. 88</t>
  </si>
  <si>
    <t>г. Омск, ул. Мельничная, д. 90</t>
  </si>
  <si>
    <t>г. Омск, ул. Мельничная, д. 92</t>
  </si>
  <si>
    <t>г. Омск, ул. Мельничная, д. 96</t>
  </si>
  <si>
    <t>г. Омск, ул. Рождественского, д. 3</t>
  </si>
  <si>
    <t>г. Омск, ул. Серова, д. 1б</t>
  </si>
  <si>
    <t>г. Омск, ул. Транссибирская, д. 25, корпус 1</t>
  </si>
  <si>
    <t>г. Омск, пл. Ленинградская, д. 2а</t>
  </si>
  <si>
    <t>г. Омск, пр. Карла Маркса, д. 12</t>
  </si>
  <si>
    <t>г. Омск, пр. Карла Маркса, д. 14</t>
  </si>
  <si>
    <t>г. Омск, пр. Карла Маркса, д. 17</t>
  </si>
  <si>
    <t>г. Омск, пр. Карла Маркса, д. 26</t>
  </si>
  <si>
    <t>г. Омск, пр. Карла Маркса, д. 29а</t>
  </si>
  <si>
    <t>г. Омск, пр. Карла Маркса, д. 30</t>
  </si>
  <si>
    <t>г. Омск, пр. Карла Маркса, д. 34</t>
  </si>
  <si>
    <t>г. Омск, пр. Карла Маркса, д. 45</t>
  </si>
  <si>
    <t>г. Омск, пр. Карла Маркса, д. 46</t>
  </si>
  <si>
    <t>г. Омск, пр. Карла Маркса, д. 48</t>
  </si>
  <si>
    <t>г. Омск, пр. Карла Маркса, д. 81</t>
  </si>
  <si>
    <t>г. Омск, пр. Карла Маркса, д. 83</t>
  </si>
  <si>
    <t>г. Омск, пр. Карла Маркса, д. 85</t>
  </si>
  <si>
    <t>г. Омск, ул. 9-я Линия, д. 141</t>
  </si>
  <si>
    <t>г. Омск, ул. Богдана Хмельницкого, д. 164</t>
  </si>
  <si>
    <t>г. Омск, ул. Богдана Хмельницкого, д. 168</t>
  </si>
  <si>
    <t>г. Омск, ул. Богдана Хмельницкого, д. 170</t>
  </si>
  <si>
    <t>г. Омск, ул. Богдана Хмельницкого, д. 172</t>
  </si>
  <si>
    <t>г. Омск, ул. Богдана Хмельницкого, д. 174</t>
  </si>
  <si>
    <t>г. Омск, ул. Богдана Хмельницкого, д. 182</t>
  </si>
  <si>
    <t>г. Омск, ул. Богдана Хмельницкого, д. 184</t>
  </si>
  <si>
    <t>г. Омск, ул. Богдана Хмельницкого, д. 188</t>
  </si>
  <si>
    <t>г. Омск, ул. Богдана Хмельницкого, д. 190</t>
  </si>
  <si>
    <t>г. Омск, ул. Богдана Хмельницкого, д. 192</t>
  </si>
  <si>
    <t>г. Омск, ул. Богдана Хмельницкого, д. 208</t>
  </si>
  <si>
    <t>г. Омск, ул. Богдана Хмельницкого, д. 212</t>
  </si>
  <si>
    <t>г. Омск, ул. Богдана Хмельницкого, д. 216</t>
  </si>
  <si>
    <t>г. Омск, ул. Богдана Хмельницкого, д. 220</t>
  </si>
  <si>
    <t>г. Омск, ул. Всеволода Иванова, д. 4</t>
  </si>
  <si>
    <t>г. Омск, ул. Гагарина, д. 2</t>
  </si>
  <si>
    <t>г. Омск, ул. Иртышская Набережная, д. 27</t>
  </si>
  <si>
    <t>г. Омск, ул. Иртышская Набережная, д. 28</t>
  </si>
  <si>
    <t>г. Омск, ул. Красный Путь, д. 10</t>
  </si>
  <si>
    <t>г. Омск, ул. Красный Путь, д. 12</t>
  </si>
  <si>
    <t>г. Омск, ул. Красный Путь, д. 135</t>
  </si>
  <si>
    <t>г. Омск, ул. Красный Путь, д. 145</t>
  </si>
  <si>
    <t>г. Омск, ул. Красный Путь, д. 147</t>
  </si>
  <si>
    <t>г. Омск, ул. Красный Путь, д. 149</t>
  </si>
  <si>
    <t>г. Омск, ул. Ленина, д. 28</t>
  </si>
  <si>
    <t>г. Омск, ул. Ленина, д. 30</t>
  </si>
  <si>
    <t>г. Омск, ул. Ленина, д. 31</t>
  </si>
  <si>
    <t>г. Омск, ул. Ленина, д. 43</t>
  </si>
  <si>
    <t>г. Омск, ул. Ленина, д. 47</t>
  </si>
  <si>
    <t>г. Омск, ул. Ленина, д. 51</t>
  </si>
  <si>
    <t>г. Омск, ул. Лермонтова, д. 4</t>
  </si>
  <si>
    <t>г. Омск, ул. Марченко, д. 3</t>
  </si>
  <si>
    <t>г. Омск, ул. Масленникова, д. 9</t>
  </si>
  <si>
    <t>г. Омск, ул. Маяковского, д. 15</t>
  </si>
  <si>
    <t>г. Омск, ул. Мельничная, д. 120</t>
  </si>
  <si>
    <t>г. Омск, ул. Менжинского, д. 2а</t>
  </si>
  <si>
    <t>г. Омск, ул. Пушкина угол Масленникова, д. 76/9</t>
  </si>
  <si>
    <t>г. Омск, ул. Пушкина, д. 97</t>
  </si>
  <si>
    <t>г. Омск, ул. Пушкина, д. 99</t>
  </si>
  <si>
    <t>г. Омск, ул. Рождественского, д. 1</t>
  </si>
  <si>
    <t>г. Омск, ул. Торговая, д. 21</t>
  </si>
  <si>
    <t>г. Омск, ул. Торговая, д. 23</t>
  </si>
  <si>
    <t>г. Омск, ул. Торговая, д. 32</t>
  </si>
  <si>
    <t>г. Омск, ул. Транссибирская, д. 3</t>
  </si>
  <si>
    <t>г. Омск, ул. Циолковского, д. 2</t>
  </si>
  <si>
    <t>г. Омск, ул. Циолковского, д. 6</t>
  </si>
  <si>
    <t>г. Омск, ул. Вокзальная, д. 27</t>
  </si>
  <si>
    <t>г. Омск, ул. 10 лет Октября, д. 147</t>
  </si>
  <si>
    <t>г. Омск, 14-й военный городок, д. 141</t>
  </si>
  <si>
    <t>г. Омск, ул. Попова, д. 1</t>
  </si>
  <si>
    <t>г. Омск, ул. Карбышева, д. 3В</t>
  </si>
  <si>
    <t>г. Омск, ул. Федора Крылова, д. 10</t>
  </si>
  <si>
    <t>г. Омск, ул. Федора Крылова, д. 8</t>
  </si>
  <si>
    <t>г. Омск, ул. Добровольского, д. 13</t>
  </si>
  <si>
    <t>г. Омск, ул. Калинина, д. 10А</t>
  </si>
  <si>
    <t>г. Омск, ул. Ватутина, д. 3</t>
  </si>
  <si>
    <t>г. Омск, ул. Химиков, д. 16</t>
  </si>
  <si>
    <t>г. Омск, ул. Батумская, д. 1, корпус 3</t>
  </si>
  <si>
    <t>г. Омск, ул. 4-я Любинская, д. 40</t>
  </si>
  <si>
    <t>г. Омск, ул. 10 лет Октября, д. 43</t>
  </si>
  <si>
    <t>г. Омск, ул. Иркутская, д. 1</t>
  </si>
  <si>
    <t>г. Омск, ул. 2-я Кольцевая, д. 3</t>
  </si>
  <si>
    <t>г. Омск, ул. Дианова, д. 12, корпус 1</t>
  </si>
  <si>
    <t>г. Омск, ул. Красных Зорь, д. 83А</t>
  </si>
  <si>
    <t>г. Омск, ул. Герцена, д. 232, корпус 1</t>
  </si>
  <si>
    <t>г. Омск, пр. Комарова, д. 15, корпус 3</t>
  </si>
  <si>
    <t>г. Омск, пр. Мира, д. 106а</t>
  </si>
  <si>
    <t>г. Омск, ул. Магистральная, д. 74</t>
  </si>
  <si>
    <t>г. Омск, ул. Карбышева, д. 3Б</t>
  </si>
  <si>
    <t>г. Омск, ул. Котовского, д. 16</t>
  </si>
  <si>
    <t>г. Омск, ул. Магистральная, д. 2</t>
  </si>
  <si>
    <t>г. Омск, ул. 10 лет Октября, д. 149</t>
  </si>
  <si>
    <t>г. Омск, ул. Бородина, д. 40А</t>
  </si>
  <si>
    <t>г. Омск, ул. Марка Никифорова, д. 2</t>
  </si>
  <si>
    <t>г. Омск, пр. Мира, д. 92</t>
  </si>
  <si>
    <t>г. Омск, ул. 6-я Станционная, д. 3</t>
  </si>
  <si>
    <t>г. Омск, ул. Серова, д. 26</t>
  </si>
  <si>
    <t>г. Омск, ул. 6-я Станционная, д. 149</t>
  </si>
  <si>
    <t>г. Омск, ул. Сергея Тюленина, д. 12</t>
  </si>
  <si>
    <t>г. Омск, ул. Орджоникидзе, д. 268А</t>
  </si>
  <si>
    <t>г. Омск, ул. Заозерная, д. 25, корпус 3</t>
  </si>
  <si>
    <t>г. Омск, ул. Заозерная, д. 25, корпус 2</t>
  </si>
  <si>
    <t>г. Омск, ул. Заозерная, д. 25</t>
  </si>
  <si>
    <t>г. Омск, ул. Химиков, д. 18</t>
  </si>
  <si>
    <t>г. Омск, ул. Молодогвардейская, д. 24</t>
  </si>
  <si>
    <t>г. Омск, ул. Пушкина, д. 140</t>
  </si>
  <si>
    <t>г. Омск, ул. Мельничная, д. 89, корпус 3</t>
  </si>
  <si>
    <t>г. Омск, ул. Новокирпичная, д. 5</t>
  </si>
  <si>
    <t>г. Омск, ул. Сулеймана Стальского, д. 4</t>
  </si>
  <si>
    <t>г. Омск, ул. Перелета, д. 8, корпус 1, 1ОЧ</t>
  </si>
  <si>
    <t>г. Омск, ул. 70 лет Октября, д. 13, корпус 3</t>
  </si>
  <si>
    <t>г. Омск, ул. 3-я Станционная, д. 84</t>
  </si>
  <si>
    <t>г. Омск, ул. Вокзальная, д. 20</t>
  </si>
  <si>
    <t>г. Омск, ул. Декабристов, д. 104</t>
  </si>
  <si>
    <t>г. Омск, ул. Котельникова, д. 6</t>
  </si>
  <si>
    <t>г. Омск, ул. Гусарова, д. 113</t>
  </si>
  <si>
    <t>г. Омск, ул. Авиагородок, д. 11А</t>
  </si>
  <si>
    <t>г. Омск, ул. Красных Зорь, д. 83</t>
  </si>
  <si>
    <t>г. Омск, ул. Карбышева, д. 25</t>
  </si>
  <si>
    <t>г. Омск, ул. Бережного, д. 3</t>
  </si>
  <si>
    <t>г. Омск, ул. 27-я Северная, д. 44, корпус 1</t>
  </si>
  <si>
    <t>г. Омск, ул. Карбышева, д. 28</t>
  </si>
  <si>
    <t>г. Омск, ул. Заозерная, д. 40</t>
  </si>
  <si>
    <t>г. Омск, ул. Волховстроя, д. 88</t>
  </si>
  <si>
    <t>мкр. Входной, д. 28, корпус 1</t>
  </si>
  <si>
    <t>г. Омск, пр. Мира, д. 108а</t>
  </si>
  <si>
    <t>г. Омск, ул. Сергея Тюленина, д. 9</t>
  </si>
  <si>
    <t>г. Омск, ул. Малиновского, д. 19</t>
  </si>
  <si>
    <t>г. Омск, ул. Богдана Хмельницкого, д. 130</t>
  </si>
  <si>
    <t>г. Омск, ул. Конева, д. 14, корпус 1</t>
  </si>
  <si>
    <t>г. Омск, ул. Труда, д. 29</t>
  </si>
  <si>
    <t>г. Омск, ул. Вавилова, д. 31</t>
  </si>
  <si>
    <t>г. Омск, ул. Волкова, д. 5А</t>
  </si>
  <si>
    <t>мкр. Входной, д. 5</t>
  </si>
  <si>
    <t>г. Омск, ул. Масленникова, д. 62, корпус 1</t>
  </si>
  <si>
    <t>г. Омск, ул. XIX Партсъезда, д. 32б</t>
  </si>
  <si>
    <t>г. Омск, ул. 2-я Поселковая, д. 55</t>
  </si>
  <si>
    <t>г. Омск, ул. Заозерная, д. 28</t>
  </si>
  <si>
    <t>г. Омск, ул. 19-я Марьяновская, д. 42, корпус 2</t>
  </si>
  <si>
    <t>г. Омск, ул. 19-я Марьяновская, д. 42, корпус 1</t>
  </si>
  <si>
    <t>г. Омск, бул. Архитекторов, д. 3, корпус 10</t>
  </si>
  <si>
    <t>г. Омск, ул. 5-я Северная, д. 191</t>
  </si>
  <si>
    <t>г. Омск, ул. 1-я Станционная, д. 1, корпус 1</t>
  </si>
  <si>
    <t>г. Омск, ул. Вострецова, д. 3, корпус 2</t>
  </si>
  <si>
    <t>г. Омск, ул. 4-я Поселковая, д. 34в</t>
  </si>
  <si>
    <t>г. Омск, ул. 1-я Новостроевская, д. 2</t>
  </si>
  <si>
    <t>г. Омск, ул. Сулеймана Стальского, д. 8</t>
  </si>
  <si>
    <t>г. Омск, ул. Крупской, д. 6</t>
  </si>
  <si>
    <t>г. Омск, ул. 2-я Поселковая, д. 12</t>
  </si>
  <si>
    <t>г. Омск, ул. Калинина, д. 10</t>
  </si>
  <si>
    <t>г. Омск, ул. Декабристов, д. 116</t>
  </si>
  <si>
    <t>г. Омск, ул. Омская, д. 152</t>
  </si>
  <si>
    <t>г. Омск, пр. Карла Маркса, д. 46а</t>
  </si>
  <si>
    <t>г. Омск, ул. Заозерная, д. 19</t>
  </si>
  <si>
    <t>г. Омск, ул. Андрианова, д. 34</t>
  </si>
  <si>
    <t>г. Омск, ул. Звездова, д. 132, корпус 1</t>
  </si>
  <si>
    <t>г. Омск, ул. Звездова, д. 132, корпус 2</t>
  </si>
  <si>
    <t>г. Омск, ул. Омская, д. 158</t>
  </si>
  <si>
    <t>г. Омск, ул. Сулеймана Стальского, д. 1</t>
  </si>
  <si>
    <t>г. Омск, ул. Масленникова, д. 60</t>
  </si>
  <si>
    <t>г. Омск, ул. Заозерная, д. 25, корпус 4</t>
  </si>
  <si>
    <t>г. Омск, ул. 4-я Поселковая, д. 2</t>
  </si>
  <si>
    <t>г. Омск, ул. Звездова, д. 130</t>
  </si>
  <si>
    <t>г. Омск, ул. Коммунальная, д. 7</t>
  </si>
  <si>
    <t>г. Омск, ул. Бородина, д. 8, корпус 1</t>
  </si>
  <si>
    <t>г. Омск, ул. Горная, д. 8</t>
  </si>
  <si>
    <t>г. Омск, пр. Сибирский, д. 8</t>
  </si>
  <si>
    <t>г. Омск, ул. Малиновского, д. 12</t>
  </si>
  <si>
    <t>г. Омск, ул. Звездная, д. 6, корпус 2</t>
  </si>
  <si>
    <t>г. Омск, ул. Химиков, д. 47Б</t>
  </si>
  <si>
    <t>г. Омск, ул. Куйбышева, д. 138А</t>
  </si>
  <si>
    <t>г. Омск, ул. Краснознаменная, д. 26, корпус 1</t>
  </si>
  <si>
    <t>г. Омск, ул. 10-я Чередовая, д. 23</t>
  </si>
  <si>
    <t>г. Омск, ул. Новокирпичная, д. 5, корпус 1</t>
  </si>
  <si>
    <t>г. Омск, пр. Менделеева, д. 27б</t>
  </si>
  <si>
    <t>г. Омск, ул. Гражданская, д. 1</t>
  </si>
  <si>
    <t>р.п. Полтавка, ул. Комсомольская, д. 26</t>
  </si>
  <si>
    <t>г. Омск, пр. Карла Маркса, д. 72</t>
  </si>
  <si>
    <t>г. Омск, ул. Мельничная, д. 89, корпус 7</t>
  </si>
  <si>
    <t>г. Омск, ул. Бородина, д. 38</t>
  </si>
  <si>
    <t>г. Омск, ул. 20-я Линия, д. 55а</t>
  </si>
  <si>
    <t>г. Омск, ул. Новокирпичная, д. 3</t>
  </si>
  <si>
    <t>г. Омск, ул. Дианова, д. 8, корпус 2</t>
  </si>
  <si>
    <t>г. Омск, ул. Дианова, д. 8, корпус 3</t>
  </si>
  <si>
    <t>г. Омск, ул. Омская, д. 162</t>
  </si>
  <si>
    <t>г. Омск, ул. Новокирпичная, д. 1</t>
  </si>
  <si>
    <t>г. Омск, ул. Шакурова, д. 8, корпус 3</t>
  </si>
  <si>
    <t>г. Омск, ул. Труда, д. 9</t>
  </si>
  <si>
    <t>п. Биофабрика, д. 22</t>
  </si>
  <si>
    <t>г. Омск, ул. 21-я Амурская, д. 8</t>
  </si>
  <si>
    <t>г. Омск, ул. Моторная, д. 14</t>
  </si>
  <si>
    <t>г. Омск, ул. Труда, д. 10</t>
  </si>
  <si>
    <t>г. Омск, ул. Звездова, д. 129, корпус 1</t>
  </si>
  <si>
    <t>г. Омск, ул. Омская, д. 162, корпус 2</t>
  </si>
  <si>
    <t>г. Омск, ул. Фрунзе, д. 1, корпус 3</t>
  </si>
  <si>
    <t>г. Омск, ул. Молодогвардейская, д. 10, корпус 1</t>
  </si>
  <si>
    <t>г. Омск, ул. Труда, д. 12</t>
  </si>
  <si>
    <t>г. Омск, ул. Блюхера, д. 24, корпус 2</t>
  </si>
  <si>
    <t>г. Омск, ул. Омская, д. 115</t>
  </si>
  <si>
    <t>г. Омск, ул. 50 лет Профсоюзов, д. 114</t>
  </si>
  <si>
    <t>г. Омск, ул. Иванишко, д. 33</t>
  </si>
  <si>
    <t>г. Омск, ул. 10-я Чередовая, д. 21</t>
  </si>
  <si>
    <t>г. Омск, ул. Заозерная, д. 15, корпус 1</t>
  </si>
  <si>
    <t>г. Омск, ул. Мельничная, д. 89, корпус 8</t>
  </si>
  <si>
    <t>г. Омск, ул. Омская, д. 111</t>
  </si>
  <si>
    <t>г. Омск, ул. Тарская, д. 259, корпус 1</t>
  </si>
  <si>
    <t>г. Омск, ул. Тарская, д. 261, корпус 1</t>
  </si>
  <si>
    <t>г. Омск, 14-й военный городок, д. 144</t>
  </si>
  <si>
    <t>г. Омск, ул. Рабиновича, д. 125</t>
  </si>
  <si>
    <t>п. Ростовка, д. 15</t>
  </si>
  <si>
    <t>г. Омск, ул. Полторацкого, д. 60</t>
  </si>
  <si>
    <t>г. Омск, ул. Новороссийская, д. 3</t>
  </si>
  <si>
    <t>г. Омск, ул. Бородина, д. 17</t>
  </si>
  <si>
    <t>г. Омск, ул. Демьяна Бедного, д. 93</t>
  </si>
  <si>
    <t>г. Омск, ул. Энтузиастов, д. 31Б</t>
  </si>
  <si>
    <t>г. Омск, ул. Дмитриева, д. 1, корпус 1</t>
  </si>
  <si>
    <t>г. Омск, ул. 1-я Новостроевская, д. 3, корпус 1</t>
  </si>
  <si>
    <t>г. Омск, ул. Успенского, д. 31, корпус 3</t>
  </si>
  <si>
    <t>г. Омск, ул. Академика Павлова, д. 21</t>
  </si>
  <si>
    <t>г. Омск, ул. 2-я Совхозная, д. 62</t>
  </si>
  <si>
    <t>г. Омск, ул. 6-я Станционная, д. 13, корпус 1</t>
  </si>
  <si>
    <t>г. Омск, ул. Вострецова, д. 3</t>
  </si>
  <si>
    <t>г. Омск, ул. Взлетная, д. 3А</t>
  </si>
  <si>
    <t>г. Омск, ул. Крупской, д. 12</t>
  </si>
  <si>
    <t>г. Омск, ул. Дмитриева, д. 1, корпус 2</t>
  </si>
  <si>
    <t>г. Омск, ул. 10 лет Октября, д. 50</t>
  </si>
  <si>
    <t>г. Омск, ул. 20 лет РККА, д. 13, корпус 2</t>
  </si>
  <si>
    <t>г. Омск, ул. Труда, д. 17</t>
  </si>
  <si>
    <t>г. Омск, ул. 2-я Учхозная, д. 4, корпус 1</t>
  </si>
  <si>
    <t>г. Омск, ул. Дмитриева, д. 1, корпус 3</t>
  </si>
  <si>
    <t>г. Омск, ул. Сергея Тюленина, д. 1</t>
  </si>
  <si>
    <t>г. Омск, ул. 10 лет Октября, д. 136</t>
  </si>
  <si>
    <t>г. Омск, ул. 22 Апреля, д. 53</t>
  </si>
  <si>
    <t>г. Омск, ул. Калинина, д. 4</t>
  </si>
  <si>
    <t>г. Омск, ул. Карбышева, д. 3</t>
  </si>
  <si>
    <t>г. Омск, ул. Бородина, д. 10, корпус 4</t>
  </si>
  <si>
    <t>г. Омск, пр. Менделеева, д. 21, корпус 2</t>
  </si>
  <si>
    <t>г. Омск, пр. Мира, д. 68</t>
  </si>
  <si>
    <t>г. Омск, ул. Чернышевского, д. 80</t>
  </si>
  <si>
    <t>г. Омск, ул. Г.С.Киселева, д. 12</t>
  </si>
  <si>
    <t>г. Омск, ул. Крупской, д. 12, корпус 1</t>
  </si>
  <si>
    <t>г. Омск, ул. Попова, д. 3, корпус 3</t>
  </si>
  <si>
    <t>мкр. Входной, д. 29</t>
  </si>
  <si>
    <t>г. Омск, ул. Коммунальная, д. 19, корпус 1</t>
  </si>
  <si>
    <t>г. Омск, ул. Крупской, д. 8, корпус 1</t>
  </si>
  <si>
    <t>г. Омск, ул. Арктическая, д. 37</t>
  </si>
  <si>
    <t>г. Омск, ул. 10-я Чередовая, д. 9</t>
  </si>
  <si>
    <t>БДТ</t>
  </si>
  <si>
    <t>РВ</t>
  </si>
  <si>
    <t xml:space="preserve">РПОД </t>
  </si>
  <si>
    <t>г. Омск, ул. 10 лет Октября, д. 203в</t>
  </si>
  <si>
    <t>г. Омск, ул. 22 Апреля, д. 10а</t>
  </si>
  <si>
    <t>г. Омск, ул. 22 Апреля, д. 24</t>
  </si>
  <si>
    <t>г. Омск, ул. 3 Разъезд, д. 27а</t>
  </si>
  <si>
    <t>г. Омск, ул. 3-я Железнодорожная, д. 24</t>
  </si>
  <si>
    <t>г. Омск, ул. 4-я Челюскинцев, д. 115</t>
  </si>
  <si>
    <t>г. Омск, ул. 50 лет ВЛКСМ, д. 3</t>
  </si>
  <si>
    <t>г. Омск, ул. 50 лет Профсоюзов, д. 111</t>
  </si>
  <si>
    <t>г. Омск, ул. 6-я Шинная, д. 17</t>
  </si>
  <si>
    <t>г. Омск, ул. XX Партсъезда, д. 51</t>
  </si>
  <si>
    <t>г. Омск, ул. Блюхера, д. 14</t>
  </si>
  <si>
    <t>г. Омск, ул. Бородина, д. 43</t>
  </si>
  <si>
    <t>г. Омск, ул. Братская, д. 3</t>
  </si>
  <si>
    <t>г. Омск, ул. Волочаевская, д. 17б</t>
  </si>
  <si>
    <t>г. Омск, ул. Герцена, д. 40</t>
  </si>
  <si>
    <t>г. Омск, ул. Ильинская, д. 17</t>
  </si>
  <si>
    <t>г. Омск, ул. Ишимская, д. 26</t>
  </si>
  <si>
    <t>г. Омск, ул. Кемеровская, д. 20</t>
  </si>
  <si>
    <t>г. Омск, ул. Кирпичный завод № 6, д. 9</t>
  </si>
  <si>
    <t>г. Омск, ул. Орджоникидзе, д. 270а</t>
  </si>
  <si>
    <t>г. Омск, ул. Орджоникидзе, д. 85</t>
  </si>
  <si>
    <t>г. Омск, ул. Пономаренко, д. 3</t>
  </si>
  <si>
    <t>г. Омск, ул. Химиков, д. 4б</t>
  </si>
  <si>
    <t>г. Омск, ул. Челюскинцев, д. 91</t>
  </si>
  <si>
    <t>г. Омск, ул. Энтузиастов, д. 65</t>
  </si>
  <si>
    <t>г. Омск, пр. Космический, д. 77</t>
  </si>
  <si>
    <t>г. Омск, пр. Менделеева, д. 36</t>
  </si>
  <si>
    <t>г. Омск, пр. Менделеева, д. 6</t>
  </si>
  <si>
    <t>г. Омск, пр. Мира, д. 30б</t>
  </si>
  <si>
    <t>г. Омск, ул. 20 лет РККА, д. 19, корпус 5</t>
  </si>
  <si>
    <t>г. Омск, ул. 22 Апреля, д. 10б</t>
  </si>
  <si>
    <t>г. Омск, ул. 22 Апреля, д. 12б</t>
  </si>
  <si>
    <t>г. Омск, ул. 22 Апреля, д. 5а</t>
  </si>
  <si>
    <t>г. Омск, ул. 27-я Северная, д. 88</t>
  </si>
  <si>
    <t>г. Омск, ул. 27-я Северная, д. 94</t>
  </si>
  <si>
    <t>г. Омск, ул. 2-я Затонская, д. 25</t>
  </si>
  <si>
    <t>г. Омск, ул. 2-я Ленинградская, д. 22</t>
  </si>
  <si>
    <t>г. Омск, ул. 3-я Кордная, д. 24</t>
  </si>
  <si>
    <t>г. Омск, ул. 4-я Линия, д. 231</t>
  </si>
  <si>
    <t>г. Омск, ул. 5-я Северная, д. 199</t>
  </si>
  <si>
    <t>г. Омск, ул. 6-я Станционная, д. 33</t>
  </si>
  <si>
    <t>г. Омск, ул. 75 Гвардейской бригады, д. 3</t>
  </si>
  <si>
    <t>г. Омск, ул. Андрианова, д. 6</t>
  </si>
  <si>
    <t>г. Омск, ул. Бородина, д. 46а</t>
  </si>
  <si>
    <t>г. Омск, ул. Ватутина, д. 13б</t>
  </si>
  <si>
    <t>г. Омск, ул. Ермолаева, д. 12</t>
  </si>
  <si>
    <t>г. Омск, ул. Заозерная, д. 13а</t>
  </si>
  <si>
    <t>г. Омск, ул. Зенькова, д. 2</t>
  </si>
  <si>
    <t>г. Омск, ул. Избышева, д. 4</t>
  </si>
  <si>
    <t>г. Омск, ул. Ишимская, д. 14а</t>
  </si>
  <si>
    <t>г. Омск, ул. Кемеровская, д. 8</t>
  </si>
  <si>
    <t>г. Омск, ул. Крутогорская, д. 11</t>
  </si>
  <si>
    <t>г. Омск, ул. Крутогорская, д. 5</t>
  </si>
  <si>
    <t>г. Омск, ул. Лукашевича, д. 15г</t>
  </si>
  <si>
    <t>г. Омск, ул. Магистральная, д. 48</t>
  </si>
  <si>
    <t>г. Омск, ул. Магистральная, д. 82а</t>
  </si>
  <si>
    <t>г. Омск, ул. Моторостроителей, д. 22</t>
  </si>
  <si>
    <t>г. Омск, ул. Нефтезаводская, д. 25</t>
  </si>
  <si>
    <t>г. Омск, ул. Нефтезаводская, д. 30б</t>
  </si>
  <si>
    <t>г. Омск, ул. Российская, д. 5</t>
  </si>
  <si>
    <t>г. Омск, ул. Сергея Тюленина, д. 5а</t>
  </si>
  <si>
    <t>г. Омск, ул. Тварковского, д. 5</t>
  </si>
  <si>
    <t>г. Омск, ул. Фурманова, д. 6</t>
  </si>
  <si>
    <t>г. Омск, ул. Энергетиков, д. 70</t>
  </si>
  <si>
    <t>г. Омск, ул. Южная, д. 103</t>
  </si>
  <si>
    <t>г. Омск, ул. Яковлева, д. 8</t>
  </si>
  <si>
    <t>мкр. Входной, д. 10</t>
  </si>
  <si>
    <t>мкр. Входной, д. 18</t>
  </si>
  <si>
    <t>г. Исилькуль, ул. Луговая, д. 1</t>
  </si>
  <si>
    <t>г. Калачинск, пер. Орловский, д. 54</t>
  </si>
  <si>
    <t>г. Калачинск, ул. Ленина, д. 37Б</t>
  </si>
  <si>
    <t>г. Калачинск, ул. Гагарина, д. 8</t>
  </si>
  <si>
    <t>г. Калачинск, ул. Ленина, д. 21</t>
  </si>
  <si>
    <t>г. Калачинск, ул. Садовая, д. 2Б</t>
  </si>
  <si>
    <t>г. Калачинск, ул. Черепова, д. 99</t>
  </si>
  <si>
    <t>с. Колосовка, Кв. 37-й, д. 5</t>
  </si>
  <si>
    <t>р.п. Кормиловка, ул. 50 лет Октября, д. 4</t>
  </si>
  <si>
    <t>с. Борки, ул. Береговая, д. 12</t>
  </si>
  <si>
    <t>с. Борки, ул. Береговая, д. 15</t>
  </si>
  <si>
    <t>р.п. Кормиловка, ул. 50 лет Октября, д. 9</t>
  </si>
  <si>
    <t>р.п. Муромцево, ул. 40 лет Победы, д. 20</t>
  </si>
  <si>
    <t>р.п. Муромцево, ул. Юбилейная, д. 21</t>
  </si>
  <si>
    <t>г. Называевск, ул. Мичурина, д. 1</t>
  </si>
  <si>
    <t>г. Называевск, ул. Мичурина, д. 2</t>
  </si>
  <si>
    <t>с. Нижняя Омка, ул. 30 лет Победы, д. 12</t>
  </si>
  <si>
    <t>с. Нижняя Омка, ул. Парковая, д. 6</t>
  </si>
  <si>
    <t>р.п. Большегривское, ул. Мира, д. 12</t>
  </si>
  <si>
    <t>р.п. Большегривское, ул. Мира, д. 8</t>
  </si>
  <si>
    <t>г. Омск, городок Комсомольский, д. 5А</t>
  </si>
  <si>
    <t>г. Омск, пр. Мира, д. 82, корпус 1</t>
  </si>
  <si>
    <t>г. Омск, ул. 11-я Амурская, д. 4</t>
  </si>
  <si>
    <t>г. Омск, ул. 15-я Рабочая, д. 102</t>
  </si>
  <si>
    <t>г. Омск, ул. 22 Апреля, д. 40а</t>
  </si>
  <si>
    <t>г. Омск, ул. 2-я Совхозная, д. 163</t>
  </si>
  <si>
    <t>г. Омск, ул. 75 Гвардейской бригады, д. 7</t>
  </si>
  <si>
    <t>г. Омск, ул. Багратиона, д. 12</t>
  </si>
  <si>
    <t>г. Омск, ул. Герцена, д. 17</t>
  </si>
  <si>
    <t>г. Омск, ул. Маршала Жукова, д. 148а</t>
  </si>
  <si>
    <t>г. Омск, пр. Мира, д. 167, корпус 1</t>
  </si>
  <si>
    <t>г. Омск, ул. 27-я Северная, д. 46</t>
  </si>
  <si>
    <t>г. Омск, ул. Бархатовой, д. 10</t>
  </si>
  <si>
    <t>г. Омск, ул. Бородина, д. 40</t>
  </si>
  <si>
    <t>г. Омск, ул. Волгоградская, д. 24</t>
  </si>
  <si>
    <t>г. Омск, ул. Добровольского, д. 4</t>
  </si>
  <si>
    <t>г. Омск, ул. Молодогвардейская, д. 47/6</t>
  </si>
  <si>
    <t>г. Омск, ул. Нефтебаза, д. 2</t>
  </si>
  <si>
    <t>г. Омск, ул. Энтузиастов, д. 13</t>
  </si>
  <si>
    <t>мкр. Входной, д. 19</t>
  </si>
  <si>
    <t>мкр. Загородный, д. 2</t>
  </si>
  <si>
    <t>п. Большие Поля, ул. Комсомольская, д. 16</t>
  </si>
  <si>
    <t>с. Завьялово, ул. Школьная, д. 1</t>
  </si>
  <si>
    <t>г. Исилькуль, ул. Советская, д. 34</t>
  </si>
  <si>
    <t>г. Исилькуль, ул. Энгельса, д. 36А</t>
  </si>
  <si>
    <t>г. Исилькуль, ул. Первомайская, д. 69А</t>
  </si>
  <si>
    <t>г. Исилькуль, ул. Советская, д. 68</t>
  </si>
  <si>
    <t>п. Боевой, ул. Школьная, д. 12</t>
  </si>
  <si>
    <t>г. Калачинск, ул. Заводская, д. 2</t>
  </si>
  <si>
    <t>р.п. Кормиловка, ул. 50 лет Октября, д. 2</t>
  </si>
  <si>
    <t>р.п. Любинский, ул. Буркенина, д. 14</t>
  </si>
  <si>
    <t>р.п. Муромцево, ул. Юбилейная, д. 16</t>
  </si>
  <si>
    <t>р.п. Муромцево, ул. Юбилейная, д. 8</t>
  </si>
  <si>
    <t>г. Называевск, ул. Кирова, д. 115</t>
  </si>
  <si>
    <t>с. Нижняя Омка, ул. 50 лет ВЛКСМ, д. 10</t>
  </si>
  <si>
    <t>с. Нижняя Омка, ул. 30 лет Победы, д. 10</t>
  </si>
  <si>
    <t>р.п. Большегривское, ул. Гагарина, д. 6</t>
  </si>
  <si>
    <t>г. Омск, ул. 6-я Станционная, д. 5</t>
  </si>
  <si>
    <t>г. Омск, ул. Авиагородок, д. 34</t>
  </si>
  <si>
    <t>г. Омск, ул. Багратиона, д. 23</t>
  </si>
  <si>
    <t>г. Омск, ул. Бетховена, д. 25</t>
  </si>
  <si>
    <t>г. Омск, ул. Богдана Хмельницкого, д. 42, корпус 1</t>
  </si>
  <si>
    <t>г. Омск, ул. Богдана Хмельницкого, д. 44</t>
  </si>
  <si>
    <t>г. Омск, ул. В.А.Силина, д. 11</t>
  </si>
  <si>
    <t>г. Омск, ул. Ватутина, д. 13</t>
  </si>
  <si>
    <t>г. Омск, ул. Взлетная, д. 1</t>
  </si>
  <si>
    <t>г. Омск, ул. Волгоградская, д. 16</t>
  </si>
  <si>
    <t>г. Омск, ул. Волочаевская, д. 11, корпус 1</t>
  </si>
  <si>
    <t>г. Омск, ул. Вострецова, д. 1</t>
  </si>
  <si>
    <t>г. Омск, ул. В.Ф.Маргелова, д. 356</t>
  </si>
  <si>
    <t>г. Омск, ул. Гризодубовой, д. 9</t>
  </si>
  <si>
    <t>г. Омск, ул. Дианова, д. 2, корпус 2</t>
  </si>
  <si>
    <t>г. Омск, ул. Дианова, д. 2, корпус 3</t>
  </si>
  <si>
    <t>г. Омск, ул. Дианова, д. 16</t>
  </si>
  <si>
    <t>г. Омск, ул. Дианова, д. 22</t>
  </si>
  <si>
    <t>г. Омск, ул. Димитрова, д. 67, корпус 1</t>
  </si>
  <si>
    <t>г. Омск, ул. Дмитриева, д. 4, корпус 1</t>
  </si>
  <si>
    <t>г. Омск, ул. Дмитриева, д. 17</t>
  </si>
  <si>
    <t>г. Омск, ул. Дмитриева, д. 19</t>
  </si>
  <si>
    <t>г. Омск, ул. Избышева, д. 25, корпус 1</t>
  </si>
  <si>
    <t>г. Омск, ул. Ишимская, д. 13</t>
  </si>
  <si>
    <t>г. Омск, ул. Кирова, д. 20</t>
  </si>
  <si>
    <t>г. Омск, ул. Комкова, д. 4, корпус 1</t>
  </si>
  <si>
    <t>г. Омск, ул. Комкова, д. 4</t>
  </si>
  <si>
    <t>г. Омск, ул. Конева, д. 36</t>
  </si>
  <si>
    <t>г. Омск, ул. Конева, д. 38</t>
  </si>
  <si>
    <t>г. Омск, ул. Константина Заслонова, д. 4</t>
  </si>
  <si>
    <t>г. Омск, ул. Кошевого, д. 10</t>
  </si>
  <si>
    <t>г. Омск, ул. Кошевого, д. 25</t>
  </si>
  <si>
    <t>г. Омск, ул. Краснознаменная, д. 20</t>
  </si>
  <si>
    <t>г. Омск, ул. Красный Путь, д. 34</t>
  </si>
  <si>
    <t>г. Омск, ул. Красный Путь, д. 80</t>
  </si>
  <si>
    <t>г. Омск, ул. Красный Путь, д. 153, корпус 1</t>
  </si>
  <si>
    <t>г. Омск, ул. Крупской, д. 4</t>
  </si>
  <si>
    <t>г. Омск, ул. Крупской, д. 27</t>
  </si>
  <si>
    <t>г. Омск, ул. Крутогорская, д. 12</t>
  </si>
  <si>
    <t>г. Омск, ул. Крутогорская, д. 21</t>
  </si>
  <si>
    <t>г. Омск, ул. Кузнецова, д. 4</t>
  </si>
  <si>
    <t>г. Омск, ул. Кузнецова, д. 12</t>
  </si>
  <si>
    <t>г. Омск, ул. Куйбышева, д. 62</t>
  </si>
  <si>
    <t>г. Омск, ул. Куломзинская, д. 70</t>
  </si>
  <si>
    <t>г. Омск, ул. Лисицкого, д. 3, корпус 1</t>
  </si>
  <si>
    <t>г. Омск, ул. Лукашевича, д. 14, корпус 3</t>
  </si>
  <si>
    <t>г. Омск, ул. Малиновского, д. 17, корпус 1</t>
  </si>
  <si>
    <t>г. Омск, ул. Маршала Жукова, д. 107</t>
  </si>
  <si>
    <t>г. Омск, ул. Моторная, д. 3</t>
  </si>
  <si>
    <t>г. Омск, ул. Моторная, д. 10</t>
  </si>
  <si>
    <t>г. Омск, ул. Моторная, д. 13</t>
  </si>
  <si>
    <t>г. Омск, ул. Нефтезаводская, д. 28, корпус 3</t>
  </si>
  <si>
    <t>г. Омск, ул. Орджоникидзе, д. 13</t>
  </si>
  <si>
    <t>г. Омск, ул. Орловского, д. 3</t>
  </si>
  <si>
    <t>г. Омск, ул. Полторацкого, д. 52</t>
  </si>
  <si>
    <t>г. Омск, ул. Пригородная, д. 3, корпус 2</t>
  </si>
  <si>
    <t>г. Омск, ул. Рокоссовского, д. 16, корпус 3</t>
  </si>
  <si>
    <t>г. Омск, ул. Рокоссовского, д. 32</t>
  </si>
  <si>
    <t>г. Омск, ул. Севастопольская, д. 23</t>
  </si>
  <si>
    <t>г. Омск, ул. Сергея Тюленина, д. 1, корпус 1</t>
  </si>
  <si>
    <t>г. Омск, ул. Торговая, д. 36</t>
  </si>
  <si>
    <t>г. Омск, ул. Транссибирская, д. 4</t>
  </si>
  <si>
    <t>г. Омск, ул. Транссибирская, д. 5</t>
  </si>
  <si>
    <t>г. Омск, ул. Физкультурная, д. 5</t>
  </si>
  <si>
    <t>г. Омск, ул. Фрунзе, д. 49</t>
  </si>
  <si>
    <t>г. Омск, ул. Харьковская, д. 25, корпус 2</t>
  </si>
  <si>
    <t>г. Омск, ул. Химиков, д. 32</t>
  </si>
  <si>
    <t>г. Омск, ул. Химиков, д. 45</t>
  </si>
  <si>
    <t>г. Омск, ул. Шакурова, д. 3</t>
  </si>
  <si>
    <t>г. Омск, ул. Шакурова, д. 7</t>
  </si>
  <si>
    <t>г. Омск, ул. Шакурова, д. 8</t>
  </si>
  <si>
    <t>г. Омск, ул. Шакурова, д. 9</t>
  </si>
  <si>
    <t>г. Омск, ул. Энтузиастов, д. 49</t>
  </si>
  <si>
    <t>г. Омск, ул. 12 Декабря, д. 104</t>
  </si>
  <si>
    <t>г. Омск, ул. 1905 года, д. 38</t>
  </si>
  <si>
    <t>г. Омск, ул. 1905 года, д. 40</t>
  </si>
  <si>
    <t>г. Омск, ул. 40 лет Победы, д. 1</t>
  </si>
  <si>
    <t>г. Омск, ул. 70 лет Октября, д. 10</t>
  </si>
  <si>
    <t>877 988,88</t>
  </si>
  <si>
    <t>1 566 569,00</t>
  </si>
  <si>
    <t>г. Омск, ул. Авиагородок, д. 1а</t>
  </si>
  <si>
    <t>г. Омск, ул. 21-я Амурская, д. 24, корпус 1</t>
  </si>
  <si>
    <t>г. Омск, бул. Архитекторов, д. 1, корпус 4</t>
  </si>
  <si>
    <t>г. Омск, бул. Архитекторов, д. 2, корпус 1</t>
  </si>
  <si>
    <t>г. Омск, бул. Архитекторов, д. 2</t>
  </si>
  <si>
    <t>г. Омск, бул. Архитекторов, д. 3, корпус 11</t>
  </si>
  <si>
    <t>г. Омск, бул. Архитекторов, д. 12</t>
  </si>
  <si>
    <t>г. Омск, ул. Багратиона, д. 6а</t>
  </si>
  <si>
    <t>г. Омск, ул. Багратиона, д. 27д</t>
  </si>
  <si>
    <t>г. Омск, ул. Багратиона, д. 29ж</t>
  </si>
  <si>
    <t>г. Омск, ул. Батумская, д. 38, корпус 3</t>
  </si>
  <si>
    <t>г. Омск, ул. В.А.Силина, д. 9а</t>
  </si>
  <si>
    <t>г. Омск, ул. 2-я Военная, д. 19</t>
  </si>
  <si>
    <t>г. Омск, 16-й военный городок, д. 417</t>
  </si>
  <si>
    <t>г. Омск, 16-й военный городок, д. 417, корпус 1</t>
  </si>
  <si>
    <t>г. Омск, 16-й военный городок, д. 426</t>
  </si>
  <si>
    <t>г. Омск, ул. Волгоградская, д. 24г</t>
  </si>
  <si>
    <t>г. Омск, ул. Гашека, д. 20, корпус 1</t>
  </si>
  <si>
    <t>г. Омск, ул. Гуртьева, д. 33, корпус 1</t>
  </si>
  <si>
    <t>г. Омск, ул. Гуртьева, д. 35, корпус 1</t>
  </si>
  <si>
    <t>г. Омск, ул. 1-я Железнодорожная, д. 18</t>
  </si>
  <si>
    <t>г. Омск, ул. 3-я Железнодорожная, д. 13</t>
  </si>
  <si>
    <t>г. Омск, ул. 3-я Железнодорожная, д. 15</t>
  </si>
  <si>
    <t>г. Омск, ул. 3-я Железнодорожная, д. 26</t>
  </si>
  <si>
    <t>г. Омск, ул. Кирова, д. 5а</t>
  </si>
  <si>
    <t>г. Омск, пр. Комарова, д. 17, корпус 2</t>
  </si>
  <si>
    <t>г. Омск, ул. 4-я Кордная, д. 54</t>
  </si>
  <si>
    <t>г. Омск, ул. 1-я Ленинградская, д. 31</t>
  </si>
  <si>
    <t>г. Омск, ул. 2-я Ленинградская, д. 26</t>
  </si>
  <si>
    <t>г. Омск, ул. 3-я Ленинградская, д. 41</t>
  </si>
  <si>
    <t>г. Омск, ул. 3-я Ленинградская, д. 43</t>
  </si>
  <si>
    <t>г. Омск, ул. 3-я Ленинградская, д. 43, корпус 1</t>
  </si>
  <si>
    <t>г. Омск, ул. 26-я Линия, д. 85, корпус 1</t>
  </si>
  <si>
    <t>г. Омск, ул. 6-я Линия, д. 180</t>
  </si>
  <si>
    <t>г. Омск, ул. 7-я Линия, д. 190, корпус 2</t>
  </si>
  <si>
    <t>г. Омск, ул. 7-я Линия, д. 190</t>
  </si>
  <si>
    <t>г. Омск, ул. Лукашевича, д. 10б</t>
  </si>
  <si>
    <t>г. Омск, ул. 3-я Любинская, д. 17</t>
  </si>
  <si>
    <t>г. Омск, ул. 3-я Любинская, д. 24</t>
  </si>
  <si>
    <t>г. Омск, ул. 3-я Любинская, д. 30</t>
  </si>
  <si>
    <t>г. Омск, ул. Мельничная, д. 58в</t>
  </si>
  <si>
    <t>г. Омск, пр. Менделеева, д. 41</t>
  </si>
  <si>
    <t>г. Омск, пр. Мира, д. 90, корпус 1</t>
  </si>
  <si>
    <t>г. Омск, пр. Мира, д. 102</t>
  </si>
  <si>
    <t>г. Омск, пр. Мира, д. 106б</t>
  </si>
  <si>
    <t>г. Омск, ул. 2-я Молодежная, д. 40</t>
  </si>
  <si>
    <t>г. Омск, ул. Моторная, д. 6, корпус 2</t>
  </si>
  <si>
    <t>г. Омск, ул. Моторная, д. 10, корпус 2</t>
  </si>
  <si>
    <t>г. Омск, ул. Новокирпичная, д. 1, корпус 2</t>
  </si>
  <si>
    <t>г. Омск, ул. Новокирпичная, д. 3, корпус 1</t>
  </si>
  <si>
    <t>г. Омск, ул. 4-я Новостроевская, д. 3</t>
  </si>
  <si>
    <t>г. Омск, ул. Пацаева, д. 5а</t>
  </si>
  <si>
    <t>г. Омск, ул. 2-я Поселковая, д. 49</t>
  </si>
  <si>
    <t>г. Омск, ул. Саянская, д. 1а</t>
  </si>
  <si>
    <t>г. Омск, ул. 24-я Северная, д. 204, корпус 1</t>
  </si>
  <si>
    <t>г. Омск, ул. 33-я Северная, д. 122</t>
  </si>
  <si>
    <t>г. Омск, пр. Сибирский, д. 2г</t>
  </si>
  <si>
    <t>г. Омск, пр. Сибирский, д. 6</t>
  </si>
  <si>
    <t>г. Омск, пр. Сибирский, д. 12</t>
  </si>
  <si>
    <t>г. Омск, ул. 3-я Станционная, д. 71</t>
  </si>
  <si>
    <t>г. Омск, ул. Сулеймана Стальского, д. 12, строение 2ОЧ</t>
  </si>
  <si>
    <t>г. Омск, ул. Сулеймана Стальского, д. 12, корпус 1</t>
  </si>
  <si>
    <t>г. Омск, пр. Карла Маркса угол Съездовская, д. 15/29 корпус 1</t>
  </si>
  <si>
    <t>г. Омск, ул. 3-я Транспортная, д. 4, корпус 2</t>
  </si>
  <si>
    <t>г. Омск, ул. 4-я Транспортная, д. 36в</t>
  </si>
  <si>
    <t>г. Омск, ул. 4-я Челюскинцев, д. 93</t>
  </si>
  <si>
    <t>г. Омск, ул. 10-я Чередовая, д. 17, корпус 1</t>
  </si>
  <si>
    <t>г. Омск, ул. Ялтинская, д. 49б</t>
  </si>
  <si>
    <t>г. Омск, ул. XXII Партсъезда, д. 6, корпус 1</t>
  </si>
  <si>
    <t>г. Омск, ул. XXII Партсъезда, д. 6</t>
  </si>
  <si>
    <t>г. Омск, ул. 5-й Армии, д. 2</t>
  </si>
  <si>
    <t>г. Омск, ул. 5-й Армии, д. 4</t>
  </si>
  <si>
    <t>п. Ростовка, д. 1</t>
  </si>
  <si>
    <t>п. Ростовка, д. 10</t>
  </si>
  <si>
    <t>п. Ростовка, д. 16</t>
  </si>
  <si>
    <t>п. Ростовка, д. 18</t>
  </si>
  <si>
    <t>п. Ростовка, д. 19</t>
  </si>
  <si>
    <t>г. Омск, пр. Космический, д. 25</t>
  </si>
  <si>
    <t>г. Омск, ул. Кучерявенко, д. 3а</t>
  </si>
  <si>
    <t>г. Омск, ул. Химиков, д. 61</t>
  </si>
  <si>
    <t>г. Омск, ул. Труда, д. 3</t>
  </si>
  <si>
    <t>г. Омск, ул. Избышева, д. 15, корпус 1</t>
  </si>
  <si>
    <t>г. Омск, ул. Химиков, д. 50</t>
  </si>
  <si>
    <t>САО</t>
  </si>
  <si>
    <t>ЛАО</t>
  </si>
  <si>
    <t>ТП</t>
  </si>
  <si>
    <t>ППА</t>
  </si>
  <si>
    <t>150 316,52</t>
  </si>
  <si>
    <t>МУ</t>
  </si>
  <si>
    <t>г. Омск, ул. Днепровская, д. 4б</t>
  </si>
  <si>
    <t>3 813,15</t>
  </si>
  <si>
    <t>г. Омск, ул. Ялтинская, д. 30</t>
  </si>
  <si>
    <t>реализации региональной программы капитального ремонта общего имущества в многоквартирных домах, 
расположенных на территории Омской области, на 2019 год</t>
  </si>
  <si>
    <t xml:space="preserve">Краткосрочный план </t>
  </si>
  <si>
    <t>Приложение
к распоряжению Министерства энергетики
и жилищно-коммунального комплекса
Омской области
от _____________________ № __________</t>
  </si>
  <si>
    <t>г. Омск, ул. Вострецова, д. 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</si>
</sst>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8" fillId="0" borderId="0" xfId="0" applyFont="1" applyAlignment="1"/>
    <xf numFmtId="0" fontId="0" fillId="0" borderId="0" xfId="0" applyAlignment="1"/>
    <xf numFmtId="0" fontId="8" fillId="0" borderId="0" xfId="0" applyFont="1" applyFill="1" applyAlignment="1"/>
    <xf numFmtId="4" fontId="5" fillId="0" borderId="1" xfId="6" applyNumberFormat="1" applyFont="1" applyFill="1" applyBorder="1" applyAlignment="1">
      <alignment horizontal="center" vertical="center" wrapText="1"/>
    </xf>
    <xf numFmtId="164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" xfId="6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164" fontId="5" fillId="0" borderId="1" xfId="6" applyNumberFormat="1" applyFont="1" applyFill="1" applyBorder="1" applyAlignment="1">
      <alignment horizontal="center" wrapText="1"/>
    </xf>
    <xf numFmtId="164" fontId="5" fillId="0" borderId="1" xfId="6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/>
    </xf>
    <xf numFmtId="164" fontId="8" fillId="0" borderId="1" xfId="6" applyNumberFormat="1" applyFont="1" applyFill="1" applyBorder="1" applyAlignment="1">
      <alignment horizontal="center" wrapText="1"/>
    </xf>
    <xf numFmtId="164" fontId="8" fillId="0" borderId="1" xfId="6" applyNumberFormat="1" applyFont="1" applyFill="1" applyBorder="1" applyAlignment="1">
      <alignment horizontal="center"/>
    </xf>
    <xf numFmtId="164" fontId="5" fillId="0" borderId="1" xfId="4" applyNumberFormat="1" applyFont="1" applyFill="1" applyBorder="1" applyAlignment="1">
      <alignment horizontal="center"/>
    </xf>
    <xf numFmtId="4" fontId="11" fillId="0" borderId="1" xfId="4" applyNumberFormat="1" applyFont="1" applyFill="1" applyBorder="1" applyAlignment="1">
      <alignment horizontal="center" wrapText="1"/>
    </xf>
    <xf numFmtId="164" fontId="5" fillId="0" borderId="1" xfId="7" applyNumberFormat="1" applyFont="1" applyFill="1" applyBorder="1" applyAlignment="1">
      <alignment horizontal="center"/>
    </xf>
    <xf numFmtId="1" fontId="5" fillId="0" borderId="1" xfId="6" applyNumberFormat="1" applyFont="1" applyFill="1" applyBorder="1" applyAlignment="1">
      <alignment horizontal="center"/>
    </xf>
    <xf numFmtId="165" fontId="5" fillId="0" borderId="1" xfId="6" applyNumberFormat="1" applyFont="1" applyFill="1" applyBorder="1" applyAlignment="1">
      <alignment horizontal="center"/>
    </xf>
    <xf numFmtId="4" fontId="5" fillId="0" borderId="1" xfId="6" applyNumberFormat="1" applyFont="1" applyFill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4" fontId="11" fillId="0" borderId="1" xfId="4" applyNumberFormat="1" applyFont="1" applyFill="1" applyBorder="1" applyAlignment="1" applyProtection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 shrinkToFit="1"/>
    </xf>
    <xf numFmtId="0" fontId="8" fillId="0" borderId="1" xfId="0" applyFont="1" applyFill="1" applyBorder="1" applyAlignment="1">
      <alignment horizontal="center" wrapText="1" shrinkToFit="1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/>
    </xf>
    <xf numFmtId="164" fontId="9" fillId="0" borderId="1" xfId="6" applyNumberFormat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4" fontId="5" fillId="0" borderId="1" xfId="7" applyNumberFormat="1" applyFont="1" applyFill="1" applyBorder="1" applyAlignment="1">
      <alignment horizontal="center"/>
    </xf>
    <xf numFmtId="4" fontId="5" fillId="0" borderId="1" xfId="4" applyNumberFormat="1" applyFont="1" applyFill="1" applyBorder="1" applyAlignment="1">
      <alignment horizontal="center"/>
    </xf>
    <xf numFmtId="4" fontId="8" fillId="0" borderId="1" xfId="6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8" fillId="0" borderId="1" xfId="6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5" fillId="0" borderId="1" xfId="6" applyNumberFormat="1" applyFont="1" applyFill="1" applyBorder="1" applyAlignment="1">
      <alignment horizontal="center" wrapText="1"/>
    </xf>
    <xf numFmtId="4" fontId="5" fillId="0" borderId="1" xfId="7" applyNumberFormat="1" applyFont="1" applyFill="1" applyBorder="1" applyAlignment="1">
      <alignment horizontal="center" wrapText="1"/>
    </xf>
    <xf numFmtId="4" fontId="8" fillId="0" borderId="1" xfId="7" applyNumberFormat="1" applyFont="1" applyFill="1" applyBorder="1" applyAlignment="1">
      <alignment horizontal="center" wrapText="1"/>
    </xf>
    <xf numFmtId="4" fontId="5" fillId="0" borderId="2" xfId="6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horizontal="center" vertical="center" wrapText="1" shrinkToFit="1"/>
    </xf>
    <xf numFmtId="14" fontId="8" fillId="0" borderId="1" xfId="0" applyNumberFormat="1" applyFont="1" applyFill="1" applyBorder="1" applyAlignment="1">
      <alignment horizontal="center" vertical="center" wrapText="1" shrinkToFit="1"/>
    </xf>
    <xf numFmtId="14" fontId="10" fillId="0" borderId="1" xfId="0" applyNumberFormat="1" applyFont="1" applyFill="1" applyBorder="1" applyAlignment="1">
      <alignment horizontal="center" vertical="center" wrapText="1" shrinkToFit="1"/>
    </xf>
    <xf numFmtId="2" fontId="8" fillId="0" borderId="3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4" xfId="0" applyFill="1" applyBorder="1" applyAlignment="1">
      <alignment horizontal="center"/>
    </xf>
  </cellXfs>
  <cellStyles count="8">
    <cellStyle name="Обычный" xfId="0" builtinId="0"/>
    <cellStyle name="Обычный 2" xfId="4"/>
    <cellStyle name="Обычный 3" xfId="3"/>
    <cellStyle name="Обычный 4 3 2 2 2" xfId="5"/>
    <cellStyle name="Обычный 4 3 2 2 2 3" xfId="2"/>
    <cellStyle name="Обычный 4 3 2 2 2 3 2" xfId="7"/>
    <cellStyle name="Обычный 4 3 2 2 3" xfId="1"/>
    <cellStyle name="Обычный 4 3 2 2 3 2" xfId="6"/>
  </cellStyles>
  <dxfs count="0"/>
  <tableStyles count="0" defaultTableStyle="TableStyleMedium2" defaultPivotStyle="PivotStyleMedium9"/>
  <colors>
    <mruColors>
      <color rgb="FFA44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80;&#1083;&#1080;&#1097;&#1085;&#1099;&#1081;%20&#1086;&#1090;&#1076;&#1077;&#1083;/&#1071;&#1094;&#1099;&#1085;&#1072;%20&#1040;.&#1042;/&#1056;&#1055;%20&#1083;&#1086;&#1084;&#1082;&#1072;/&#1087;&#1088;&#1086;&#1077;&#1082;&#1090;%20&#1056;&#1055;%20&#1076;&#1077;&#1082;&#1072;&#1073;&#1088;&#1100;%202019/&#1055;&#1056;&#1054;&#1045;&#1050;&#1058;%20&#1056;&#1055;%20&#1085;&#1086;&#1103;&#1073;&#1088;&#1100;%202019%20&#1085;&#1072;&#1096;%20&#1088;&#1072;&#1073;&#1086;&#1095;&#1080;&#1081;%20&#1092;&#1072;&#1081;&#1083;+%2018.12.2019&#1074;&#1086;&#1089;&#1089;&#1090;&#1072;&#1085;&#1086;&#1074;&#1083;&#107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альная прогр. (11.2018)"/>
      <sheetName val="Лист1"/>
      <sheetName val="Лист5"/>
      <sheetName val="Лист3"/>
      <sheetName val="Лист1 (2)"/>
      <sheetName val="Лист4"/>
      <sheetName val="для изменения в след. редакции"/>
      <sheetName val="Лист2"/>
      <sheetName val="ПСД в работе 17-18 без расторж"/>
      <sheetName val="Исключенные в ред. 09.2019"/>
      <sheetName val="измен.в след.ред"/>
      <sheetName val="Исключенные 11.2018"/>
      <sheetName val="Изменен адрес 11.18"/>
    </sheetNames>
    <sheetDataSet>
      <sheetData sheetId="0">
        <row r="14">
          <cell r="G14">
            <v>26901</v>
          </cell>
          <cell r="H14" t="str">
            <v>Азовский МР</v>
          </cell>
          <cell r="I14">
            <v>802</v>
          </cell>
          <cell r="J14">
            <v>802</v>
          </cell>
          <cell r="K14">
            <v>0</v>
          </cell>
          <cell r="L14" t="str">
            <v>463f182b-17a2-4ddf-9886-bb1cf079f13d</v>
          </cell>
          <cell r="M14">
            <v>52601410</v>
          </cell>
          <cell r="N14"/>
          <cell r="O14"/>
          <cell r="P14"/>
          <cell r="Q14"/>
        </row>
        <row r="15">
          <cell r="G15">
            <v>26903</v>
          </cell>
          <cell r="H15" t="str">
            <v>Азовский МР</v>
          </cell>
          <cell r="I15">
            <v>802</v>
          </cell>
          <cell r="J15">
            <v>802</v>
          </cell>
          <cell r="K15">
            <v>0</v>
          </cell>
          <cell r="L15" t="str">
            <v>9e350868-c5f7-4851-aaf0-f145991bf603</v>
          </cell>
          <cell r="M15">
            <v>52601410</v>
          </cell>
          <cell r="N15"/>
          <cell r="O15"/>
          <cell r="P15"/>
          <cell r="Q15"/>
        </row>
        <row r="16">
          <cell r="G16">
            <v>26904</v>
          </cell>
          <cell r="H16" t="str">
            <v>Азовский МР</v>
          </cell>
          <cell r="I16">
            <v>794</v>
          </cell>
          <cell r="J16">
            <v>794</v>
          </cell>
          <cell r="K16">
            <v>0</v>
          </cell>
          <cell r="L16" t="str">
            <v>9093d7a6-46d0-4cd0-9e52-f95a6b3adb80</v>
          </cell>
          <cell r="M16">
            <v>52601410</v>
          </cell>
          <cell r="N16"/>
          <cell r="O16"/>
          <cell r="P16"/>
          <cell r="Q16"/>
        </row>
        <row r="17">
          <cell r="G17">
            <v>26905</v>
          </cell>
          <cell r="H17" t="str">
            <v>Азовский МР</v>
          </cell>
          <cell r="I17">
            <v>801</v>
          </cell>
          <cell r="J17">
            <v>801</v>
          </cell>
          <cell r="K17">
            <v>0</v>
          </cell>
          <cell r="L17" t="str">
            <v>784794df-05e6-48a9-8c2b-b5862d68e7f5</v>
          </cell>
          <cell r="M17">
            <v>52601410</v>
          </cell>
          <cell r="N17"/>
          <cell r="O17"/>
          <cell r="P17"/>
          <cell r="Q17"/>
        </row>
        <row r="18">
          <cell r="G18">
            <v>26893</v>
          </cell>
          <cell r="H18" t="str">
            <v>Азовский МР</v>
          </cell>
          <cell r="I18">
            <v>807</v>
          </cell>
          <cell r="J18">
            <v>807</v>
          </cell>
          <cell r="K18">
            <v>0</v>
          </cell>
          <cell r="L18" t="str">
            <v>80ee0dcc-3109-47de-816e-e7d8290f18ad</v>
          </cell>
          <cell r="M18">
            <v>52601410</v>
          </cell>
          <cell r="N18"/>
          <cell r="O18"/>
          <cell r="P18"/>
          <cell r="Q18"/>
        </row>
        <row r="19">
          <cell r="G19">
            <v>26896</v>
          </cell>
          <cell r="H19" t="str">
            <v>Азовский МР</v>
          </cell>
          <cell r="I19">
            <v>803.6</v>
          </cell>
          <cell r="J19">
            <v>803.6</v>
          </cell>
          <cell r="K19">
            <v>0</v>
          </cell>
          <cell r="L19" t="str">
            <v>961c9dd6-bea8-477f-b236-5ea4116e822d</v>
          </cell>
          <cell r="M19">
            <v>52601410</v>
          </cell>
          <cell r="N19"/>
          <cell r="O19"/>
          <cell r="P19"/>
          <cell r="Q19"/>
        </row>
        <row r="20">
          <cell r="G20">
            <v>26897</v>
          </cell>
          <cell r="H20" t="str">
            <v>Азовский МР</v>
          </cell>
          <cell r="I20">
            <v>801</v>
          </cell>
          <cell r="J20">
            <v>801</v>
          </cell>
          <cell r="K20">
            <v>0</v>
          </cell>
          <cell r="L20" t="str">
            <v>2bd55879-7d60-47e1-b389-29b656bb9bde</v>
          </cell>
          <cell r="M20">
            <v>52601410</v>
          </cell>
          <cell r="N20"/>
          <cell r="O20"/>
          <cell r="P20"/>
          <cell r="Q20"/>
        </row>
        <row r="21">
          <cell r="G21">
            <v>26898</v>
          </cell>
          <cell r="H21" t="str">
            <v>Азовский МР</v>
          </cell>
          <cell r="I21">
            <v>803</v>
          </cell>
          <cell r="J21">
            <v>803</v>
          </cell>
          <cell r="K21">
            <v>0</v>
          </cell>
          <cell r="L21" t="str">
            <v>e44844e5-96cd-44ff-8d5f-1c5333aa47a4</v>
          </cell>
          <cell r="M21">
            <v>52601410</v>
          </cell>
          <cell r="N21"/>
          <cell r="O21"/>
          <cell r="P21"/>
          <cell r="Q21"/>
        </row>
        <row r="22">
          <cell r="G22">
            <v>26900</v>
          </cell>
          <cell r="H22" t="str">
            <v>Азовский МР</v>
          </cell>
          <cell r="I22">
            <v>805</v>
          </cell>
          <cell r="J22">
            <v>805</v>
          </cell>
          <cell r="K22">
            <v>0</v>
          </cell>
          <cell r="L22" t="str">
            <v>1e30c893-3d04-40bc-9a67-d5f05d28ef81</v>
          </cell>
          <cell r="M22">
            <v>52601410</v>
          </cell>
          <cell r="N22"/>
          <cell r="O22"/>
          <cell r="P22"/>
          <cell r="Q22"/>
        </row>
        <row r="23">
          <cell r="G23">
            <v>26869</v>
          </cell>
          <cell r="H23" t="str">
            <v>Азовский МР</v>
          </cell>
          <cell r="I23">
            <v>2939</v>
          </cell>
          <cell r="J23">
            <v>1759.6</v>
          </cell>
          <cell r="K23">
            <v>689.57</v>
          </cell>
          <cell r="L23" t="str">
            <v>8008953e-c82b-4884-b52f-32aff0e4b84d</v>
          </cell>
          <cell r="M23">
            <v>52601403</v>
          </cell>
          <cell r="N23"/>
          <cell r="O23"/>
          <cell r="P23"/>
          <cell r="Q23"/>
        </row>
        <row r="24">
          <cell r="G24">
            <v>26870</v>
          </cell>
          <cell r="H24" t="str">
            <v>Азовский МР</v>
          </cell>
          <cell r="I24">
            <v>2581.1999999999998</v>
          </cell>
          <cell r="J24">
            <v>1568.5</v>
          </cell>
          <cell r="K24">
            <v>582.5</v>
          </cell>
          <cell r="L24" t="str">
            <v>96614e9b-1ec6-43b4-bc3c-2bbed8394cbf</v>
          </cell>
          <cell r="M24">
            <v>52601403</v>
          </cell>
          <cell r="N24"/>
          <cell r="O24"/>
          <cell r="P24"/>
          <cell r="Q24"/>
        </row>
        <row r="25">
          <cell r="G25">
            <v>26871</v>
          </cell>
          <cell r="H25" t="str">
            <v>Азовский МР</v>
          </cell>
          <cell r="I25">
            <v>1910.4</v>
          </cell>
          <cell r="J25">
            <v>1605.4</v>
          </cell>
          <cell r="K25">
            <v>0</v>
          </cell>
          <cell r="L25" t="str">
            <v>1cc27c06-889f-4730-902d-81779ec490b8</v>
          </cell>
          <cell r="M25">
            <v>52601403</v>
          </cell>
          <cell r="N25"/>
          <cell r="O25"/>
          <cell r="P25"/>
          <cell r="Q25"/>
        </row>
        <row r="26">
          <cell r="G26">
            <v>26872</v>
          </cell>
          <cell r="H26" t="str">
            <v>Азовский МР</v>
          </cell>
          <cell r="I26">
            <v>2538.6</v>
          </cell>
          <cell r="J26">
            <v>1520.1</v>
          </cell>
          <cell r="K26">
            <v>595.4</v>
          </cell>
          <cell r="L26" t="str">
            <v>06d48848-8cf0-4d3c-9edb-28b1c55a071a</v>
          </cell>
          <cell r="M26">
            <v>52601403</v>
          </cell>
          <cell r="N26"/>
          <cell r="O26"/>
          <cell r="P26"/>
          <cell r="Q26"/>
        </row>
        <row r="27">
          <cell r="G27">
            <v>36904</v>
          </cell>
          <cell r="H27" t="str">
            <v>Азовский МР</v>
          </cell>
          <cell r="I27">
            <v>1536.4</v>
          </cell>
          <cell r="J27">
            <v>1337.07</v>
          </cell>
          <cell r="K27"/>
          <cell r="L27" t="str">
            <v>8e2cac79-b1c9-4984-a239-ea0300f6da46</v>
          </cell>
          <cell r="M27">
            <v>52601403</v>
          </cell>
          <cell r="N27"/>
          <cell r="O27"/>
          <cell r="P27"/>
          <cell r="Q27"/>
        </row>
        <row r="28">
          <cell r="G28">
            <v>26873</v>
          </cell>
          <cell r="H28" t="str">
            <v>Азовский МР</v>
          </cell>
          <cell r="I28">
            <v>927.3</v>
          </cell>
          <cell r="J28">
            <v>494.5</v>
          </cell>
          <cell r="K28">
            <v>278.25</v>
          </cell>
          <cell r="L28" t="str">
            <v>3fb82cde-d8e4-45d6-8d0f-50038ea962e3</v>
          </cell>
          <cell r="M28">
            <v>52601403</v>
          </cell>
          <cell r="N28"/>
          <cell r="O28"/>
          <cell r="P28"/>
          <cell r="Q28"/>
        </row>
        <row r="29">
          <cell r="G29">
            <v>26874</v>
          </cell>
          <cell r="H29" t="str">
            <v>Азовский МР</v>
          </cell>
          <cell r="I29">
            <v>1388.7</v>
          </cell>
          <cell r="J29">
            <v>759.6</v>
          </cell>
          <cell r="K29">
            <v>397.65</v>
          </cell>
          <cell r="L29" t="str">
            <v>ca76f158-d025-40b7-a769-29b59d45c423</v>
          </cell>
          <cell r="M29">
            <v>52601403</v>
          </cell>
          <cell r="N29"/>
          <cell r="O29"/>
          <cell r="P29"/>
          <cell r="Q29"/>
        </row>
        <row r="30">
          <cell r="G30">
            <v>26289</v>
          </cell>
          <cell r="H30" t="str">
            <v>Азовский МР</v>
          </cell>
          <cell r="I30">
            <v>915.7</v>
          </cell>
          <cell r="J30">
            <v>490.6</v>
          </cell>
          <cell r="K30">
            <v>272.48</v>
          </cell>
          <cell r="L30" t="str">
            <v>3da9a310-2a28-4777-b0dd-98eb3da1ac9e</v>
          </cell>
          <cell r="M30">
            <v>52601403</v>
          </cell>
          <cell r="N30"/>
          <cell r="O30"/>
          <cell r="P30"/>
          <cell r="Q30"/>
        </row>
        <row r="31">
          <cell r="G31">
            <v>26876</v>
          </cell>
          <cell r="H31" t="str">
            <v>Азовский МР</v>
          </cell>
          <cell r="I31">
            <v>919.2</v>
          </cell>
          <cell r="J31">
            <v>490.8</v>
          </cell>
          <cell r="K31">
            <v>275.2</v>
          </cell>
          <cell r="L31" t="str">
            <v>eaf924e0-fdde-4a99-92bb-3dbda2a51469</v>
          </cell>
          <cell r="M31">
            <v>52601403</v>
          </cell>
          <cell r="N31"/>
          <cell r="O31"/>
          <cell r="P31"/>
          <cell r="Q31"/>
        </row>
        <row r="32">
          <cell r="G32">
            <v>26877</v>
          </cell>
          <cell r="H32" t="str">
            <v>Азовский МР</v>
          </cell>
          <cell r="I32">
            <v>3340.1</v>
          </cell>
          <cell r="J32">
            <v>2815.2</v>
          </cell>
          <cell r="K32">
            <v>0</v>
          </cell>
          <cell r="L32" t="str">
            <v>11cb6260-1756-4c23-aa81-abc0394a54ca</v>
          </cell>
          <cell r="M32">
            <v>52601403</v>
          </cell>
          <cell r="N32"/>
          <cell r="O32"/>
          <cell r="P32"/>
          <cell r="Q32"/>
        </row>
        <row r="33">
          <cell r="G33">
            <v>26882</v>
          </cell>
          <cell r="H33" t="str">
            <v>Азовский МР</v>
          </cell>
          <cell r="I33">
            <v>931.3</v>
          </cell>
          <cell r="J33">
            <v>448.4</v>
          </cell>
          <cell r="K33">
            <v>327.68</v>
          </cell>
          <cell r="L33" t="str">
            <v>04a17758-56e4-4edd-86ee-1f356674bc72</v>
          </cell>
          <cell r="M33">
            <v>52601403</v>
          </cell>
          <cell r="N33"/>
          <cell r="O33"/>
          <cell r="P33"/>
          <cell r="Q33"/>
        </row>
        <row r="34">
          <cell r="G34">
            <v>26881</v>
          </cell>
          <cell r="H34" t="str">
            <v>Азовский МР</v>
          </cell>
          <cell r="I34">
            <v>1013.1</v>
          </cell>
          <cell r="J34">
            <v>492.9</v>
          </cell>
          <cell r="K34">
            <v>351.35</v>
          </cell>
          <cell r="L34" t="str">
            <v>d21e4b28-f1ce-41c1-be80-998c7ad098d1</v>
          </cell>
          <cell r="M34">
            <v>52601403</v>
          </cell>
          <cell r="N34"/>
          <cell r="O34"/>
          <cell r="P34"/>
          <cell r="Q34"/>
        </row>
        <row r="35">
          <cell r="G35">
            <v>26878</v>
          </cell>
          <cell r="H35" t="str">
            <v>Азовский МР</v>
          </cell>
          <cell r="I35">
            <v>1022.3</v>
          </cell>
          <cell r="J35">
            <v>586.29999999999995</v>
          </cell>
          <cell r="K35">
            <v>265.62</v>
          </cell>
          <cell r="L35" t="str">
            <v>a5599a4c-a6ff-4144-9be7-bd5293852801</v>
          </cell>
          <cell r="M35">
            <v>52601403</v>
          </cell>
          <cell r="N35"/>
          <cell r="O35"/>
          <cell r="P35"/>
          <cell r="Q35"/>
        </row>
        <row r="36">
          <cell r="G36">
            <v>26883</v>
          </cell>
          <cell r="H36" t="str">
            <v>Азовский МР</v>
          </cell>
          <cell r="I36">
            <v>1039.2</v>
          </cell>
          <cell r="J36">
            <v>595.5</v>
          </cell>
          <cell r="K36">
            <v>270.5</v>
          </cell>
          <cell r="L36" t="str">
            <v>a6c8e5a1-1644-4106-81f9-80d6bb74b8d8</v>
          </cell>
          <cell r="M36">
            <v>52601403</v>
          </cell>
          <cell r="N36"/>
          <cell r="O36"/>
          <cell r="P36"/>
          <cell r="Q36"/>
        </row>
        <row r="37">
          <cell r="G37">
            <v>26879</v>
          </cell>
          <cell r="H37" t="str">
            <v>Азовский МР</v>
          </cell>
          <cell r="I37">
            <v>1403.2</v>
          </cell>
          <cell r="J37">
            <v>487.8</v>
          </cell>
          <cell r="K37">
            <v>0</v>
          </cell>
          <cell r="L37" t="str">
            <v>108075ce-2ced-4180-a5b1-2458a3152d09</v>
          </cell>
          <cell r="M37">
            <v>52601403</v>
          </cell>
          <cell r="N37"/>
          <cell r="O37"/>
          <cell r="P37"/>
          <cell r="Q37"/>
        </row>
        <row r="38">
          <cell r="G38">
            <v>26880</v>
          </cell>
          <cell r="H38" t="str">
            <v>Азовский МР</v>
          </cell>
          <cell r="I38">
            <v>1033.0999999999999</v>
          </cell>
          <cell r="J38">
            <v>589.4</v>
          </cell>
          <cell r="K38">
            <v>271.52</v>
          </cell>
          <cell r="L38" t="str">
            <v>fa5e2cbd-b4bd-4f71-950c-b8b644d00564</v>
          </cell>
          <cell r="M38">
            <v>52601403</v>
          </cell>
          <cell r="N38"/>
          <cell r="O38"/>
          <cell r="P38"/>
          <cell r="Q38"/>
        </row>
        <row r="39">
          <cell r="G39">
            <v>33550</v>
          </cell>
          <cell r="H39" t="str">
            <v>Азовский МР</v>
          </cell>
          <cell r="I39">
            <v>1038.8</v>
          </cell>
          <cell r="J39">
            <v>595.20000000000005</v>
          </cell>
          <cell r="K39">
            <v>270.47000000000003</v>
          </cell>
          <cell r="L39" t="str">
            <v>cd1eb0bb-364b-417a-b2e2-aafb26a3467f</v>
          </cell>
          <cell r="M39">
            <v>52601403</v>
          </cell>
          <cell r="N39"/>
          <cell r="O39"/>
          <cell r="P39"/>
          <cell r="Q39"/>
        </row>
        <row r="40">
          <cell r="G40">
            <v>36416</v>
          </cell>
          <cell r="H40" t="str">
            <v>Азовский МР</v>
          </cell>
          <cell r="I40">
            <v>1039.2</v>
          </cell>
          <cell r="J40">
            <v>595.5</v>
          </cell>
          <cell r="K40">
            <v>270.5</v>
          </cell>
          <cell r="L40" t="str">
            <v>5a4cf990-d831-4851-9bfc-cbc899b510e4</v>
          </cell>
          <cell r="M40">
            <v>52601403</v>
          </cell>
          <cell r="N40"/>
          <cell r="O40"/>
          <cell r="P40"/>
          <cell r="Q40"/>
        </row>
        <row r="41">
          <cell r="G41">
            <v>26888</v>
          </cell>
          <cell r="H41" t="str">
            <v>Азовский МР</v>
          </cell>
          <cell r="I41">
            <v>3856</v>
          </cell>
          <cell r="J41">
            <v>3250</v>
          </cell>
          <cell r="K41">
            <v>0</v>
          </cell>
          <cell r="L41" t="str">
            <v>41320e17-7b8c-4f87-8e35-7156b4b5a320</v>
          </cell>
          <cell r="M41">
            <v>52601403</v>
          </cell>
          <cell r="N41"/>
          <cell r="O41"/>
          <cell r="P41"/>
          <cell r="Q41"/>
        </row>
        <row r="42">
          <cell r="G42">
            <v>26891</v>
          </cell>
          <cell r="H42" t="str">
            <v>Азовский МР</v>
          </cell>
          <cell r="I42">
            <v>348.8</v>
          </cell>
          <cell r="J42">
            <v>231.8</v>
          </cell>
          <cell r="K42">
            <v>0</v>
          </cell>
          <cell r="L42" t="str">
            <v>eec2d115-dd12-43bc-bd73-831119453271</v>
          </cell>
          <cell r="M42">
            <v>52601403</v>
          </cell>
          <cell r="N42"/>
          <cell r="O42"/>
          <cell r="P42"/>
          <cell r="Q42"/>
        </row>
        <row r="43">
          <cell r="G43">
            <v>32998</v>
          </cell>
          <cell r="H43" t="str">
            <v>Азовский МР</v>
          </cell>
          <cell r="I43">
            <v>359.3</v>
          </cell>
          <cell r="J43">
            <v>252.3</v>
          </cell>
          <cell r="K43">
            <v>0</v>
          </cell>
          <cell r="L43" t="str">
            <v>150ebfa9-d7d0-4bdb-902b-c6dd3167789f</v>
          </cell>
          <cell r="M43">
            <v>52601403</v>
          </cell>
          <cell r="N43"/>
          <cell r="O43"/>
          <cell r="P43"/>
          <cell r="Q43"/>
        </row>
        <row r="44">
          <cell r="G44">
            <v>26907</v>
          </cell>
          <cell r="H44" t="str">
            <v>Азовский МР</v>
          </cell>
          <cell r="I44">
            <v>734</v>
          </cell>
          <cell r="J44">
            <v>536.6</v>
          </cell>
          <cell r="K44">
            <v>6.07</v>
          </cell>
          <cell r="L44" t="str">
            <v>582944e3-c69a-421c-ae5a-7c1b087e0276</v>
          </cell>
          <cell r="M44">
            <v>52601415</v>
          </cell>
          <cell r="N44"/>
          <cell r="O44"/>
          <cell r="P44"/>
          <cell r="Q44"/>
        </row>
        <row r="45">
          <cell r="G45">
            <v>26908</v>
          </cell>
          <cell r="H45" t="str">
            <v>Азовский МР</v>
          </cell>
          <cell r="I45">
            <v>632.5</v>
          </cell>
          <cell r="J45">
            <v>574.1</v>
          </cell>
          <cell r="K45">
            <v>0</v>
          </cell>
          <cell r="L45" t="str">
            <v>1ff0359c-9daa-4693-95d2-469700f774f2</v>
          </cell>
          <cell r="M45">
            <v>52601430</v>
          </cell>
          <cell r="N45"/>
          <cell r="O45"/>
          <cell r="P45"/>
          <cell r="Q45"/>
        </row>
        <row r="46">
          <cell r="G46">
            <v>26918</v>
          </cell>
          <cell r="H46" t="str">
            <v>Азовский МР</v>
          </cell>
          <cell r="I46">
            <v>575.1</v>
          </cell>
          <cell r="J46">
            <v>324.89999999999998</v>
          </cell>
          <cell r="K46">
            <v>0</v>
          </cell>
          <cell r="L46" t="str">
            <v>1af8f9c4-ea04-4207-b0b6-256dcf0c6a55</v>
          </cell>
          <cell r="M46">
            <v>52601435</v>
          </cell>
          <cell r="N46"/>
          <cell r="O46"/>
          <cell r="P46"/>
          <cell r="Q46"/>
        </row>
        <row r="47">
          <cell r="G47">
            <v>32999</v>
          </cell>
          <cell r="H47" t="str">
            <v>Азовский МР</v>
          </cell>
          <cell r="I47">
            <v>591.92999999999995</v>
          </cell>
          <cell r="J47">
            <v>327</v>
          </cell>
          <cell r="K47">
            <v>0</v>
          </cell>
          <cell r="L47" t="str">
            <v>531a655f-0ce3-4fce-8030-a2b764675eae</v>
          </cell>
          <cell r="M47">
            <v>52601435</v>
          </cell>
          <cell r="N47"/>
          <cell r="O47"/>
          <cell r="P47"/>
          <cell r="Q47"/>
        </row>
        <row r="48">
          <cell r="G48">
            <v>26909</v>
          </cell>
          <cell r="H48" t="str">
            <v>Азовский МР</v>
          </cell>
          <cell r="I48">
            <v>575.29999999999995</v>
          </cell>
          <cell r="J48">
            <v>312.10000000000002</v>
          </cell>
          <cell r="K48">
            <v>0</v>
          </cell>
          <cell r="L48" t="str">
            <v>84013ec7-b11c-4ebf-8e23-d9180d079ebd</v>
          </cell>
          <cell r="M48">
            <v>52601435</v>
          </cell>
          <cell r="N48"/>
          <cell r="O48"/>
          <cell r="P48"/>
          <cell r="Q48"/>
        </row>
        <row r="49">
          <cell r="G49">
            <v>33000</v>
          </cell>
          <cell r="H49" t="str">
            <v>Азовский МР</v>
          </cell>
          <cell r="I49">
            <v>569</v>
          </cell>
          <cell r="J49">
            <v>322.7</v>
          </cell>
          <cell r="K49">
            <v>0</v>
          </cell>
          <cell r="L49" t="str">
            <v>d62b2f8d-a9b1-4167-b39a-787a45c47599</v>
          </cell>
          <cell r="M49">
            <v>52601435</v>
          </cell>
          <cell r="N49"/>
          <cell r="O49"/>
          <cell r="P49"/>
          <cell r="Q49"/>
        </row>
        <row r="50">
          <cell r="G50">
            <v>26912</v>
          </cell>
          <cell r="H50" t="str">
            <v>Азовский МР</v>
          </cell>
          <cell r="I50">
            <v>579.20000000000005</v>
          </cell>
          <cell r="J50">
            <v>309.89999999999998</v>
          </cell>
          <cell r="K50">
            <v>0</v>
          </cell>
          <cell r="L50" t="str">
            <v>7abf4ebd-f89b-4451-a957-adbfc30e91f0</v>
          </cell>
          <cell r="M50">
            <v>52601435</v>
          </cell>
          <cell r="N50"/>
          <cell r="O50"/>
          <cell r="P50"/>
          <cell r="Q50"/>
        </row>
        <row r="51">
          <cell r="G51">
            <v>26913</v>
          </cell>
          <cell r="H51" t="str">
            <v>Азовский МР</v>
          </cell>
          <cell r="I51">
            <v>623.4</v>
          </cell>
          <cell r="J51">
            <v>324.89999999999998</v>
          </cell>
          <cell r="K51">
            <v>0</v>
          </cell>
          <cell r="L51" t="str">
            <v>1fa0384c-9317-4f89-b49d-59eb92ef6c5e</v>
          </cell>
          <cell r="M51">
            <v>52601435</v>
          </cell>
          <cell r="N51"/>
          <cell r="O51"/>
          <cell r="P51"/>
          <cell r="Q51"/>
        </row>
        <row r="52">
          <cell r="G52">
            <v>26915</v>
          </cell>
          <cell r="H52" t="str">
            <v>Азовский МР</v>
          </cell>
          <cell r="I52">
            <v>579.20000000000005</v>
          </cell>
          <cell r="J52">
            <v>309.89999999999998</v>
          </cell>
          <cell r="K52">
            <v>0</v>
          </cell>
          <cell r="L52" t="str">
            <v>8177fe19-def5-450b-b0e6-2b3a49672eba</v>
          </cell>
          <cell r="M52">
            <v>52601435</v>
          </cell>
          <cell r="N52"/>
          <cell r="O52"/>
          <cell r="P52"/>
          <cell r="Q52"/>
        </row>
        <row r="53">
          <cell r="G53">
            <v>26916</v>
          </cell>
          <cell r="H53" t="str">
            <v>Азовский МР</v>
          </cell>
          <cell r="I53">
            <v>622.20000000000005</v>
          </cell>
          <cell r="J53">
            <v>324.89999999999998</v>
          </cell>
          <cell r="K53">
            <v>0</v>
          </cell>
          <cell r="L53" t="str">
            <v>b15c3abf-7bc3-4a58-8627-eaf7339bbf9c</v>
          </cell>
          <cell r="M53">
            <v>52601435</v>
          </cell>
          <cell r="N53"/>
          <cell r="O53"/>
          <cell r="P53"/>
          <cell r="Q53"/>
        </row>
        <row r="54">
          <cell r="G54">
            <v>26917</v>
          </cell>
          <cell r="H54" t="str">
            <v>Азовский МР</v>
          </cell>
          <cell r="I54">
            <v>575.29999999999995</v>
          </cell>
          <cell r="J54">
            <v>324.89999999999998</v>
          </cell>
          <cell r="K54">
            <v>0</v>
          </cell>
          <cell r="L54" t="str">
            <v>7c90d644-30cc-466a-9d49-815819f5b631</v>
          </cell>
          <cell r="M54">
            <v>52601435</v>
          </cell>
          <cell r="N54"/>
          <cell r="O54"/>
          <cell r="P54"/>
          <cell r="Q54"/>
        </row>
        <row r="55"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</row>
        <row r="56">
          <cell r="G56">
            <v>27176</v>
          </cell>
          <cell r="H56" t="str">
            <v>Большереченский МР</v>
          </cell>
          <cell r="I56">
            <v>1712.9</v>
          </cell>
          <cell r="J56">
            <v>1538</v>
          </cell>
          <cell r="K56">
            <v>0</v>
          </cell>
          <cell r="L56" t="str">
            <v>81825e60-a73b-442a-ad8f-78afb6821794</v>
          </cell>
          <cell r="M56">
            <v>52603419</v>
          </cell>
          <cell r="N56"/>
          <cell r="O56"/>
          <cell r="P56"/>
          <cell r="Q56"/>
        </row>
        <row r="57">
          <cell r="G57">
            <v>27186</v>
          </cell>
          <cell r="H57" t="str">
            <v>Большереченский МР</v>
          </cell>
          <cell r="I57">
            <v>1686.5</v>
          </cell>
          <cell r="J57">
            <v>1536</v>
          </cell>
          <cell r="K57">
            <v>0</v>
          </cell>
          <cell r="L57" t="str">
            <v>6661d53a-9017-4884-9c1b-569edcad4fbf</v>
          </cell>
          <cell r="M57">
            <v>52603419</v>
          </cell>
          <cell r="N57"/>
          <cell r="O57"/>
          <cell r="P57"/>
          <cell r="Q57"/>
        </row>
        <row r="58">
          <cell r="G58">
            <v>24211</v>
          </cell>
          <cell r="H58" t="str">
            <v>Большереченский МР</v>
          </cell>
          <cell r="I58">
            <v>773.8</v>
          </cell>
          <cell r="J58">
            <v>741.8</v>
          </cell>
          <cell r="K58">
            <v>0</v>
          </cell>
          <cell r="L58" t="str">
            <v>7232aed4-e7ba-4fb6-9b8d-db055ee06541</v>
          </cell>
          <cell r="M58">
            <v>52603151</v>
          </cell>
          <cell r="N58"/>
          <cell r="O58"/>
          <cell r="P58"/>
          <cell r="Q58"/>
        </row>
        <row r="59">
          <cell r="G59">
            <v>27073</v>
          </cell>
          <cell r="H59" t="str">
            <v>Большереченский МР</v>
          </cell>
          <cell r="I59">
            <v>761.4</v>
          </cell>
          <cell r="J59">
            <v>717.8</v>
          </cell>
          <cell r="K59">
            <v>0</v>
          </cell>
          <cell r="L59" t="str">
            <v>b43a9936-ecba-4fc2-956c-718936a70ca1</v>
          </cell>
          <cell r="M59">
            <v>52603151</v>
          </cell>
          <cell r="N59"/>
          <cell r="O59"/>
          <cell r="P59"/>
          <cell r="Q59"/>
        </row>
        <row r="60">
          <cell r="G60">
            <v>36519</v>
          </cell>
          <cell r="H60" t="str">
            <v>Большереченский МР</v>
          </cell>
          <cell r="I60">
            <v>689.8</v>
          </cell>
          <cell r="J60">
            <v>365.6</v>
          </cell>
          <cell r="K60">
            <v>71.2</v>
          </cell>
          <cell r="L60" t="str">
            <v>c76d95ec-1b53-4a22-95e3-e098063e32c5</v>
          </cell>
          <cell r="M60">
            <v>52603151</v>
          </cell>
          <cell r="N60"/>
          <cell r="O60"/>
          <cell r="P60"/>
          <cell r="Q60"/>
        </row>
        <row r="61">
          <cell r="G61">
            <v>27156</v>
          </cell>
          <cell r="H61" t="str">
            <v>Большереченский МР</v>
          </cell>
          <cell r="I61">
            <v>1454.5</v>
          </cell>
          <cell r="J61">
            <v>1303.5</v>
          </cell>
          <cell r="K61">
            <v>0</v>
          </cell>
          <cell r="L61" t="str">
            <v>f0cab586-6b60-43f1-b621-c206c0510b1e</v>
          </cell>
          <cell r="M61">
            <v>52603151</v>
          </cell>
          <cell r="N61"/>
          <cell r="O61"/>
          <cell r="P61"/>
          <cell r="Q61"/>
        </row>
        <row r="62">
          <cell r="G62">
            <v>27106</v>
          </cell>
          <cell r="H62" t="str">
            <v>Большереченский МР</v>
          </cell>
          <cell r="I62">
            <v>690.3</v>
          </cell>
          <cell r="J62">
            <v>651.79999999999995</v>
          </cell>
          <cell r="K62">
            <v>0</v>
          </cell>
          <cell r="L62" t="str">
            <v>b9f145a0-691b-47ee-8587-fc4aaa7d2a20</v>
          </cell>
          <cell r="M62">
            <v>52603151</v>
          </cell>
          <cell r="N62"/>
          <cell r="O62"/>
          <cell r="P62"/>
          <cell r="Q62"/>
        </row>
        <row r="63">
          <cell r="G63">
            <v>27164</v>
          </cell>
          <cell r="H63" t="str">
            <v>Большереченский МР</v>
          </cell>
          <cell r="I63">
            <v>1313.6</v>
          </cell>
          <cell r="J63">
            <v>1187.8</v>
          </cell>
          <cell r="K63">
            <v>0</v>
          </cell>
          <cell r="L63" t="str">
            <v>96ed23c5-9d50-4d6d-8b2d-721f475942bf</v>
          </cell>
          <cell r="M63">
            <v>52603151</v>
          </cell>
          <cell r="N63"/>
          <cell r="O63"/>
          <cell r="P63"/>
          <cell r="Q63"/>
        </row>
        <row r="64">
          <cell r="G64">
            <v>27124</v>
          </cell>
          <cell r="H64" t="str">
            <v>Большереченский МР</v>
          </cell>
          <cell r="I64">
            <v>770</v>
          </cell>
          <cell r="J64">
            <v>723.1</v>
          </cell>
          <cell r="K64">
            <v>0</v>
          </cell>
          <cell r="L64" t="str">
            <v>2de310bc-1c33-4ad9-a5e3-5294c67f58de</v>
          </cell>
          <cell r="M64">
            <v>52603151</v>
          </cell>
          <cell r="N64"/>
          <cell r="O64"/>
          <cell r="P64"/>
          <cell r="Q64"/>
        </row>
        <row r="65">
          <cell r="G65">
            <v>27173</v>
          </cell>
          <cell r="H65" t="str">
            <v>Большереченский МР</v>
          </cell>
          <cell r="I65">
            <v>1862.6</v>
          </cell>
          <cell r="J65">
            <v>1666.8</v>
          </cell>
          <cell r="K65">
            <v>195.8</v>
          </cell>
          <cell r="L65" t="str">
            <v>b0900929-10f0-4fc4-879a-4bbcad44dc84</v>
          </cell>
          <cell r="M65">
            <v>52603151</v>
          </cell>
          <cell r="N65"/>
          <cell r="O65"/>
          <cell r="P65"/>
          <cell r="Q65"/>
        </row>
        <row r="66">
          <cell r="G66">
            <v>36723</v>
          </cell>
          <cell r="H66" t="str">
            <v>Большереченский МР</v>
          </cell>
          <cell r="I66">
            <v>448.7</v>
          </cell>
          <cell r="J66">
            <v>402.7</v>
          </cell>
          <cell r="K66" t="str">
            <v xml:space="preserve"> </v>
          </cell>
          <cell r="L66" t="str">
            <v>38532fe3-584d-471c-9d8f-e114930fbdd9</v>
          </cell>
          <cell r="M66">
            <v>52603151</v>
          </cell>
          <cell r="N66"/>
          <cell r="O66"/>
          <cell r="P66"/>
          <cell r="Q66"/>
        </row>
        <row r="67">
          <cell r="G67">
            <v>27175</v>
          </cell>
          <cell r="H67" t="str">
            <v>Большереченский МР</v>
          </cell>
          <cell r="I67">
            <v>3075.4</v>
          </cell>
          <cell r="J67">
            <v>2943</v>
          </cell>
          <cell r="K67">
            <v>132.4</v>
          </cell>
          <cell r="L67" t="str">
            <v>67e63914-052e-46f4-8cf1-f65ccf677ee8</v>
          </cell>
          <cell r="M67">
            <v>52603151</v>
          </cell>
          <cell r="N67"/>
          <cell r="O67"/>
          <cell r="P67"/>
          <cell r="Q67"/>
        </row>
        <row r="68">
          <cell r="G68">
            <v>27099</v>
          </cell>
          <cell r="H68" t="str">
            <v>Большереченский МР</v>
          </cell>
          <cell r="I68">
            <v>425.6</v>
          </cell>
          <cell r="J68">
            <v>394.4</v>
          </cell>
          <cell r="K68">
            <v>0</v>
          </cell>
          <cell r="L68" t="str">
            <v>33b33943-213b-4152-a6f1-2f8967fe0721</v>
          </cell>
          <cell r="M68">
            <v>52603151</v>
          </cell>
          <cell r="N68"/>
          <cell r="O68"/>
          <cell r="P68"/>
          <cell r="Q68"/>
        </row>
        <row r="69">
          <cell r="G69">
            <v>27132</v>
          </cell>
          <cell r="H69" t="str">
            <v>Большереченский МР</v>
          </cell>
          <cell r="I69">
            <v>894.5</v>
          </cell>
          <cell r="J69">
            <v>856.8</v>
          </cell>
          <cell r="K69">
            <v>0</v>
          </cell>
          <cell r="L69" t="str">
            <v>2920bc6f-6346-4aa2-a778-dbbdad26cb52</v>
          </cell>
          <cell r="M69">
            <v>52603151</v>
          </cell>
          <cell r="N69"/>
          <cell r="O69"/>
          <cell r="P69"/>
          <cell r="Q69"/>
        </row>
        <row r="70">
          <cell r="G70">
            <v>27169</v>
          </cell>
          <cell r="H70" t="str">
            <v>Большереченский МР</v>
          </cell>
          <cell r="I70">
            <v>1301</v>
          </cell>
          <cell r="J70">
            <v>1149.9000000000001</v>
          </cell>
          <cell r="K70">
            <v>0</v>
          </cell>
          <cell r="L70" t="str">
            <v>d7bf4a7e-3310-4cab-a985-c8043b911ac2</v>
          </cell>
          <cell r="M70">
            <v>52603151</v>
          </cell>
          <cell r="N70"/>
          <cell r="O70"/>
          <cell r="P70"/>
          <cell r="Q70"/>
        </row>
        <row r="71">
          <cell r="G71">
            <v>27170</v>
          </cell>
          <cell r="H71" t="str">
            <v>Большереченский МР</v>
          </cell>
          <cell r="I71">
            <v>1301</v>
          </cell>
          <cell r="J71">
            <v>1149.9000000000001</v>
          </cell>
          <cell r="K71">
            <v>0</v>
          </cell>
          <cell r="L71" t="str">
            <v>7de757c6-877e-48a6-89b6-d6b7c1d6b464</v>
          </cell>
          <cell r="M71">
            <v>52603151</v>
          </cell>
          <cell r="N71"/>
          <cell r="O71"/>
          <cell r="P71"/>
          <cell r="Q71"/>
        </row>
        <row r="72">
          <cell r="G72">
            <v>27171</v>
          </cell>
          <cell r="H72" t="str">
            <v>Большереченский МР</v>
          </cell>
          <cell r="I72">
            <v>1450.4</v>
          </cell>
          <cell r="J72">
            <v>1309.3</v>
          </cell>
          <cell r="K72">
            <v>0</v>
          </cell>
          <cell r="L72" t="str">
            <v>40addc32-f192-47a7-af79-ff844dc0bf1c</v>
          </cell>
          <cell r="M72">
            <v>52603151</v>
          </cell>
          <cell r="N72"/>
          <cell r="O72"/>
          <cell r="P72"/>
          <cell r="Q72"/>
        </row>
        <row r="73">
          <cell r="G73">
            <v>27172</v>
          </cell>
          <cell r="H73" t="str">
            <v>Большереченский МР</v>
          </cell>
          <cell r="I73">
            <v>1495.5</v>
          </cell>
          <cell r="J73">
            <v>1371.3</v>
          </cell>
          <cell r="K73">
            <v>0</v>
          </cell>
          <cell r="L73" t="str">
            <v>7894e21e-5d54-4d46-afda-0e62caf5b919</v>
          </cell>
          <cell r="M73">
            <v>52603151</v>
          </cell>
          <cell r="N73"/>
          <cell r="O73"/>
          <cell r="P73"/>
          <cell r="Q73"/>
        </row>
        <row r="74">
          <cell r="G74">
            <v>20709</v>
          </cell>
          <cell r="H74" t="str">
            <v>Большереченский МР</v>
          </cell>
          <cell r="I74">
            <v>556.20000000000005</v>
          </cell>
          <cell r="J74">
            <v>447.1</v>
          </cell>
          <cell r="K74">
            <v>0</v>
          </cell>
          <cell r="L74" t="str">
            <v>b5228902-4dca-4ecf-bf9f-78426a463236</v>
          </cell>
          <cell r="M74">
            <v>52603151</v>
          </cell>
          <cell r="N74"/>
          <cell r="O74"/>
          <cell r="P74"/>
          <cell r="Q74"/>
        </row>
        <row r="75">
          <cell r="G75">
            <v>27184</v>
          </cell>
          <cell r="H75" t="str">
            <v>Большереченский МР</v>
          </cell>
          <cell r="I75">
            <v>1445.8</v>
          </cell>
          <cell r="J75">
            <v>1345.2</v>
          </cell>
          <cell r="K75">
            <v>0</v>
          </cell>
          <cell r="L75" t="str">
            <v>61c1df9c-d81a-490a-a47e-14f23317372e</v>
          </cell>
          <cell r="M75">
            <v>52603151</v>
          </cell>
          <cell r="N75"/>
          <cell r="O75"/>
          <cell r="P75"/>
          <cell r="Q75"/>
        </row>
        <row r="76">
          <cell r="G76">
            <v>27102</v>
          </cell>
          <cell r="H76" t="str">
            <v>Большереченский МР</v>
          </cell>
          <cell r="I76">
            <v>887.6</v>
          </cell>
          <cell r="J76">
            <v>830.9</v>
          </cell>
          <cell r="K76">
            <v>0</v>
          </cell>
          <cell r="L76" t="str">
            <v>7068041d-1eaa-4649-88dc-e405cfe43e7a</v>
          </cell>
          <cell r="M76">
            <v>52603151</v>
          </cell>
          <cell r="N76"/>
          <cell r="O76"/>
          <cell r="P76"/>
          <cell r="Q76"/>
        </row>
        <row r="77">
          <cell r="G77">
            <v>27167</v>
          </cell>
          <cell r="H77" t="str">
            <v>Большереченский МР</v>
          </cell>
          <cell r="I77">
            <v>1432</v>
          </cell>
          <cell r="J77">
            <v>1292.0999999999999</v>
          </cell>
          <cell r="K77">
            <v>0</v>
          </cell>
          <cell r="L77" t="str">
            <v>d87513dc-a83a-4a0f-a251-0cf1f6938684</v>
          </cell>
          <cell r="M77">
            <v>52603151</v>
          </cell>
          <cell r="N77"/>
          <cell r="O77"/>
          <cell r="P77"/>
          <cell r="Q77"/>
        </row>
        <row r="78">
          <cell r="G78">
            <v>20706</v>
          </cell>
          <cell r="H78" t="str">
            <v>Большереченский МР</v>
          </cell>
          <cell r="I78">
            <v>720</v>
          </cell>
          <cell r="J78">
            <v>465.8</v>
          </cell>
          <cell r="K78">
            <v>0</v>
          </cell>
          <cell r="L78" t="str">
            <v>17aaea8a-9572-4f16-bee8-ba3f1135b917</v>
          </cell>
          <cell r="M78">
            <v>52603151</v>
          </cell>
          <cell r="N78"/>
          <cell r="O78"/>
          <cell r="P78"/>
          <cell r="Q78"/>
        </row>
        <row r="79">
          <cell r="G79">
            <v>22226</v>
          </cell>
          <cell r="H79" t="str">
            <v>Большереченский МР</v>
          </cell>
          <cell r="I79">
            <v>720</v>
          </cell>
          <cell r="J79">
            <v>465.8</v>
          </cell>
          <cell r="K79">
            <v>0</v>
          </cell>
          <cell r="L79" t="str">
            <v>72321446-9582-48e2-a1fc-808654c40eb3</v>
          </cell>
          <cell r="M79">
            <v>52603151</v>
          </cell>
          <cell r="N79"/>
          <cell r="O79"/>
          <cell r="P79"/>
          <cell r="Q79"/>
        </row>
        <row r="80">
          <cell r="G80">
            <v>27120</v>
          </cell>
          <cell r="H80" t="str">
            <v>Большереченский МР</v>
          </cell>
          <cell r="I80">
            <v>1025.7</v>
          </cell>
          <cell r="J80">
            <v>966.8</v>
          </cell>
          <cell r="K80">
            <v>0</v>
          </cell>
          <cell r="L80" t="str">
            <v>0a75de00-d21d-4ba9-84d0-5d590fdc4750</v>
          </cell>
          <cell r="M80">
            <v>52603151</v>
          </cell>
          <cell r="N80"/>
          <cell r="O80"/>
          <cell r="P80"/>
          <cell r="Q80"/>
        </row>
        <row r="81">
          <cell r="G81">
            <v>24207</v>
          </cell>
          <cell r="H81" t="str">
            <v>Большереченский МР</v>
          </cell>
          <cell r="I81">
            <v>760.7</v>
          </cell>
          <cell r="J81">
            <v>711.3</v>
          </cell>
          <cell r="K81">
            <v>0</v>
          </cell>
          <cell r="L81" t="str">
            <v>6e5e1b59-155d-4442-b4cc-a3e1fe80af43</v>
          </cell>
          <cell r="M81">
            <v>52603151</v>
          </cell>
          <cell r="N81"/>
          <cell r="O81"/>
          <cell r="P81"/>
          <cell r="Q81"/>
        </row>
        <row r="82">
          <cell r="G82">
            <v>23302</v>
          </cell>
          <cell r="H82" t="str">
            <v>Большереченский МР</v>
          </cell>
          <cell r="I82">
            <v>658.9</v>
          </cell>
          <cell r="J82">
            <v>611.29999999999995</v>
          </cell>
          <cell r="K82">
            <v>0</v>
          </cell>
          <cell r="L82" t="str">
            <v>4e96799f-e507-4a4e-8e21-f35418599df3</v>
          </cell>
          <cell r="M82">
            <v>52603151</v>
          </cell>
          <cell r="N82"/>
          <cell r="O82"/>
          <cell r="P82"/>
          <cell r="Q82"/>
        </row>
        <row r="83">
          <cell r="G83">
            <v>27069</v>
          </cell>
          <cell r="H83" t="str">
            <v>Большереченский МР</v>
          </cell>
          <cell r="I83">
            <v>720</v>
          </cell>
          <cell r="J83">
            <v>465.8</v>
          </cell>
          <cell r="K83">
            <v>0</v>
          </cell>
          <cell r="L83" t="str">
            <v>8c045246-9e78-4577-ac32-91af8c028679</v>
          </cell>
          <cell r="M83">
            <v>52603151</v>
          </cell>
          <cell r="N83"/>
          <cell r="O83"/>
          <cell r="P83"/>
          <cell r="Q83"/>
        </row>
        <row r="84">
          <cell r="G84">
            <v>24206</v>
          </cell>
          <cell r="H84" t="str">
            <v>Большереченский МР</v>
          </cell>
          <cell r="I84">
            <v>650.6</v>
          </cell>
          <cell r="J84">
            <v>564.20000000000005</v>
          </cell>
          <cell r="K84">
            <v>43.2</v>
          </cell>
          <cell r="L84" t="str">
            <v>81b97edf-b1e4-4baa-889b-22a0cde15449</v>
          </cell>
          <cell r="M84">
            <v>52603151</v>
          </cell>
          <cell r="N84"/>
          <cell r="O84"/>
          <cell r="P84"/>
          <cell r="Q84"/>
        </row>
        <row r="85">
          <cell r="G85">
            <v>27180</v>
          </cell>
          <cell r="H85" t="str">
            <v>Большереченский МР</v>
          </cell>
          <cell r="I85">
            <v>2206.9</v>
          </cell>
          <cell r="J85">
            <v>1977.3</v>
          </cell>
          <cell r="K85">
            <v>57.4</v>
          </cell>
          <cell r="L85" t="str">
            <v>48f047b8-9a23-47d4-b238-2db318e7c666</v>
          </cell>
          <cell r="M85">
            <v>52603151</v>
          </cell>
          <cell r="N85"/>
          <cell r="O85"/>
          <cell r="P85"/>
          <cell r="Q85"/>
        </row>
        <row r="86">
          <cell r="G86">
            <v>27182</v>
          </cell>
          <cell r="H86" t="str">
            <v>Большереченский МР</v>
          </cell>
          <cell r="I86">
            <v>2337.5</v>
          </cell>
          <cell r="J86">
            <v>2093</v>
          </cell>
          <cell r="K86">
            <v>68.900000000000006</v>
          </cell>
          <cell r="L86" t="str">
            <v>b3285384-1e7d-49cf-a8bd-faa82f5d7539</v>
          </cell>
          <cell r="M86">
            <v>52603151</v>
          </cell>
          <cell r="N86"/>
          <cell r="O86"/>
          <cell r="P86"/>
          <cell r="Q86"/>
        </row>
        <row r="87">
          <cell r="G87">
            <v>27183</v>
          </cell>
          <cell r="H87" t="str">
            <v>Большереченский МР</v>
          </cell>
          <cell r="I87">
            <v>2346.9</v>
          </cell>
          <cell r="J87">
            <v>1697.3</v>
          </cell>
          <cell r="K87">
            <v>537.1</v>
          </cell>
          <cell r="L87" t="str">
            <v>a31e230a-fe61-4269-ac21-32c8a5cf4b40</v>
          </cell>
          <cell r="M87">
            <v>52603151</v>
          </cell>
          <cell r="N87"/>
          <cell r="O87"/>
          <cell r="P87"/>
          <cell r="Q87"/>
        </row>
        <row r="88">
          <cell r="G88">
            <v>27178</v>
          </cell>
          <cell r="H88" t="str">
            <v>Большереченский МР</v>
          </cell>
          <cell r="I88">
            <v>1411.3</v>
          </cell>
          <cell r="J88">
            <v>1262.9000000000001</v>
          </cell>
          <cell r="K88">
            <v>0</v>
          </cell>
          <cell r="L88" t="str">
            <v>5facc41e-519f-48bc-9208-83227832d6a1</v>
          </cell>
          <cell r="M88">
            <v>52603151</v>
          </cell>
          <cell r="N88"/>
          <cell r="O88"/>
          <cell r="P88"/>
          <cell r="Q88"/>
        </row>
        <row r="89">
          <cell r="G89">
            <v>27179</v>
          </cell>
          <cell r="H89" t="str">
            <v>Большереченский МР</v>
          </cell>
          <cell r="I89">
            <v>1430.6</v>
          </cell>
          <cell r="J89">
            <v>1283.5</v>
          </cell>
          <cell r="K89">
            <v>0</v>
          </cell>
          <cell r="L89" t="str">
            <v>c5182b84-8bb5-42f6-8ede-55d13742ecb9</v>
          </cell>
          <cell r="M89">
            <v>52603151</v>
          </cell>
          <cell r="N89"/>
          <cell r="O89"/>
          <cell r="P89"/>
          <cell r="Q89"/>
        </row>
        <row r="90">
          <cell r="G90">
            <v>27127</v>
          </cell>
          <cell r="H90" t="str">
            <v>Большереченский МР</v>
          </cell>
          <cell r="I90">
            <v>688</v>
          </cell>
          <cell r="J90">
            <v>642.20000000000005</v>
          </cell>
          <cell r="K90">
            <v>0</v>
          </cell>
          <cell r="L90" t="str">
            <v>cb74bc8a-edd3-4a02-92f7-87e5a00ea09f</v>
          </cell>
          <cell r="M90">
            <v>52603151</v>
          </cell>
          <cell r="N90"/>
          <cell r="O90"/>
          <cell r="P90"/>
          <cell r="Q90"/>
        </row>
        <row r="91">
          <cell r="G91">
            <v>36898</v>
          </cell>
          <cell r="H91" t="str">
            <v>Большереченский МР</v>
          </cell>
          <cell r="I91">
            <v>1911.4</v>
          </cell>
          <cell r="J91">
            <v>1278.3</v>
          </cell>
          <cell r="K91">
            <v>207.2</v>
          </cell>
          <cell r="L91" t="str">
            <v>41ce137d-c187-4eef-b524-29c1d760f1a9</v>
          </cell>
          <cell r="M91">
            <v>52603151</v>
          </cell>
          <cell r="N91"/>
          <cell r="O91"/>
          <cell r="P91"/>
          <cell r="Q91"/>
        </row>
        <row r="92">
          <cell r="G92">
            <v>36761</v>
          </cell>
          <cell r="H92" t="str">
            <v>Большереченский МР</v>
          </cell>
          <cell r="I92">
            <v>1063</v>
          </cell>
          <cell r="J92">
            <v>831.3</v>
          </cell>
          <cell r="K92">
            <v>231.7</v>
          </cell>
          <cell r="L92" t="str">
            <v>6f44ae25-551b-469d-a436-18df16c3a024</v>
          </cell>
          <cell r="M92">
            <v>52603151</v>
          </cell>
          <cell r="N92"/>
          <cell r="O92"/>
          <cell r="P92"/>
          <cell r="Q92"/>
        </row>
        <row r="93">
          <cell r="G93">
            <v>27166</v>
          </cell>
          <cell r="H93" t="str">
            <v>Большереченский МР</v>
          </cell>
          <cell r="I93">
            <v>1430.5</v>
          </cell>
          <cell r="J93">
            <v>1286.2</v>
          </cell>
          <cell r="K93">
            <v>0</v>
          </cell>
          <cell r="L93" t="str">
            <v>eb5ab1d2-b506-475c-ae18-78aaffc25b1a</v>
          </cell>
          <cell r="M93">
            <v>52603151</v>
          </cell>
          <cell r="N93"/>
          <cell r="O93"/>
          <cell r="P93"/>
          <cell r="Q93"/>
        </row>
        <row r="94">
          <cell r="G94">
            <v>20707</v>
          </cell>
          <cell r="H94" t="str">
            <v>Большереченский МР</v>
          </cell>
          <cell r="I94">
            <v>720</v>
          </cell>
          <cell r="J94">
            <v>465.8</v>
          </cell>
          <cell r="K94">
            <v>0</v>
          </cell>
          <cell r="L94" t="str">
            <v>fc40e98c-af2a-4698-846e-0c9d2c117b7d</v>
          </cell>
          <cell r="M94">
            <v>52603151</v>
          </cell>
          <cell r="N94"/>
          <cell r="O94"/>
          <cell r="P94"/>
          <cell r="Q94"/>
        </row>
        <row r="95">
          <cell r="G95">
            <v>27159</v>
          </cell>
          <cell r="H95" t="str">
            <v>Большереченский МР</v>
          </cell>
          <cell r="I95">
            <v>1410.6</v>
          </cell>
          <cell r="J95">
            <v>1286</v>
          </cell>
          <cell r="K95">
            <v>0</v>
          </cell>
          <cell r="L95" t="str">
            <v>1d435889-e0e4-4a97-8bfb-4484c812768c</v>
          </cell>
          <cell r="M95">
            <v>52603151</v>
          </cell>
          <cell r="N95"/>
          <cell r="O95"/>
          <cell r="P95"/>
          <cell r="Q95"/>
        </row>
        <row r="96">
          <cell r="G96">
            <v>27155</v>
          </cell>
          <cell r="H96" t="str">
            <v>Большереченский МР</v>
          </cell>
          <cell r="I96">
            <v>1410.5</v>
          </cell>
          <cell r="J96">
            <v>1288.0999999999999</v>
          </cell>
          <cell r="K96">
            <v>0</v>
          </cell>
          <cell r="L96" t="str">
            <v>31eafd66-f6c5-4e7f-a121-e699ccb3cb36</v>
          </cell>
          <cell r="M96">
            <v>52603151</v>
          </cell>
          <cell r="N96"/>
          <cell r="O96"/>
          <cell r="P96"/>
          <cell r="Q96"/>
        </row>
        <row r="97">
          <cell r="G97">
            <v>27158</v>
          </cell>
          <cell r="H97" t="str">
            <v>Большереченский МР</v>
          </cell>
          <cell r="I97">
            <v>1442.8</v>
          </cell>
          <cell r="J97">
            <v>1296.0999999999999</v>
          </cell>
          <cell r="K97">
            <v>0</v>
          </cell>
          <cell r="L97" t="str">
            <v>9389ff85-3b6e-49a1-b120-7a0682c902c8</v>
          </cell>
          <cell r="M97">
            <v>52603151</v>
          </cell>
          <cell r="N97"/>
          <cell r="O97"/>
          <cell r="P97"/>
          <cell r="Q97"/>
        </row>
        <row r="98">
          <cell r="G98">
            <v>27117</v>
          </cell>
          <cell r="H98" t="str">
            <v>Большереченский МР</v>
          </cell>
          <cell r="I98">
            <v>757.6</v>
          </cell>
          <cell r="J98">
            <v>707.7</v>
          </cell>
          <cell r="K98">
            <v>0</v>
          </cell>
          <cell r="L98" t="str">
            <v>ac1908b1-2662-4675-8139-2e15b72c933a</v>
          </cell>
          <cell r="M98">
            <v>52603151</v>
          </cell>
          <cell r="N98"/>
          <cell r="O98"/>
          <cell r="P98"/>
          <cell r="Q98"/>
        </row>
        <row r="99">
          <cell r="G99">
            <v>27118</v>
          </cell>
          <cell r="H99" t="str">
            <v>Большереченский МР</v>
          </cell>
          <cell r="I99">
            <v>508.7</v>
          </cell>
          <cell r="J99">
            <v>485.2</v>
          </cell>
          <cell r="K99">
            <v>0</v>
          </cell>
          <cell r="L99" t="str">
            <v>b69a5f2c-9d3f-4fa2-9a30-68fac275da5e</v>
          </cell>
          <cell r="M99">
            <v>52603151</v>
          </cell>
          <cell r="N99"/>
          <cell r="O99"/>
          <cell r="P99"/>
          <cell r="Q99"/>
        </row>
        <row r="100">
          <cell r="G100">
            <v>27130</v>
          </cell>
          <cell r="H100" t="str">
            <v>Большереченский МР</v>
          </cell>
          <cell r="I100">
            <v>785.6</v>
          </cell>
          <cell r="J100">
            <v>732.8</v>
          </cell>
          <cell r="K100">
            <v>0</v>
          </cell>
          <cell r="L100" t="str">
            <v>665d5024-a659-4d13-a3af-39b30a30a19f</v>
          </cell>
          <cell r="M100">
            <v>52603151</v>
          </cell>
          <cell r="N100"/>
          <cell r="O100"/>
          <cell r="P100"/>
          <cell r="Q100"/>
        </row>
        <row r="101">
          <cell r="G101">
            <v>27128</v>
          </cell>
          <cell r="H101" t="str">
            <v>Большереченский МР</v>
          </cell>
          <cell r="I101">
            <v>785.6</v>
          </cell>
          <cell r="J101">
            <v>732.8</v>
          </cell>
          <cell r="K101">
            <v>0</v>
          </cell>
          <cell r="L101" t="str">
            <v>c33a2e6a-7067-4c9e-8566-c3e4f1c3fc0c</v>
          </cell>
          <cell r="M101">
            <v>52603151</v>
          </cell>
          <cell r="N101"/>
          <cell r="O101"/>
          <cell r="P101"/>
          <cell r="Q101"/>
        </row>
        <row r="102">
          <cell r="G102">
            <v>27188</v>
          </cell>
          <cell r="H102" t="str">
            <v>Большереченский МР</v>
          </cell>
          <cell r="I102">
            <v>2987.5</v>
          </cell>
          <cell r="J102">
            <v>2734.4</v>
          </cell>
          <cell r="K102">
            <v>0</v>
          </cell>
          <cell r="L102" t="str">
            <v>01b67e45-ecc3-45e0-b686-61e619a2988a</v>
          </cell>
          <cell r="M102">
            <v>52603151</v>
          </cell>
          <cell r="P102"/>
          <cell r="Q102"/>
        </row>
        <row r="103">
          <cell r="G103">
            <v>27115</v>
          </cell>
          <cell r="H103" t="str">
            <v>Большереченский МР</v>
          </cell>
          <cell r="I103">
            <v>748.4</v>
          </cell>
          <cell r="J103">
            <v>714.1</v>
          </cell>
          <cell r="K103">
            <v>0</v>
          </cell>
          <cell r="L103" t="str">
            <v>56899018-1664-417e-8cc8-139d8ce62b95</v>
          </cell>
          <cell r="M103">
            <v>52603151</v>
          </cell>
          <cell r="N103"/>
          <cell r="O103"/>
          <cell r="P103"/>
          <cell r="Q103"/>
        </row>
        <row r="104">
          <cell r="G104">
            <v>27109</v>
          </cell>
          <cell r="H104" t="str">
            <v>Большереченский МР</v>
          </cell>
          <cell r="I104">
            <v>760.8</v>
          </cell>
          <cell r="J104">
            <v>722.7</v>
          </cell>
          <cell r="K104">
            <v>0</v>
          </cell>
          <cell r="L104" t="str">
            <v>dd39d772-ef52-48c4-bba4-ff1a2ca3b9c4</v>
          </cell>
          <cell r="M104">
            <v>52603151</v>
          </cell>
          <cell r="N104"/>
          <cell r="O104"/>
          <cell r="P104"/>
          <cell r="Q104"/>
        </row>
        <row r="105">
          <cell r="G105">
            <v>27131</v>
          </cell>
          <cell r="H105" t="str">
            <v>Большереченский МР</v>
          </cell>
          <cell r="I105">
            <v>453.7</v>
          </cell>
          <cell r="J105">
            <v>258.3</v>
          </cell>
          <cell r="K105">
            <v>58.1</v>
          </cell>
          <cell r="L105" t="str">
            <v>536cc0bb-8fa8-4788-8971-45a4ed4a6991</v>
          </cell>
          <cell r="M105">
            <v>52603151</v>
          </cell>
          <cell r="N105"/>
          <cell r="O105"/>
          <cell r="P105"/>
          <cell r="Q105"/>
        </row>
        <row r="106">
          <cell r="G106">
            <v>33551</v>
          </cell>
          <cell r="H106" t="str">
            <v>Большереченский МР</v>
          </cell>
          <cell r="I106">
            <v>1622.7</v>
          </cell>
          <cell r="J106">
            <v>1475.9</v>
          </cell>
          <cell r="K106">
            <v>0</v>
          </cell>
          <cell r="L106" t="str">
            <v>3feeaf99-a700-4e5d-96c1-110dd5ceda3b</v>
          </cell>
          <cell r="M106">
            <v>52603151</v>
          </cell>
          <cell r="N106"/>
          <cell r="O106"/>
          <cell r="P106"/>
          <cell r="Q106"/>
        </row>
        <row r="107">
          <cell r="G107">
            <v>27125</v>
          </cell>
          <cell r="H107" t="str">
            <v>Большереченский МР</v>
          </cell>
          <cell r="I107">
            <v>890.7</v>
          </cell>
          <cell r="J107">
            <v>846.6</v>
          </cell>
          <cell r="K107">
            <v>0</v>
          </cell>
          <cell r="L107" t="str">
            <v>99a48c76-4c40-4bde-9208-ae121a58dbdd</v>
          </cell>
          <cell r="M107">
            <v>52603151</v>
          </cell>
          <cell r="N107"/>
          <cell r="O107"/>
          <cell r="P107"/>
          <cell r="Q107"/>
        </row>
        <row r="108">
          <cell r="G108">
            <v>27187</v>
          </cell>
          <cell r="H108" t="str">
            <v>Большереченский МР</v>
          </cell>
          <cell r="I108">
            <v>1502.4</v>
          </cell>
          <cell r="J108">
            <v>1330.7</v>
          </cell>
          <cell r="K108">
            <v>0</v>
          </cell>
          <cell r="L108" t="str">
            <v>68fa6bc3-2ded-4559-ae0e-81da835015c8</v>
          </cell>
          <cell r="M108">
            <v>52603151</v>
          </cell>
          <cell r="N108"/>
          <cell r="O108"/>
          <cell r="P108"/>
          <cell r="Q108"/>
        </row>
        <row r="109">
          <cell r="G109">
            <v>27192</v>
          </cell>
          <cell r="H109" t="str">
            <v>Большереченский МР</v>
          </cell>
          <cell r="I109">
            <v>2501.5</v>
          </cell>
          <cell r="J109">
            <v>2303</v>
          </cell>
          <cell r="K109">
            <v>0</v>
          </cell>
          <cell r="L109" t="str">
            <v>c59a4b12-dfe0-4e1a-aa66-5151f8f58314</v>
          </cell>
          <cell r="M109">
            <v>52603151</v>
          </cell>
          <cell r="N109"/>
          <cell r="O109"/>
          <cell r="P109"/>
          <cell r="Q109"/>
        </row>
        <row r="110">
          <cell r="G110">
            <v>27191</v>
          </cell>
          <cell r="H110" t="str">
            <v>Большереченский МР</v>
          </cell>
          <cell r="I110">
            <v>2214</v>
          </cell>
          <cell r="J110">
            <v>2154</v>
          </cell>
          <cell r="K110">
            <v>0</v>
          </cell>
          <cell r="L110" t="str">
            <v>143797c4-6b5c-4e3a-bb3d-4e08c9a66412</v>
          </cell>
          <cell r="M110">
            <v>52603151</v>
          </cell>
          <cell r="N110"/>
          <cell r="O110"/>
          <cell r="P110"/>
          <cell r="Q110"/>
        </row>
        <row r="111">
          <cell r="G111">
            <v>27122</v>
          </cell>
          <cell r="H111" t="str">
            <v>Большереченский МР</v>
          </cell>
          <cell r="I111">
            <v>755.3</v>
          </cell>
          <cell r="J111">
            <v>718.3</v>
          </cell>
          <cell r="K111">
            <v>0</v>
          </cell>
          <cell r="L111" t="str">
            <v>c6955ff1-58f9-4653-9678-d879ed11a078</v>
          </cell>
          <cell r="M111">
            <v>52603151</v>
          </cell>
          <cell r="N111"/>
          <cell r="O111"/>
          <cell r="P111"/>
          <cell r="Q111"/>
        </row>
        <row r="112">
          <cell r="G112">
            <v>27121</v>
          </cell>
          <cell r="H112" t="str">
            <v>Большереченский МР</v>
          </cell>
          <cell r="I112">
            <v>740.1</v>
          </cell>
          <cell r="J112">
            <v>704</v>
          </cell>
          <cell r="K112">
            <v>0</v>
          </cell>
          <cell r="L112" t="str">
            <v>8d7c968c-9996-4cc2-af1e-2eab85cdd5db</v>
          </cell>
          <cell r="M112">
            <v>52603151</v>
          </cell>
          <cell r="N112"/>
          <cell r="O112"/>
          <cell r="P112"/>
          <cell r="Q112"/>
        </row>
        <row r="113">
          <cell r="G113">
            <v>27193</v>
          </cell>
          <cell r="H113" t="str">
            <v>Большереченский МР</v>
          </cell>
          <cell r="I113">
            <v>2505.6999999999998</v>
          </cell>
          <cell r="J113">
            <v>2252.1</v>
          </cell>
          <cell r="K113">
            <v>0</v>
          </cell>
          <cell r="L113" t="str">
            <v>59ec5cb9-19dd-43c5-b58b-5b567129cb13</v>
          </cell>
          <cell r="M113">
            <v>52603151</v>
          </cell>
          <cell r="N113"/>
          <cell r="O113"/>
          <cell r="P113"/>
          <cell r="Q113"/>
        </row>
        <row r="114">
          <cell r="G114">
            <v>27090</v>
          </cell>
          <cell r="H114" t="str">
            <v>Большереченский МР</v>
          </cell>
          <cell r="I114">
            <v>833.7</v>
          </cell>
          <cell r="J114">
            <v>796.8</v>
          </cell>
          <cell r="K114">
            <v>0</v>
          </cell>
          <cell r="L114" t="str">
            <v>bf89196c-8120-4788-8cb7-26d9d6e0a872</v>
          </cell>
          <cell r="M114">
            <v>52603151</v>
          </cell>
          <cell r="N114"/>
          <cell r="O114"/>
          <cell r="P114"/>
          <cell r="Q114"/>
        </row>
        <row r="115">
          <cell r="G115">
            <v>27154</v>
          </cell>
          <cell r="H115" t="str">
            <v>Большереченский МР</v>
          </cell>
          <cell r="I115">
            <v>1430</v>
          </cell>
          <cell r="J115">
            <v>1295.0999999999999</v>
          </cell>
          <cell r="K115">
            <v>0</v>
          </cell>
          <cell r="L115" t="str">
            <v>01bee3f8-c7ef-4919-9064-289082c6a7ef</v>
          </cell>
          <cell r="M115">
            <v>52603151</v>
          </cell>
          <cell r="N115"/>
          <cell r="O115"/>
          <cell r="P115"/>
          <cell r="Q115"/>
        </row>
        <row r="116">
          <cell r="G116">
            <v>27151</v>
          </cell>
          <cell r="H116" t="str">
            <v>Большереченский МР</v>
          </cell>
          <cell r="I116">
            <v>1456.5</v>
          </cell>
          <cell r="J116">
            <v>1314.9</v>
          </cell>
          <cell r="K116">
            <v>0</v>
          </cell>
          <cell r="L116" t="str">
            <v>7206117e-a54e-4ea1-9480-b12247a6650e</v>
          </cell>
          <cell r="M116">
            <v>52603151</v>
          </cell>
          <cell r="N116"/>
          <cell r="O116"/>
          <cell r="P116"/>
          <cell r="Q116"/>
        </row>
        <row r="117">
          <cell r="G117">
            <v>27152</v>
          </cell>
          <cell r="H117" t="str">
            <v>Большереченский МР</v>
          </cell>
          <cell r="I117">
            <v>1448.5</v>
          </cell>
          <cell r="J117">
            <v>1300.4000000000001</v>
          </cell>
          <cell r="K117">
            <v>0</v>
          </cell>
          <cell r="L117" t="str">
            <v>8baa80b9-0527-4a72-afbe-7f39547d56dc</v>
          </cell>
          <cell r="M117">
            <v>52603151</v>
          </cell>
          <cell r="N117"/>
          <cell r="O117"/>
          <cell r="P117"/>
          <cell r="Q117"/>
        </row>
        <row r="118">
          <cell r="G118">
            <v>27074</v>
          </cell>
          <cell r="H118" t="str">
            <v>Большереченский МР</v>
          </cell>
          <cell r="I118">
            <v>783</v>
          </cell>
          <cell r="J118">
            <v>749.6</v>
          </cell>
          <cell r="K118">
            <v>0</v>
          </cell>
          <cell r="L118" t="str">
            <v>f90a0211-a7e1-4ce8-b4e5-f4fa95acf80e</v>
          </cell>
          <cell r="M118">
            <v>52603151</v>
          </cell>
          <cell r="N118"/>
          <cell r="O118"/>
          <cell r="P118"/>
          <cell r="Q118"/>
        </row>
        <row r="119">
          <cell r="G119">
            <v>27070</v>
          </cell>
          <cell r="H119" t="str">
            <v>Большереченский МР</v>
          </cell>
          <cell r="I119">
            <v>638.79999999999995</v>
          </cell>
          <cell r="J119">
            <v>579.70000000000005</v>
          </cell>
          <cell r="K119">
            <v>59.1</v>
          </cell>
          <cell r="L119" t="str">
            <v>d402379d-15ba-4253-93fe-2dba1119c53f</v>
          </cell>
          <cell r="M119">
            <v>52603151</v>
          </cell>
          <cell r="N119"/>
          <cell r="O119"/>
          <cell r="P119"/>
          <cell r="Q119"/>
        </row>
        <row r="120">
          <cell r="G120">
            <v>27105</v>
          </cell>
          <cell r="H120" t="str">
            <v>Большереченский МР</v>
          </cell>
          <cell r="I120">
            <v>785.5</v>
          </cell>
          <cell r="J120">
            <v>746.3</v>
          </cell>
          <cell r="K120">
            <v>0</v>
          </cell>
          <cell r="L120" t="str">
            <v>2bc0f67f-2c5c-426f-9566-22ca0bf23518</v>
          </cell>
          <cell r="M120">
            <v>52603151</v>
          </cell>
          <cell r="N120"/>
          <cell r="O120"/>
          <cell r="P120"/>
          <cell r="Q120"/>
        </row>
        <row r="121">
          <cell r="G121">
            <v>27134</v>
          </cell>
          <cell r="H121" t="str">
            <v>Большереченский МР</v>
          </cell>
          <cell r="I121">
            <v>850</v>
          </cell>
          <cell r="J121">
            <v>708.1</v>
          </cell>
          <cell r="K121">
            <v>0</v>
          </cell>
          <cell r="L121" t="str">
            <v>eec9b80f-2c53-4d8d-ac84-074690995454</v>
          </cell>
          <cell r="M121">
            <v>52603151</v>
          </cell>
          <cell r="N121"/>
          <cell r="O121"/>
          <cell r="P121"/>
          <cell r="Q121"/>
        </row>
        <row r="122">
          <cell r="G122">
            <v>23307</v>
          </cell>
          <cell r="H122" t="str">
            <v>Большереченский МР</v>
          </cell>
          <cell r="I122">
            <v>590.29999999999995</v>
          </cell>
          <cell r="J122">
            <v>414.4</v>
          </cell>
          <cell r="K122">
            <v>0</v>
          </cell>
          <cell r="L122" t="str">
            <v>9837f9f8-73cf-4201-b70d-3548bf722bbf</v>
          </cell>
          <cell r="M122">
            <v>52603151</v>
          </cell>
          <cell r="N122"/>
          <cell r="O122"/>
          <cell r="P122"/>
          <cell r="Q122"/>
        </row>
        <row r="123">
          <cell r="G123">
            <v>22229</v>
          </cell>
          <cell r="H123" t="str">
            <v>Большереченский МР</v>
          </cell>
          <cell r="I123">
            <v>720</v>
          </cell>
          <cell r="J123">
            <v>465.8</v>
          </cell>
          <cell r="K123">
            <v>0</v>
          </cell>
          <cell r="L123" t="str">
            <v>5c914e02-bbc0-439e-bc18-4f08b692f66e</v>
          </cell>
          <cell r="M123">
            <v>52603151</v>
          </cell>
          <cell r="N123"/>
          <cell r="O123"/>
          <cell r="P123"/>
          <cell r="Q123"/>
        </row>
        <row r="124">
          <cell r="G124">
            <v>20710</v>
          </cell>
          <cell r="H124" t="str">
            <v>Большереченский МР</v>
          </cell>
          <cell r="I124">
            <v>722.8</v>
          </cell>
          <cell r="J124">
            <v>465.8</v>
          </cell>
          <cell r="K124">
            <v>0</v>
          </cell>
          <cell r="L124" t="str">
            <v>b196e20a-a3d3-48c4-a632-516e8ebb5df5</v>
          </cell>
          <cell r="M124">
            <v>52603151</v>
          </cell>
          <cell r="N124"/>
          <cell r="O124"/>
          <cell r="P124"/>
          <cell r="Q124"/>
        </row>
        <row r="125">
          <cell r="G125">
            <v>27110</v>
          </cell>
          <cell r="H125" t="str">
            <v>Большереченский МР</v>
          </cell>
          <cell r="I125">
            <v>841.2</v>
          </cell>
          <cell r="J125">
            <v>799.8</v>
          </cell>
          <cell r="K125">
            <v>0</v>
          </cell>
          <cell r="L125" t="str">
            <v>6e57764c-b403-49de-93cf-1cf3f4f6fd1c</v>
          </cell>
          <cell r="M125">
            <v>52603151</v>
          </cell>
          <cell r="N125"/>
          <cell r="O125"/>
          <cell r="P125"/>
          <cell r="Q125"/>
        </row>
        <row r="126">
          <cell r="G126">
            <v>36724</v>
          </cell>
          <cell r="H126" t="str">
            <v>Большереченский МР</v>
          </cell>
          <cell r="I126">
            <v>826.9</v>
          </cell>
          <cell r="J126">
            <v>826.9</v>
          </cell>
          <cell r="K126" t="str">
            <v xml:space="preserve"> </v>
          </cell>
          <cell r="L126" t="str">
            <v>0e7098df-5552-4fa5-b55d-459cb7547e6f</v>
          </cell>
          <cell r="M126">
            <v>52603151</v>
          </cell>
          <cell r="N126"/>
          <cell r="O126"/>
          <cell r="P126"/>
          <cell r="Q126"/>
        </row>
        <row r="127">
          <cell r="G127">
            <v>20708</v>
          </cell>
          <cell r="H127" t="str">
            <v>Большереченский МР</v>
          </cell>
          <cell r="I127">
            <v>1423.5</v>
          </cell>
          <cell r="J127">
            <v>1278.9000000000001</v>
          </cell>
          <cell r="K127">
            <v>0</v>
          </cell>
          <cell r="L127" t="str">
            <v>b7e53fe6-428e-4b9f-aa84-f148c660cbfb</v>
          </cell>
          <cell r="M127">
            <v>52603151</v>
          </cell>
          <cell r="N127"/>
          <cell r="O127"/>
          <cell r="P127"/>
          <cell r="Q127"/>
        </row>
        <row r="128">
          <cell r="G128">
            <v>27153</v>
          </cell>
          <cell r="H128" t="str">
            <v>Большереченский МР</v>
          </cell>
          <cell r="I128">
            <v>1410.5</v>
          </cell>
          <cell r="J128">
            <v>1287.5999999999999</v>
          </cell>
          <cell r="K128">
            <v>0</v>
          </cell>
          <cell r="L128" t="str">
            <v>ac22abef-bb05-46f9-b898-391cb4a30c3e</v>
          </cell>
          <cell r="M128">
            <v>52603151</v>
          </cell>
          <cell r="N128"/>
          <cell r="O128"/>
          <cell r="P128"/>
          <cell r="Q128"/>
        </row>
        <row r="129">
          <cell r="G129">
            <v>27157</v>
          </cell>
          <cell r="H129" t="str">
            <v>Большереченский МР</v>
          </cell>
          <cell r="I129">
            <v>1432.4</v>
          </cell>
          <cell r="J129">
            <v>1268.4000000000001</v>
          </cell>
          <cell r="K129">
            <v>0</v>
          </cell>
          <cell r="L129" t="str">
            <v>21b28b6f-12ad-4831-b121-1296e676e1ee</v>
          </cell>
          <cell r="M129">
            <v>52603151</v>
          </cell>
          <cell r="N129"/>
          <cell r="O129"/>
          <cell r="P129"/>
          <cell r="Q129"/>
        </row>
        <row r="130">
          <cell r="G130">
            <v>27098</v>
          </cell>
          <cell r="H130" t="str">
            <v>Большереченский МР</v>
          </cell>
          <cell r="I130">
            <v>918.2</v>
          </cell>
          <cell r="J130">
            <v>848.7</v>
          </cell>
          <cell r="K130">
            <v>0</v>
          </cell>
          <cell r="L130" t="str">
            <v>07558193-83c5-448d-9dd3-6275d8c8d1d8</v>
          </cell>
          <cell r="M130">
            <v>52603151</v>
          </cell>
          <cell r="N130"/>
          <cell r="O130"/>
          <cell r="P130"/>
          <cell r="Q130"/>
        </row>
        <row r="131">
          <cell r="G131">
            <v>27111</v>
          </cell>
          <cell r="H131" t="str">
            <v>Большереченский МР</v>
          </cell>
          <cell r="I131">
            <v>455.7</v>
          </cell>
          <cell r="J131">
            <v>417</v>
          </cell>
          <cell r="K131">
            <v>0</v>
          </cell>
          <cell r="L131" t="str">
            <v>3ab8c65d-f94d-4d81-80f7-51073b507374</v>
          </cell>
          <cell r="M131">
            <v>52603402</v>
          </cell>
          <cell r="N131"/>
          <cell r="O131"/>
          <cell r="P131"/>
          <cell r="Q131"/>
        </row>
        <row r="132">
          <cell r="G132">
            <v>33552</v>
          </cell>
          <cell r="H132" t="str">
            <v>Большереченский МР</v>
          </cell>
          <cell r="I132">
            <v>1394.6</v>
          </cell>
          <cell r="J132">
            <v>1250</v>
          </cell>
          <cell r="K132">
            <v>0</v>
          </cell>
          <cell r="L132" t="str">
            <v>1335ffd7-02c3-444c-acbb-b1f908f67c15</v>
          </cell>
          <cell r="M132">
            <v>52603402</v>
          </cell>
          <cell r="N132"/>
          <cell r="O132"/>
          <cell r="P132"/>
          <cell r="Q132"/>
        </row>
        <row r="133">
          <cell r="G133">
            <v>33553</v>
          </cell>
          <cell r="H133" t="str">
            <v>Большереченский МР</v>
          </cell>
          <cell r="I133">
            <v>1454.5</v>
          </cell>
          <cell r="J133">
            <v>1299</v>
          </cell>
          <cell r="K133">
            <v>155.5</v>
          </cell>
          <cell r="L133" t="str">
            <v>dd8690c9-5508-4cc1-ba29-42e245977a6d</v>
          </cell>
          <cell r="M133">
            <v>52603402</v>
          </cell>
          <cell r="N133"/>
          <cell r="O133"/>
          <cell r="P133"/>
          <cell r="Q133"/>
        </row>
        <row r="134">
          <cell r="G134">
            <v>22230</v>
          </cell>
          <cell r="H134" t="str">
            <v>Большереченский МР</v>
          </cell>
          <cell r="I134">
            <v>604</v>
          </cell>
          <cell r="J134">
            <v>562</v>
          </cell>
          <cell r="K134">
            <v>0</v>
          </cell>
          <cell r="L134" t="str">
            <v>8cb160c1-16ec-4892-aef9-1e17bab59325</v>
          </cell>
          <cell r="M134">
            <v>52603402</v>
          </cell>
          <cell r="N134"/>
          <cell r="O134"/>
          <cell r="P134"/>
          <cell r="Q134"/>
        </row>
        <row r="135">
          <cell r="G135">
            <v>33554</v>
          </cell>
          <cell r="H135" t="str">
            <v>Большереченский МР</v>
          </cell>
          <cell r="I135">
            <v>1370.2</v>
          </cell>
          <cell r="J135">
            <v>1221</v>
          </cell>
          <cell r="K135">
            <v>0</v>
          </cell>
          <cell r="L135" t="str">
            <v>a561a2d1-29fe-41a6-bbe5-615cd5eadf56</v>
          </cell>
          <cell r="M135">
            <v>52603402</v>
          </cell>
          <cell r="N135"/>
          <cell r="O135"/>
          <cell r="P135"/>
          <cell r="Q135"/>
        </row>
        <row r="136">
          <cell r="G136">
            <v>33555</v>
          </cell>
          <cell r="H136" t="str">
            <v>Большереченский МР</v>
          </cell>
          <cell r="I136">
            <v>480</v>
          </cell>
          <cell r="J136">
            <v>442</v>
          </cell>
          <cell r="K136" t="str">
            <v xml:space="preserve"> </v>
          </cell>
          <cell r="L136" t="str">
            <v>97feabd2-a70f-4763-83f6-500c1edde5f4</v>
          </cell>
          <cell r="M136">
            <v>52603402</v>
          </cell>
          <cell r="N136"/>
          <cell r="O136"/>
          <cell r="P136"/>
          <cell r="Q136"/>
        </row>
        <row r="137">
          <cell r="G137">
            <v>27139</v>
          </cell>
          <cell r="H137" t="str">
            <v>Большереченский МР</v>
          </cell>
          <cell r="I137">
            <v>1319.8</v>
          </cell>
          <cell r="J137">
            <v>1319.8</v>
          </cell>
          <cell r="K137">
            <v>0</v>
          </cell>
          <cell r="L137" t="str">
            <v>90076bcc-8366-4e61-bf71-422400fb14d0</v>
          </cell>
          <cell r="M137">
            <v>52603404</v>
          </cell>
          <cell r="N137"/>
          <cell r="O137"/>
          <cell r="P137"/>
          <cell r="Q137"/>
        </row>
        <row r="138">
          <cell r="G138">
            <v>27140</v>
          </cell>
          <cell r="H138" t="str">
            <v>Большереченский МР</v>
          </cell>
          <cell r="I138">
            <v>1202</v>
          </cell>
          <cell r="J138">
            <v>1070.5</v>
          </cell>
          <cell r="K138">
            <v>131.5</v>
          </cell>
          <cell r="L138" t="str">
            <v>e46e2d31-6257-4f75-8d50-f0a4f4d199a0</v>
          </cell>
          <cell r="M138">
            <v>52603413</v>
          </cell>
          <cell r="N138"/>
          <cell r="O138"/>
          <cell r="P138"/>
          <cell r="Q138"/>
        </row>
        <row r="139">
          <cell r="G139">
            <v>33001</v>
          </cell>
          <cell r="H139" t="str">
            <v>Большереченский МР</v>
          </cell>
          <cell r="I139">
            <v>600</v>
          </cell>
          <cell r="J139">
            <v>535</v>
          </cell>
          <cell r="K139">
            <v>0</v>
          </cell>
          <cell r="L139" t="str">
            <v>3b72b303-8d85-45af-bf25-29187de2a20f</v>
          </cell>
          <cell r="M139">
            <v>52603422</v>
          </cell>
          <cell r="N139"/>
          <cell r="O139"/>
          <cell r="P139"/>
          <cell r="Q139"/>
        </row>
        <row r="140">
          <cell r="G140">
            <v>33002</v>
          </cell>
          <cell r="H140" t="str">
            <v>Большереченский МР</v>
          </cell>
          <cell r="I140">
            <v>1200</v>
          </cell>
          <cell r="J140">
            <v>1075</v>
          </cell>
          <cell r="K140">
            <v>75</v>
          </cell>
          <cell r="L140" t="str">
            <v>9dad10ca-e0d6-433b-b493-5cb308a2c374</v>
          </cell>
          <cell r="M140">
            <v>52603422</v>
          </cell>
          <cell r="N140"/>
          <cell r="O140"/>
          <cell r="P140"/>
          <cell r="Q140"/>
        </row>
        <row r="141">
          <cell r="G141">
            <v>24210</v>
          </cell>
          <cell r="H141" t="str">
            <v>Большереченский МР</v>
          </cell>
          <cell r="I141">
            <v>1410</v>
          </cell>
          <cell r="J141">
            <v>1287.5999999999999</v>
          </cell>
          <cell r="K141">
            <v>122.4</v>
          </cell>
          <cell r="L141" t="str">
            <v>deeea957-99cf-41d5-8418-15b314c8fbe2</v>
          </cell>
          <cell r="M141">
            <v>52603422</v>
          </cell>
          <cell r="N141"/>
          <cell r="O141"/>
          <cell r="P141"/>
          <cell r="Q141"/>
        </row>
        <row r="142">
          <cell r="G142">
            <v>27138</v>
          </cell>
          <cell r="H142" t="str">
            <v>Большереченский МР</v>
          </cell>
          <cell r="I142">
            <v>1435.9</v>
          </cell>
          <cell r="J142">
            <v>1156.0999999999999</v>
          </cell>
          <cell r="K142">
            <v>139.9</v>
          </cell>
          <cell r="L142" t="str">
            <v>700b343d-fc56-4186-b1cd-c557efc93260</v>
          </cell>
          <cell r="M142">
            <v>52603423</v>
          </cell>
          <cell r="N142"/>
          <cell r="O142"/>
          <cell r="P142"/>
          <cell r="Q142"/>
        </row>
        <row r="143">
          <cell r="G143">
            <v>24208</v>
          </cell>
          <cell r="H143" t="str">
            <v>Большереченский МР</v>
          </cell>
          <cell r="I143">
            <v>1430.6</v>
          </cell>
          <cell r="J143">
            <v>1285.4000000000001</v>
          </cell>
          <cell r="K143" t="str">
            <v xml:space="preserve"> </v>
          </cell>
          <cell r="L143" t="str">
            <v>126c312d-10a6-4a2f-92b8-a7c2055bbcbc</v>
          </cell>
          <cell r="M143">
            <v>52603423</v>
          </cell>
          <cell r="N143"/>
          <cell r="O143"/>
          <cell r="P143"/>
          <cell r="Q143"/>
        </row>
        <row r="144">
          <cell r="G144">
            <v>24209</v>
          </cell>
          <cell r="H144" t="str">
            <v>Большереченский МР</v>
          </cell>
          <cell r="I144">
            <v>1401.8</v>
          </cell>
          <cell r="J144">
            <v>1295.3</v>
          </cell>
          <cell r="K144">
            <v>0</v>
          </cell>
          <cell r="L144" t="str">
            <v>5e7b5f96-d07d-4059-86c7-5d3c84e558b7</v>
          </cell>
          <cell r="M144">
            <v>52603425</v>
          </cell>
          <cell r="N144"/>
          <cell r="O144"/>
          <cell r="P144"/>
          <cell r="Q144"/>
        </row>
        <row r="145">
          <cell r="G145">
            <v>27161</v>
          </cell>
          <cell r="H145" t="str">
            <v>Большереченский МР</v>
          </cell>
          <cell r="I145">
            <v>1401.8</v>
          </cell>
          <cell r="J145">
            <v>1295.3</v>
          </cell>
          <cell r="K145">
            <v>0</v>
          </cell>
          <cell r="L145" t="str">
            <v>332d5f43-85ac-4fb0-ba21-09c3e35c7e0e</v>
          </cell>
          <cell r="M145">
            <v>52603425</v>
          </cell>
          <cell r="N145"/>
          <cell r="O145"/>
          <cell r="P145"/>
          <cell r="Q145"/>
        </row>
        <row r="146">
          <cell r="G146">
            <v>23301</v>
          </cell>
          <cell r="H146" t="str">
            <v>Большереченский МР</v>
          </cell>
          <cell r="I146">
            <v>1452.5</v>
          </cell>
          <cell r="J146">
            <v>1306.9000000000001</v>
          </cell>
          <cell r="K146">
            <v>0</v>
          </cell>
          <cell r="L146" t="str">
            <v>12d49c21-7a65-4f0d-a2e9-1a52e493df63</v>
          </cell>
          <cell r="M146">
            <v>52603407</v>
          </cell>
          <cell r="N146"/>
          <cell r="O146"/>
          <cell r="P146"/>
          <cell r="Q146"/>
        </row>
        <row r="147"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</row>
        <row r="148">
          <cell r="G148">
            <v>26130</v>
          </cell>
          <cell r="H148" t="str">
            <v>Большеуковский МР</v>
          </cell>
          <cell r="I148">
            <v>787</v>
          </cell>
          <cell r="J148">
            <v>726.8</v>
          </cell>
          <cell r="K148">
            <v>0</v>
          </cell>
          <cell r="L148" t="str">
            <v>4ba6839a-6d33-4386-9196-ffd9487ebc45</v>
          </cell>
          <cell r="M148">
            <v>52606404</v>
          </cell>
          <cell r="N148"/>
          <cell r="O148"/>
          <cell r="P148"/>
          <cell r="Q148"/>
        </row>
        <row r="149">
          <cell r="G149">
            <v>26140</v>
          </cell>
          <cell r="H149" t="str">
            <v>Большеуковский МР</v>
          </cell>
          <cell r="I149">
            <v>892</v>
          </cell>
          <cell r="J149">
            <v>801.4</v>
          </cell>
          <cell r="K149">
            <v>0</v>
          </cell>
          <cell r="L149" t="str">
            <v>552d64c5-07d9-4b88-9db1-0265084aa465</v>
          </cell>
          <cell r="M149">
            <v>52606404</v>
          </cell>
          <cell r="N149"/>
          <cell r="O149"/>
          <cell r="P149"/>
          <cell r="Q149"/>
        </row>
        <row r="150">
          <cell r="G150">
            <v>26142</v>
          </cell>
          <cell r="H150" t="str">
            <v>Большеуковский МР</v>
          </cell>
          <cell r="I150">
            <v>893</v>
          </cell>
          <cell r="J150">
            <v>801.4</v>
          </cell>
          <cell r="K150">
            <v>0</v>
          </cell>
          <cell r="L150" t="str">
            <v>513926a9-8f96-4d42-95cf-dbec07152487</v>
          </cell>
          <cell r="M150">
            <v>52606404</v>
          </cell>
          <cell r="N150"/>
          <cell r="O150"/>
          <cell r="P150"/>
          <cell r="Q150"/>
        </row>
        <row r="151">
          <cell r="G151">
            <v>26145</v>
          </cell>
          <cell r="H151" t="str">
            <v>Большеуковский МР</v>
          </cell>
          <cell r="I151">
            <v>885.6</v>
          </cell>
          <cell r="J151">
            <v>796.5</v>
          </cell>
          <cell r="K151">
            <v>0</v>
          </cell>
          <cell r="L151" t="str">
            <v>2c741689-9b19-44a0-b80f-88e6a806c729</v>
          </cell>
          <cell r="M151">
            <v>52606404</v>
          </cell>
          <cell r="N151"/>
          <cell r="O151"/>
          <cell r="P151"/>
          <cell r="Q151"/>
        </row>
        <row r="152">
          <cell r="G152">
            <v>26132</v>
          </cell>
          <cell r="H152" t="str">
            <v>Большеуковский МР</v>
          </cell>
          <cell r="I152">
            <v>778</v>
          </cell>
          <cell r="J152">
            <v>706.9</v>
          </cell>
          <cell r="K152">
            <v>0</v>
          </cell>
          <cell r="L152" t="str">
            <v>d2a64037-f0a3-4323-b7af-6a13459435a3</v>
          </cell>
          <cell r="M152">
            <v>52606404</v>
          </cell>
          <cell r="N152"/>
          <cell r="O152"/>
          <cell r="P152"/>
          <cell r="Q152"/>
        </row>
        <row r="153">
          <cell r="G153">
            <v>26315</v>
          </cell>
          <cell r="H153" t="str">
            <v>Большеуковский МР</v>
          </cell>
          <cell r="I153">
            <v>814.6</v>
          </cell>
          <cell r="J153">
            <v>753</v>
          </cell>
          <cell r="K153">
            <v>0</v>
          </cell>
          <cell r="L153" t="str">
            <v>9fa04367-6d08-4927-b91f-d023c014d5a2</v>
          </cell>
          <cell r="M153">
            <v>52606404</v>
          </cell>
          <cell r="N153"/>
          <cell r="O153"/>
          <cell r="P153"/>
          <cell r="Q153"/>
        </row>
        <row r="154">
          <cell r="G154">
            <v>26312</v>
          </cell>
          <cell r="H154" t="str">
            <v>Большеуковский МР</v>
          </cell>
          <cell r="I154">
            <v>756</v>
          </cell>
          <cell r="J154">
            <v>695.3</v>
          </cell>
          <cell r="K154">
            <v>0</v>
          </cell>
          <cell r="L154" t="str">
            <v>aac9843b-17eb-4a3a-9a64-e2e4d87c6a24</v>
          </cell>
          <cell r="M154">
            <v>52606404</v>
          </cell>
          <cell r="N154"/>
          <cell r="O154"/>
          <cell r="P154"/>
          <cell r="Q154"/>
        </row>
        <row r="155">
          <cell r="G155">
            <v>26313</v>
          </cell>
          <cell r="H155" t="str">
            <v>Большеуковский МР</v>
          </cell>
          <cell r="I155">
            <v>769.6</v>
          </cell>
          <cell r="J155">
            <v>709.6</v>
          </cell>
          <cell r="K155">
            <v>0</v>
          </cell>
          <cell r="L155" t="str">
            <v>0bc07211-9cdc-4c3f-a049-6edf84947c56</v>
          </cell>
          <cell r="M155">
            <v>52606404</v>
          </cell>
          <cell r="N155"/>
          <cell r="O155"/>
          <cell r="P155"/>
          <cell r="Q155"/>
        </row>
        <row r="156">
          <cell r="G156">
            <v>26314</v>
          </cell>
          <cell r="H156" t="str">
            <v>Большеуковский МР</v>
          </cell>
          <cell r="I156">
            <v>755</v>
          </cell>
          <cell r="J156">
            <v>696.2</v>
          </cell>
          <cell r="K156">
            <v>0</v>
          </cell>
          <cell r="L156" t="str">
            <v>5bca7d58-a21a-4f6a-8f0c-4cead9cce1e2</v>
          </cell>
          <cell r="M156">
            <v>52606404</v>
          </cell>
          <cell r="N156"/>
          <cell r="O156"/>
          <cell r="P156"/>
          <cell r="Q156"/>
        </row>
        <row r="157">
          <cell r="G157">
            <v>26316</v>
          </cell>
          <cell r="H157" t="str">
            <v>Большеуковский МР</v>
          </cell>
          <cell r="I157">
            <v>795.6</v>
          </cell>
          <cell r="J157">
            <v>734.3</v>
          </cell>
          <cell r="K157">
            <v>0</v>
          </cell>
          <cell r="L157" t="str">
            <v>1f9c64d3-87a7-402d-bdac-b7deca07a98a</v>
          </cell>
          <cell r="M157">
            <v>52606404</v>
          </cell>
          <cell r="N157"/>
          <cell r="O157"/>
          <cell r="P157"/>
          <cell r="Q157"/>
        </row>
        <row r="158">
          <cell r="G158">
            <v>26317</v>
          </cell>
          <cell r="H158" t="str">
            <v>Большеуковский МР</v>
          </cell>
          <cell r="I158">
            <v>771.7</v>
          </cell>
          <cell r="J158">
            <v>710.3</v>
          </cell>
          <cell r="K158">
            <v>0</v>
          </cell>
          <cell r="L158" t="str">
            <v>bbeb11fd-b994-494d-b4d7-a2184a479abb</v>
          </cell>
          <cell r="M158">
            <v>52606404</v>
          </cell>
          <cell r="N158"/>
          <cell r="O158"/>
          <cell r="P158"/>
          <cell r="Q158"/>
        </row>
        <row r="159">
          <cell r="G159">
            <v>26318</v>
          </cell>
          <cell r="H159" t="str">
            <v>Большеуковский МР</v>
          </cell>
          <cell r="I159">
            <v>773.1</v>
          </cell>
          <cell r="J159">
            <v>711.3</v>
          </cell>
          <cell r="K159">
            <v>0</v>
          </cell>
          <cell r="L159" t="str">
            <v>987b41c2-583f-4321-bd11-f47fc1220cf9</v>
          </cell>
          <cell r="M159">
            <v>52606404</v>
          </cell>
          <cell r="N159"/>
          <cell r="O159"/>
          <cell r="P159"/>
          <cell r="Q159"/>
        </row>
        <row r="160">
          <cell r="G160">
            <v>26148</v>
          </cell>
          <cell r="H160" t="str">
            <v>Большеуковский МР</v>
          </cell>
          <cell r="I160">
            <v>894.6</v>
          </cell>
          <cell r="J160">
            <v>694.8</v>
          </cell>
          <cell r="K160">
            <v>106.6</v>
          </cell>
          <cell r="L160" t="str">
            <v>16174e97-58b4-454a-a392-67a6ca6d8b2c</v>
          </cell>
          <cell r="M160">
            <v>52606404</v>
          </cell>
          <cell r="N160"/>
          <cell r="O160"/>
          <cell r="P160"/>
          <cell r="Q160"/>
        </row>
        <row r="161">
          <cell r="G161">
            <v>26149</v>
          </cell>
          <cell r="H161" t="str">
            <v>Большеуковский МР</v>
          </cell>
          <cell r="I161">
            <v>894.2</v>
          </cell>
          <cell r="J161">
            <v>619.1</v>
          </cell>
          <cell r="K161">
            <v>184</v>
          </cell>
          <cell r="L161" t="str">
            <v>02f69159-f462-4219-91ca-b00fe2f9bcc1</v>
          </cell>
          <cell r="M161">
            <v>52606404</v>
          </cell>
          <cell r="N161"/>
          <cell r="O161"/>
          <cell r="P161"/>
          <cell r="Q161"/>
        </row>
        <row r="162">
          <cell r="G162">
            <v>26151</v>
          </cell>
          <cell r="H162" t="str">
            <v>Большеуковский МР</v>
          </cell>
          <cell r="I162">
            <v>840.2</v>
          </cell>
          <cell r="J162">
            <v>752.7</v>
          </cell>
          <cell r="K162">
            <v>0</v>
          </cell>
          <cell r="L162" t="str">
            <v>5cef932a-6073-41e4-a606-3088b9576f01</v>
          </cell>
          <cell r="M162">
            <v>52606404</v>
          </cell>
          <cell r="N162"/>
          <cell r="O162"/>
          <cell r="P162"/>
          <cell r="Q162"/>
        </row>
        <row r="163">
          <cell r="G163">
            <v>27067</v>
          </cell>
          <cell r="H163" t="str">
            <v>Большеуковский МР</v>
          </cell>
          <cell r="I163">
            <v>410</v>
          </cell>
          <cell r="J163">
            <v>380</v>
          </cell>
          <cell r="K163">
            <v>30</v>
          </cell>
          <cell r="L163" t="str">
            <v>7e1509e7-db51-4338-9d6c-0fd9a360df5a</v>
          </cell>
          <cell r="M163">
            <v>52606404</v>
          </cell>
          <cell r="N163"/>
          <cell r="O163"/>
          <cell r="P163"/>
          <cell r="Q163"/>
        </row>
        <row r="164">
          <cell r="G164">
            <v>24334</v>
          </cell>
          <cell r="H164" t="str">
            <v>Большеуковский МР</v>
          </cell>
          <cell r="I164">
            <v>407.5</v>
          </cell>
          <cell r="J164">
            <v>369.9</v>
          </cell>
          <cell r="K164">
            <v>43.3</v>
          </cell>
          <cell r="L164" t="str">
            <v>906436d0-d1ec-468e-8967-67c2fc6e91f6</v>
          </cell>
          <cell r="M164">
            <v>52606404</v>
          </cell>
          <cell r="N164"/>
          <cell r="O164"/>
          <cell r="P164"/>
          <cell r="Q164"/>
        </row>
        <row r="165"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</row>
        <row r="166">
          <cell r="G166">
            <v>33005</v>
          </cell>
          <cell r="H166" t="str">
            <v>Горьковский МР</v>
          </cell>
          <cell r="I166">
            <v>1287</v>
          </cell>
          <cell r="J166">
            <v>1085.7</v>
          </cell>
          <cell r="K166" t="str">
            <v xml:space="preserve"> </v>
          </cell>
          <cell r="L166" t="str">
            <v>3ea53828-10a1-4f08-aac9-2e5d49d1d314</v>
          </cell>
          <cell r="M166">
            <v>52609402</v>
          </cell>
          <cell r="N166"/>
          <cell r="O166"/>
          <cell r="P166"/>
          <cell r="Q166"/>
        </row>
        <row r="167">
          <cell r="G167">
            <v>33003</v>
          </cell>
          <cell r="H167" t="str">
            <v>Горьковский МР</v>
          </cell>
          <cell r="I167">
            <v>588.9</v>
          </cell>
          <cell r="J167">
            <v>256.8</v>
          </cell>
          <cell r="K167">
            <v>233.95</v>
          </cell>
          <cell r="L167" t="str">
            <v>823e503c-2fb1-439d-8b4b-068edce48311</v>
          </cell>
          <cell r="M167">
            <v>52609402</v>
          </cell>
          <cell r="N167"/>
          <cell r="O167"/>
          <cell r="P167"/>
          <cell r="Q167"/>
        </row>
        <row r="168">
          <cell r="G168">
            <v>33004</v>
          </cell>
          <cell r="H168" t="str">
            <v>Горьковский МР</v>
          </cell>
          <cell r="I168">
            <v>588.9</v>
          </cell>
          <cell r="J168">
            <v>326.8</v>
          </cell>
          <cell r="K168">
            <v>163.95</v>
          </cell>
          <cell r="L168" t="str">
            <v>13fee909-804c-4857-9920-e1999c4924e2</v>
          </cell>
          <cell r="M168">
            <v>52609402</v>
          </cell>
          <cell r="N168"/>
          <cell r="O168"/>
          <cell r="P168"/>
          <cell r="Q168"/>
        </row>
        <row r="169">
          <cell r="G169">
            <v>26199</v>
          </cell>
          <cell r="H169" t="str">
            <v>Горьковский МР</v>
          </cell>
          <cell r="I169">
            <v>722.2</v>
          </cell>
          <cell r="J169">
            <v>505.5</v>
          </cell>
          <cell r="K169">
            <v>0</v>
          </cell>
          <cell r="L169" t="str">
            <v>13baa669-4fea-40bd-9e8b-02c5b6e86a6a</v>
          </cell>
          <cell r="M169">
            <v>52609151</v>
          </cell>
          <cell r="N169"/>
          <cell r="O169"/>
          <cell r="P169"/>
          <cell r="Q169"/>
        </row>
        <row r="170">
          <cell r="G170">
            <v>26200</v>
          </cell>
          <cell r="H170" t="str">
            <v>Горьковский МР</v>
          </cell>
          <cell r="I170">
            <v>734.1</v>
          </cell>
          <cell r="J170">
            <v>513.79999999999995</v>
          </cell>
          <cell r="K170">
            <v>0</v>
          </cell>
          <cell r="L170" t="str">
            <v>2dd7ddce-9956-4cf0-97bf-7c35aca86148</v>
          </cell>
          <cell r="M170">
            <v>52609151</v>
          </cell>
          <cell r="N170"/>
          <cell r="O170"/>
          <cell r="P170"/>
          <cell r="Q170"/>
        </row>
        <row r="171">
          <cell r="G171">
            <v>26201</v>
          </cell>
          <cell r="H171" t="str">
            <v>Горьковский МР</v>
          </cell>
          <cell r="I171">
            <v>1301</v>
          </cell>
          <cell r="J171">
            <v>1040.8</v>
          </cell>
          <cell r="K171">
            <v>0</v>
          </cell>
          <cell r="L171" t="str">
            <v>dbc7ed0d-e622-4e86-a008-7155245f1164</v>
          </cell>
          <cell r="M171">
            <v>52609151</v>
          </cell>
          <cell r="N171"/>
          <cell r="O171"/>
          <cell r="P171"/>
          <cell r="Q171"/>
        </row>
        <row r="172">
          <cell r="G172">
            <v>26202</v>
          </cell>
          <cell r="H172" t="str">
            <v>Горьковский МР</v>
          </cell>
          <cell r="I172">
            <v>1324</v>
          </cell>
          <cell r="J172">
            <v>1049.8</v>
          </cell>
          <cell r="K172">
            <v>0</v>
          </cell>
          <cell r="L172" t="str">
            <v>0d7cff8c-4821-45f5-851c-49c18b9ed356</v>
          </cell>
          <cell r="M172">
            <v>52609151</v>
          </cell>
          <cell r="N172"/>
          <cell r="O172"/>
          <cell r="P172"/>
          <cell r="Q172"/>
        </row>
        <row r="173">
          <cell r="G173">
            <v>26196</v>
          </cell>
          <cell r="H173" t="str">
            <v>Горьковский МР</v>
          </cell>
          <cell r="I173">
            <v>714.6</v>
          </cell>
          <cell r="J173">
            <v>500.2</v>
          </cell>
          <cell r="K173">
            <v>0</v>
          </cell>
          <cell r="L173" t="str">
            <v>6e4cbcda-58fb-45be-9c44-4a3d57218084</v>
          </cell>
          <cell r="M173">
            <v>52609151</v>
          </cell>
          <cell r="N173"/>
          <cell r="O173"/>
          <cell r="P173"/>
          <cell r="Q173"/>
        </row>
        <row r="174">
          <cell r="G174">
            <v>26197</v>
          </cell>
          <cell r="H174" t="str">
            <v>Горьковский МР</v>
          </cell>
          <cell r="I174">
            <v>717</v>
          </cell>
          <cell r="J174">
            <v>501.9</v>
          </cell>
          <cell r="K174">
            <v>0</v>
          </cell>
          <cell r="L174" t="str">
            <v>c2a2cc0b-1ef7-4fe6-91a0-0a2ccbeace3c</v>
          </cell>
          <cell r="M174">
            <v>52609151</v>
          </cell>
          <cell r="N174"/>
          <cell r="O174"/>
          <cell r="P174"/>
          <cell r="Q174"/>
        </row>
        <row r="175">
          <cell r="G175">
            <v>26198</v>
          </cell>
          <cell r="H175" t="str">
            <v>Горьковский МР</v>
          </cell>
          <cell r="I175">
            <v>714.6</v>
          </cell>
          <cell r="J175">
            <v>487</v>
          </cell>
          <cell r="K175">
            <v>0</v>
          </cell>
          <cell r="L175" t="str">
            <v>3a2cf90d-3d4e-48cf-80e4-e7a6a9f2f6dd</v>
          </cell>
          <cell r="M175">
            <v>52609151</v>
          </cell>
          <cell r="N175"/>
          <cell r="O175"/>
          <cell r="P175"/>
          <cell r="Q175"/>
        </row>
        <row r="176">
          <cell r="G176">
            <v>26204</v>
          </cell>
          <cell r="H176" t="str">
            <v>Горьковский МР</v>
          </cell>
          <cell r="I176">
            <v>706.4</v>
          </cell>
          <cell r="J176">
            <v>494.5</v>
          </cell>
          <cell r="K176">
            <v>0</v>
          </cell>
          <cell r="L176" t="str">
            <v>a0abe188-6cb0-4a86-bcde-d5b9e7527752</v>
          </cell>
          <cell r="M176">
            <v>52609151</v>
          </cell>
          <cell r="N176"/>
          <cell r="O176"/>
          <cell r="P176"/>
          <cell r="Q176"/>
        </row>
        <row r="177">
          <cell r="G177">
            <v>26205</v>
          </cell>
          <cell r="H177" t="str">
            <v>Горьковский МР</v>
          </cell>
          <cell r="I177">
            <v>714.4</v>
          </cell>
          <cell r="J177">
            <v>500.1</v>
          </cell>
          <cell r="K177">
            <v>0</v>
          </cell>
          <cell r="L177" t="str">
            <v>9cf6cc35-14f1-41c8-88bb-125856e3adc7</v>
          </cell>
          <cell r="M177">
            <v>52609151</v>
          </cell>
          <cell r="N177"/>
          <cell r="O177"/>
          <cell r="P177"/>
          <cell r="Q177"/>
        </row>
        <row r="178">
          <cell r="G178">
            <v>26194</v>
          </cell>
          <cell r="H178" t="str">
            <v>Горьковский МР</v>
          </cell>
          <cell r="I178">
            <v>717.1</v>
          </cell>
          <cell r="J178">
            <v>573.70000000000005</v>
          </cell>
          <cell r="K178">
            <v>0</v>
          </cell>
          <cell r="L178" t="str">
            <v>c84f8973-51ec-4e0d-9a08-05e5dbb1c9d7</v>
          </cell>
          <cell r="M178">
            <v>52609151</v>
          </cell>
          <cell r="N178"/>
          <cell r="O178"/>
          <cell r="P178"/>
          <cell r="Q178"/>
        </row>
        <row r="179">
          <cell r="G179">
            <v>26195</v>
          </cell>
          <cell r="H179" t="str">
            <v>Горьковский МР</v>
          </cell>
          <cell r="I179">
            <v>627.29999999999995</v>
          </cell>
          <cell r="J179">
            <v>401.8</v>
          </cell>
          <cell r="K179">
            <v>0</v>
          </cell>
          <cell r="L179" t="str">
            <v>cec57da1-9202-43eb-b056-1750d8237ece</v>
          </cell>
          <cell r="M179">
            <v>52609151</v>
          </cell>
          <cell r="N179"/>
          <cell r="O179"/>
          <cell r="P179"/>
          <cell r="Q179"/>
        </row>
        <row r="180">
          <cell r="G180">
            <v>26206</v>
          </cell>
          <cell r="H180" t="str">
            <v>Горьковский МР</v>
          </cell>
          <cell r="I180">
            <v>600.1</v>
          </cell>
          <cell r="J180">
            <v>420.8</v>
          </cell>
          <cell r="K180">
            <v>0</v>
          </cell>
          <cell r="L180" t="str">
            <v>12905529-920a-4ad8-be1a-6974add54eac</v>
          </cell>
          <cell r="M180">
            <v>52609151</v>
          </cell>
          <cell r="N180"/>
          <cell r="O180"/>
          <cell r="P180"/>
          <cell r="Q180"/>
        </row>
        <row r="181">
          <cell r="G181">
            <v>26207</v>
          </cell>
          <cell r="H181" t="str">
            <v>Горьковский МР</v>
          </cell>
          <cell r="I181">
            <v>610.20000000000005</v>
          </cell>
          <cell r="J181">
            <v>427.1</v>
          </cell>
          <cell r="K181">
            <v>0</v>
          </cell>
          <cell r="L181" t="str">
            <v>460d6ac0-ef80-4400-8788-e569e7c235b7</v>
          </cell>
          <cell r="M181">
            <v>52609151</v>
          </cell>
          <cell r="N181"/>
          <cell r="O181"/>
          <cell r="P181"/>
          <cell r="Q181"/>
        </row>
        <row r="182">
          <cell r="G182">
            <v>26208</v>
          </cell>
          <cell r="H182" t="str">
            <v>Горьковский МР</v>
          </cell>
          <cell r="I182">
            <v>389.1</v>
          </cell>
          <cell r="J182">
            <v>272.39999999999998</v>
          </cell>
          <cell r="K182">
            <v>0</v>
          </cell>
          <cell r="L182" t="str">
            <v>ecbbab6a-c651-40e7-a2ee-1cc3860c82e5</v>
          </cell>
          <cell r="M182">
            <v>52609151</v>
          </cell>
          <cell r="N182"/>
          <cell r="O182"/>
          <cell r="P182"/>
          <cell r="Q182"/>
        </row>
        <row r="183">
          <cell r="G183">
            <v>26209</v>
          </cell>
          <cell r="H183" t="str">
            <v>Горьковский МР</v>
          </cell>
          <cell r="I183">
            <v>868.1</v>
          </cell>
          <cell r="J183">
            <v>608.1</v>
          </cell>
          <cell r="K183">
            <v>0</v>
          </cell>
          <cell r="L183" t="str">
            <v>7756e754-a1af-499d-bc9f-f6d762313d5e</v>
          </cell>
          <cell r="M183">
            <v>52609151</v>
          </cell>
          <cell r="N183"/>
          <cell r="O183"/>
          <cell r="P183"/>
          <cell r="Q183"/>
        </row>
        <row r="184">
          <cell r="G184">
            <v>26210</v>
          </cell>
          <cell r="H184" t="str">
            <v>Горьковский МР</v>
          </cell>
          <cell r="I184">
            <v>598.1</v>
          </cell>
          <cell r="J184">
            <v>418.7</v>
          </cell>
          <cell r="K184">
            <v>0</v>
          </cell>
          <cell r="L184" t="str">
            <v>1591566c-9713-4349-a5d1-f9da28f06e15</v>
          </cell>
          <cell r="M184">
            <v>52609151</v>
          </cell>
          <cell r="N184"/>
          <cell r="O184"/>
          <cell r="P184"/>
          <cell r="Q184"/>
        </row>
        <row r="185">
          <cell r="G185">
            <v>26211</v>
          </cell>
          <cell r="H185" t="str">
            <v>Горьковский МР</v>
          </cell>
          <cell r="I185">
            <v>604.4</v>
          </cell>
          <cell r="J185">
            <v>423.1</v>
          </cell>
          <cell r="K185">
            <v>0</v>
          </cell>
          <cell r="L185" t="str">
            <v>1f2e6963-0308-4be0-8915-0b5bee746bf4</v>
          </cell>
          <cell r="M185">
            <v>52609151</v>
          </cell>
          <cell r="N185"/>
          <cell r="O185"/>
          <cell r="P185"/>
          <cell r="Q185"/>
        </row>
        <row r="186">
          <cell r="G186">
            <v>20713</v>
          </cell>
          <cell r="H186" t="str">
            <v>Горьковский МР</v>
          </cell>
          <cell r="I186">
            <v>1321.8</v>
          </cell>
          <cell r="J186">
            <v>925.3</v>
          </cell>
          <cell r="K186">
            <v>33.700000000000003</v>
          </cell>
          <cell r="L186" t="str">
            <v>9abd7c8a-aac5-492c-9544-29970719166e</v>
          </cell>
          <cell r="M186">
            <v>52609151</v>
          </cell>
          <cell r="N186"/>
          <cell r="O186"/>
          <cell r="P186"/>
          <cell r="Q186"/>
        </row>
        <row r="187">
          <cell r="G187">
            <v>26203</v>
          </cell>
          <cell r="H187" t="str">
            <v>Горьковский МР</v>
          </cell>
          <cell r="I187">
            <v>621</v>
          </cell>
          <cell r="J187">
            <v>434.7</v>
          </cell>
          <cell r="K187">
            <v>28.7</v>
          </cell>
          <cell r="L187" t="str">
            <v>89733e66-be1f-4c0b-a00b-024bdf990cc0</v>
          </cell>
          <cell r="M187">
            <v>52609151</v>
          </cell>
          <cell r="N187"/>
          <cell r="O187"/>
          <cell r="P187"/>
          <cell r="Q187"/>
        </row>
        <row r="188">
          <cell r="G188">
            <v>26212</v>
          </cell>
          <cell r="H188" t="str">
            <v>Горьковский МР</v>
          </cell>
          <cell r="I188">
            <v>400.9</v>
          </cell>
          <cell r="J188">
            <v>280.60000000000002</v>
          </cell>
          <cell r="K188">
            <v>0</v>
          </cell>
          <cell r="L188" t="str">
            <v>978848fa-bad4-46f7-9bf5-fc1b9dc72e57</v>
          </cell>
          <cell r="M188">
            <v>52609151</v>
          </cell>
          <cell r="N188"/>
          <cell r="O188"/>
          <cell r="P188"/>
          <cell r="Q188"/>
        </row>
        <row r="189">
          <cell r="G189">
            <v>26213</v>
          </cell>
          <cell r="H189" t="str">
            <v>Горьковский МР</v>
          </cell>
          <cell r="I189">
            <v>528.70000000000005</v>
          </cell>
          <cell r="J189">
            <v>185.2</v>
          </cell>
          <cell r="K189">
            <v>184.9</v>
          </cell>
          <cell r="L189" t="str">
            <v>ae0ef1d1-2403-46ef-8128-45a308ee7da8</v>
          </cell>
          <cell r="M189">
            <v>52609151</v>
          </cell>
          <cell r="N189"/>
          <cell r="O189"/>
          <cell r="P189"/>
          <cell r="Q189"/>
        </row>
        <row r="190">
          <cell r="G190">
            <v>26214</v>
          </cell>
          <cell r="H190" t="str">
            <v>Горьковский МР</v>
          </cell>
          <cell r="I190">
            <v>736</v>
          </cell>
          <cell r="J190">
            <v>515.79999999999995</v>
          </cell>
          <cell r="K190">
            <v>0</v>
          </cell>
          <cell r="L190" t="str">
            <v>b58cdb00-5791-454a-a852-b2a387f0aa8e</v>
          </cell>
          <cell r="M190">
            <v>52609151</v>
          </cell>
          <cell r="N190"/>
          <cell r="O190"/>
          <cell r="P190"/>
          <cell r="Q190"/>
        </row>
        <row r="191">
          <cell r="G191">
            <v>20716</v>
          </cell>
          <cell r="H191" t="str">
            <v>Горьковский МР</v>
          </cell>
          <cell r="I191">
            <v>898.3</v>
          </cell>
          <cell r="J191">
            <v>628.79999999999995</v>
          </cell>
          <cell r="K191">
            <v>0</v>
          </cell>
          <cell r="L191" t="str">
            <v>74249f89-5b01-491e-896d-3cef87269700</v>
          </cell>
          <cell r="M191">
            <v>52609151</v>
          </cell>
          <cell r="N191"/>
          <cell r="O191"/>
          <cell r="P191"/>
          <cell r="Q191"/>
        </row>
        <row r="192">
          <cell r="G192">
            <v>20714</v>
          </cell>
          <cell r="H192" t="str">
            <v>Горьковский МР</v>
          </cell>
          <cell r="I192">
            <v>865.9</v>
          </cell>
          <cell r="J192">
            <v>606.1</v>
          </cell>
          <cell r="K192">
            <v>0</v>
          </cell>
          <cell r="L192" t="str">
            <v>4b36205b-06cd-4584-8c78-b6c09f115b0f</v>
          </cell>
          <cell r="M192">
            <v>52609151</v>
          </cell>
          <cell r="N192"/>
          <cell r="O192"/>
          <cell r="P192"/>
          <cell r="Q192"/>
        </row>
        <row r="193">
          <cell r="G193">
            <v>26216</v>
          </cell>
          <cell r="H193" t="str">
            <v>Горьковский МР</v>
          </cell>
          <cell r="I193">
            <v>1758.4</v>
          </cell>
          <cell r="J193">
            <v>1234.5999999999999</v>
          </cell>
          <cell r="K193">
            <v>0</v>
          </cell>
          <cell r="L193" t="str">
            <v>1cbed866-e3fb-495d-a77b-6f6b82fb08b6</v>
          </cell>
          <cell r="M193">
            <v>52609151</v>
          </cell>
          <cell r="N193"/>
          <cell r="O193"/>
          <cell r="P193"/>
          <cell r="Q193"/>
        </row>
        <row r="194">
          <cell r="G194">
            <v>27725</v>
          </cell>
          <cell r="H194" t="str">
            <v>Горьковский МР</v>
          </cell>
          <cell r="I194">
            <v>400.8</v>
          </cell>
          <cell r="J194">
            <v>267.2</v>
          </cell>
          <cell r="K194">
            <v>0</v>
          </cell>
          <cell r="L194" t="str">
            <v>0601c2b0-d3ab-4051-8e28-66d60962758d</v>
          </cell>
          <cell r="M194">
            <v>52609151</v>
          </cell>
          <cell r="N194"/>
          <cell r="O194"/>
          <cell r="P194"/>
          <cell r="Q194"/>
        </row>
        <row r="195">
          <cell r="G195">
            <v>27721</v>
          </cell>
          <cell r="H195" t="str">
            <v>Горьковский МР</v>
          </cell>
          <cell r="I195">
            <v>580.4</v>
          </cell>
          <cell r="J195">
            <v>441.2</v>
          </cell>
          <cell r="K195">
            <v>0</v>
          </cell>
          <cell r="L195" t="str">
            <v>a1132625-b69e-4890-b5f7-adad76ca3486</v>
          </cell>
          <cell r="M195">
            <v>52609151</v>
          </cell>
          <cell r="N195"/>
          <cell r="O195"/>
          <cell r="P195"/>
          <cell r="Q195"/>
        </row>
        <row r="196">
          <cell r="G196">
            <v>26217</v>
          </cell>
          <cell r="H196" t="str">
            <v>Горьковский МР</v>
          </cell>
          <cell r="I196">
            <v>1065.5999999999999</v>
          </cell>
          <cell r="J196">
            <v>745.9</v>
          </cell>
          <cell r="K196">
            <v>0</v>
          </cell>
          <cell r="L196" t="str">
            <v>effb727b-6e22-4294-a66c-06c8ee47b524</v>
          </cell>
          <cell r="M196">
            <v>52609151</v>
          </cell>
          <cell r="N196"/>
          <cell r="O196"/>
          <cell r="P196"/>
          <cell r="Q196"/>
        </row>
        <row r="197">
          <cell r="G197">
            <v>26218</v>
          </cell>
          <cell r="H197" t="str">
            <v>Горьковский МР</v>
          </cell>
          <cell r="I197">
            <v>1076.0999999999999</v>
          </cell>
          <cell r="J197">
            <v>753.3</v>
          </cell>
          <cell r="K197">
            <v>0</v>
          </cell>
          <cell r="L197" t="str">
            <v>7c82ec97-773e-48b7-a2bf-973a104e27a0</v>
          </cell>
          <cell r="M197">
            <v>52609151</v>
          </cell>
          <cell r="N197"/>
          <cell r="O197"/>
          <cell r="P197"/>
          <cell r="Q197"/>
        </row>
        <row r="198">
          <cell r="G198">
            <v>20715</v>
          </cell>
          <cell r="H198" t="str">
            <v>Горьковский МР</v>
          </cell>
          <cell r="I198">
            <v>717.2</v>
          </cell>
          <cell r="J198">
            <v>502</v>
          </cell>
          <cell r="K198">
            <v>0</v>
          </cell>
          <cell r="L198" t="str">
            <v>8aa43ba8-b990-4906-8da1-7f691a8564db</v>
          </cell>
          <cell r="M198">
            <v>52609151</v>
          </cell>
          <cell r="N198"/>
          <cell r="O198"/>
          <cell r="P198"/>
          <cell r="Q198"/>
        </row>
        <row r="199">
          <cell r="G199">
            <v>26219</v>
          </cell>
          <cell r="H199" t="str">
            <v>Горьковский МР</v>
          </cell>
          <cell r="I199">
            <v>742.6</v>
          </cell>
          <cell r="J199">
            <v>519.79999999999995</v>
          </cell>
          <cell r="K199">
            <v>0</v>
          </cell>
          <cell r="L199" t="str">
            <v>579d0d81-7480-480a-afdf-28143408d7a5</v>
          </cell>
          <cell r="M199">
            <v>52609151</v>
          </cell>
          <cell r="N199"/>
          <cell r="O199"/>
          <cell r="P199"/>
          <cell r="Q199"/>
        </row>
        <row r="200">
          <cell r="G200">
            <v>26220</v>
          </cell>
          <cell r="H200" t="str">
            <v>Горьковский МР</v>
          </cell>
          <cell r="I200">
            <v>583.70000000000005</v>
          </cell>
          <cell r="J200">
            <v>408.6</v>
          </cell>
          <cell r="K200">
            <v>0</v>
          </cell>
          <cell r="L200" t="str">
            <v>4c47e2d7-29db-4ac8-9c90-8d146fb31ad3</v>
          </cell>
          <cell r="M200">
            <v>52609151</v>
          </cell>
          <cell r="N200"/>
          <cell r="O200"/>
          <cell r="P200"/>
          <cell r="Q200"/>
        </row>
        <row r="201">
          <cell r="G201">
            <v>26221</v>
          </cell>
          <cell r="H201" t="str">
            <v>Горьковский МР</v>
          </cell>
          <cell r="I201">
            <v>942.8</v>
          </cell>
          <cell r="J201">
            <v>660</v>
          </cell>
          <cell r="K201">
            <v>0</v>
          </cell>
          <cell r="L201" t="str">
            <v>eb58395b-f1a2-4824-9905-65ec88f11d1c</v>
          </cell>
          <cell r="M201">
            <v>52609151</v>
          </cell>
          <cell r="N201"/>
          <cell r="O201"/>
          <cell r="P201"/>
          <cell r="Q201"/>
        </row>
        <row r="202">
          <cell r="G202">
            <v>33558</v>
          </cell>
          <cell r="H202" t="str">
            <v>Горьковский МР</v>
          </cell>
          <cell r="I202">
            <v>847.1</v>
          </cell>
          <cell r="J202">
            <v>598.5</v>
          </cell>
          <cell r="K202">
            <v>0</v>
          </cell>
          <cell r="L202" t="str">
            <v>e6d49843-9315-44b0-8742-c3cb0e95c000</v>
          </cell>
          <cell r="M202">
            <v>52609151</v>
          </cell>
          <cell r="N202"/>
          <cell r="O202"/>
          <cell r="P202"/>
          <cell r="Q202"/>
        </row>
        <row r="203">
          <cell r="G203">
            <v>26095</v>
          </cell>
          <cell r="H203" t="str">
            <v>Горьковский МР</v>
          </cell>
          <cell r="I203">
            <v>855</v>
          </cell>
          <cell r="J203">
            <v>592.5</v>
          </cell>
          <cell r="K203">
            <v>0</v>
          </cell>
          <cell r="L203" t="str">
            <v>598472df-1a69-4cdd-ab69-7faa776f92b0</v>
          </cell>
          <cell r="M203">
            <v>52609151</v>
          </cell>
          <cell r="N203"/>
          <cell r="O203"/>
          <cell r="P203"/>
          <cell r="Q203"/>
        </row>
        <row r="204">
          <cell r="G204">
            <v>36760</v>
          </cell>
          <cell r="H204" t="str">
            <v>Горьковский МР</v>
          </cell>
          <cell r="I204">
            <v>295.2</v>
          </cell>
          <cell r="J204">
            <v>266</v>
          </cell>
          <cell r="K204">
            <v>29.2</v>
          </cell>
          <cell r="L204" t="str">
            <v>30097187-f7de-4443-af8b-ff1af3d9ed19</v>
          </cell>
          <cell r="M204">
            <v>52609151</v>
          </cell>
          <cell r="N204"/>
          <cell r="O204"/>
          <cell r="P204"/>
          <cell r="Q204"/>
        </row>
        <row r="205">
          <cell r="G205">
            <v>27723</v>
          </cell>
          <cell r="H205" t="str">
            <v>Горьковский МР</v>
          </cell>
          <cell r="I205">
            <v>386.9</v>
          </cell>
          <cell r="J205">
            <v>270.8</v>
          </cell>
          <cell r="K205">
            <v>0</v>
          </cell>
          <cell r="L205" t="str">
            <v>581c5a5d-f606-4e08-aeb4-c36ca919c3ef</v>
          </cell>
          <cell r="M205">
            <v>52609151</v>
          </cell>
          <cell r="N205"/>
          <cell r="O205"/>
          <cell r="P205"/>
          <cell r="Q205"/>
        </row>
        <row r="206">
          <cell r="G206">
            <v>33006</v>
          </cell>
          <cell r="H206" t="str">
            <v>Горьковский МР</v>
          </cell>
          <cell r="I206">
            <v>380.4</v>
          </cell>
          <cell r="J206">
            <v>380.4</v>
          </cell>
          <cell r="K206">
            <v>0</v>
          </cell>
          <cell r="L206" t="str">
            <v>494e5a32-c31f-4710-a6bb-f660deb686c8</v>
          </cell>
          <cell r="M206">
            <v>52609422</v>
          </cell>
          <cell r="N206"/>
          <cell r="O206"/>
          <cell r="P206"/>
          <cell r="Q206"/>
        </row>
        <row r="207">
          <cell r="G207">
            <v>33007</v>
          </cell>
          <cell r="H207" t="str">
            <v>Горьковский МР</v>
          </cell>
          <cell r="I207">
            <v>230.8</v>
          </cell>
          <cell r="J207">
            <v>365.2</v>
          </cell>
          <cell r="K207">
            <v>0</v>
          </cell>
          <cell r="L207" t="str">
            <v>9e66e03d-59fa-4655-a488-34e54b9d3830</v>
          </cell>
          <cell r="M207">
            <v>52609422</v>
          </cell>
          <cell r="N207"/>
          <cell r="O207"/>
          <cell r="P207"/>
          <cell r="Q207"/>
        </row>
        <row r="208">
          <cell r="G208">
            <v>33008</v>
          </cell>
          <cell r="H208" t="str">
            <v>Горьковский МР</v>
          </cell>
          <cell r="I208">
            <v>236.8</v>
          </cell>
          <cell r="J208">
            <v>371.5</v>
          </cell>
          <cell r="K208">
            <v>0</v>
          </cell>
          <cell r="L208" t="str">
            <v>e17368e1-c92a-4c1a-bcd6-b6b762468aa8</v>
          </cell>
          <cell r="M208">
            <v>52609422</v>
          </cell>
          <cell r="N208"/>
          <cell r="O208"/>
          <cell r="P208"/>
          <cell r="Q208"/>
        </row>
        <row r="209">
          <cell r="G209">
            <v>33009</v>
          </cell>
          <cell r="H209" t="str">
            <v>Горьковский МР</v>
          </cell>
          <cell r="I209">
            <v>337.9</v>
          </cell>
          <cell r="J209">
            <v>361.5</v>
          </cell>
          <cell r="K209">
            <v>0</v>
          </cell>
          <cell r="L209" t="str">
            <v>a19fe37f-4ee0-4bc1-bdc2-95c5b9e983b7</v>
          </cell>
          <cell r="M209">
            <v>52609422</v>
          </cell>
          <cell r="N209"/>
          <cell r="O209"/>
          <cell r="P209"/>
          <cell r="Q209"/>
        </row>
        <row r="210">
          <cell r="G210">
            <v>33010</v>
          </cell>
          <cell r="H210" t="str">
            <v>Горьковский МР</v>
          </cell>
          <cell r="I210">
            <v>378.7</v>
          </cell>
          <cell r="J210">
            <v>378.7</v>
          </cell>
          <cell r="K210">
            <v>0</v>
          </cell>
          <cell r="L210" t="str">
            <v>7cfcdea2-1c38-4a7b-9343-d72ea48f3d93</v>
          </cell>
          <cell r="M210">
            <v>52609422</v>
          </cell>
          <cell r="N210"/>
          <cell r="O210"/>
          <cell r="P210"/>
          <cell r="Q210"/>
        </row>
        <row r="211">
          <cell r="G211">
            <v>33011</v>
          </cell>
          <cell r="H211" t="str">
            <v>Горьковский МР</v>
          </cell>
          <cell r="I211">
            <v>318</v>
          </cell>
          <cell r="J211">
            <v>361</v>
          </cell>
          <cell r="K211">
            <v>0</v>
          </cell>
          <cell r="L211" t="str">
            <v>e99b19db-1d48-4a50-a327-aa397d51287a</v>
          </cell>
          <cell r="M211">
            <v>52609422</v>
          </cell>
          <cell r="N211"/>
          <cell r="O211"/>
          <cell r="P211"/>
          <cell r="Q211"/>
        </row>
        <row r="212">
          <cell r="G212">
            <v>33012</v>
          </cell>
          <cell r="H212" t="str">
            <v>Горьковский МР</v>
          </cell>
          <cell r="I212">
            <v>292</v>
          </cell>
          <cell r="J212">
            <v>359</v>
          </cell>
          <cell r="K212">
            <v>0</v>
          </cell>
          <cell r="L212" t="str">
            <v>284fa1ff-8e89-4215-8752-ad75c7e9855e</v>
          </cell>
          <cell r="M212">
            <v>52609422</v>
          </cell>
          <cell r="N212"/>
          <cell r="O212"/>
          <cell r="P212"/>
          <cell r="Q212"/>
        </row>
        <row r="213">
          <cell r="G213">
            <v>33013</v>
          </cell>
          <cell r="H213" t="str">
            <v>Горьковский МР</v>
          </cell>
          <cell r="I213">
            <v>381.1</v>
          </cell>
          <cell r="J213">
            <v>381.1</v>
          </cell>
          <cell r="K213">
            <v>0</v>
          </cell>
          <cell r="L213" t="str">
            <v>0a978670-198c-49f8-9c30-1ce16144eb98</v>
          </cell>
          <cell r="M213">
            <v>52609422</v>
          </cell>
          <cell r="N213"/>
          <cell r="O213"/>
          <cell r="P213"/>
          <cell r="Q213"/>
        </row>
        <row r="214">
          <cell r="G214">
            <v>33014</v>
          </cell>
          <cell r="H214" t="str">
            <v>Горьковский МР</v>
          </cell>
          <cell r="I214">
            <v>380.5</v>
          </cell>
          <cell r="J214">
            <v>380.5</v>
          </cell>
          <cell r="K214">
            <v>0</v>
          </cell>
          <cell r="L214" t="str">
            <v>d817becb-45bc-4efc-b028-f4198aafa590</v>
          </cell>
          <cell r="M214">
            <v>52609422</v>
          </cell>
          <cell r="N214"/>
          <cell r="O214"/>
          <cell r="P214"/>
          <cell r="Q214"/>
        </row>
        <row r="215"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</row>
        <row r="216">
          <cell r="G216">
            <v>27329</v>
          </cell>
          <cell r="H216" t="str">
            <v>Знаменский МР</v>
          </cell>
          <cell r="I216">
            <v>765</v>
          </cell>
          <cell r="J216">
            <v>765</v>
          </cell>
          <cell r="K216">
            <v>0</v>
          </cell>
          <cell r="L216" t="str">
            <v>8838aded-6d66-4794-9557-9d025e2b6562</v>
          </cell>
          <cell r="M216">
            <v>52612404</v>
          </cell>
          <cell r="N216"/>
          <cell r="O216"/>
          <cell r="P216"/>
          <cell r="Q216"/>
        </row>
        <row r="217">
          <cell r="G217">
            <v>24266</v>
          </cell>
          <cell r="H217" t="str">
            <v>Знаменский МР</v>
          </cell>
          <cell r="I217">
            <v>476.2</v>
          </cell>
          <cell r="J217">
            <v>383.2</v>
          </cell>
          <cell r="K217">
            <v>0</v>
          </cell>
          <cell r="L217" t="str">
            <v>645ded6d-dbac-44f6-a856-7757b4440fa4</v>
          </cell>
          <cell r="M217">
            <v>52612407</v>
          </cell>
          <cell r="N217"/>
          <cell r="O217"/>
          <cell r="P217"/>
          <cell r="Q217"/>
        </row>
        <row r="218">
          <cell r="G218">
            <v>24267</v>
          </cell>
          <cell r="H218" t="str">
            <v>Знаменский МР</v>
          </cell>
          <cell r="I218">
            <v>472.2</v>
          </cell>
          <cell r="J218">
            <v>375.3</v>
          </cell>
          <cell r="K218">
            <v>0</v>
          </cell>
          <cell r="L218" t="str">
            <v>b1df323f-05ee-4d60-aabf-76c8261cde30</v>
          </cell>
          <cell r="M218">
            <v>52612407</v>
          </cell>
          <cell r="N218"/>
          <cell r="O218"/>
          <cell r="P218"/>
          <cell r="Q218"/>
        </row>
        <row r="219">
          <cell r="G219">
            <v>27299</v>
          </cell>
          <cell r="H219" t="str">
            <v>Знаменский МР</v>
          </cell>
          <cell r="I219">
            <v>843.2</v>
          </cell>
          <cell r="J219">
            <v>692</v>
          </cell>
          <cell r="K219">
            <v>0</v>
          </cell>
          <cell r="L219" t="str">
            <v>09ec50ee-6bbe-4cee-97b5-9deaea6a2c54</v>
          </cell>
          <cell r="M219">
            <v>52612407</v>
          </cell>
          <cell r="N219"/>
          <cell r="O219"/>
          <cell r="P219"/>
          <cell r="Q219"/>
        </row>
        <row r="220">
          <cell r="G220">
            <v>27301</v>
          </cell>
          <cell r="H220" t="str">
            <v>Знаменский МР</v>
          </cell>
          <cell r="I220">
            <v>722.5</v>
          </cell>
          <cell r="J220">
            <v>690.5</v>
          </cell>
          <cell r="K220">
            <v>0</v>
          </cell>
          <cell r="L220" t="str">
            <v>e0726343-6ae6-423c-a74d-1dfe4451b4f4</v>
          </cell>
          <cell r="M220">
            <v>52612407</v>
          </cell>
          <cell r="N220"/>
          <cell r="O220"/>
          <cell r="P220"/>
          <cell r="Q220"/>
        </row>
        <row r="221">
          <cell r="G221">
            <v>27302</v>
          </cell>
          <cell r="H221" t="str">
            <v>Знаменский МР</v>
          </cell>
          <cell r="I221">
            <v>901</v>
          </cell>
          <cell r="J221">
            <v>865</v>
          </cell>
          <cell r="K221">
            <v>0</v>
          </cell>
          <cell r="L221" t="str">
            <v>18cab007-ff3c-48fb-9be1-052463b0225e</v>
          </cell>
          <cell r="M221">
            <v>52612407</v>
          </cell>
          <cell r="N221"/>
          <cell r="O221"/>
          <cell r="P221"/>
          <cell r="Q221"/>
        </row>
        <row r="222">
          <cell r="G222">
            <v>27303</v>
          </cell>
          <cell r="H222" t="str">
            <v>Знаменский МР</v>
          </cell>
          <cell r="I222">
            <v>860.6</v>
          </cell>
          <cell r="J222">
            <v>828.6</v>
          </cell>
          <cell r="K222">
            <v>0</v>
          </cell>
          <cell r="L222" t="str">
            <v>9c32db4b-fe50-45e4-b808-fe6982abacc0</v>
          </cell>
          <cell r="M222">
            <v>52612407</v>
          </cell>
          <cell r="N222"/>
          <cell r="O222"/>
          <cell r="P222"/>
          <cell r="Q222"/>
        </row>
        <row r="223">
          <cell r="G223">
            <v>27326</v>
          </cell>
          <cell r="H223" t="str">
            <v>Знаменский МР</v>
          </cell>
          <cell r="I223">
            <v>1292.2</v>
          </cell>
          <cell r="J223">
            <v>1244.2</v>
          </cell>
          <cell r="K223">
            <v>0</v>
          </cell>
          <cell r="L223" t="str">
            <v>e80fc8c2-8ac8-4289-8af4-5a053c05063d</v>
          </cell>
          <cell r="M223">
            <v>52612407</v>
          </cell>
          <cell r="N223"/>
          <cell r="O223"/>
          <cell r="P223"/>
          <cell r="Q223"/>
        </row>
        <row r="224">
          <cell r="G224">
            <v>20725</v>
          </cell>
          <cell r="H224" t="str">
            <v>Знаменский МР</v>
          </cell>
          <cell r="I224">
            <v>353.3</v>
          </cell>
          <cell r="J224">
            <v>335</v>
          </cell>
          <cell r="K224">
            <v>0</v>
          </cell>
          <cell r="L224" t="str">
            <v>46ed91e3-24c0-4694-84c8-c9c1b996548c</v>
          </cell>
          <cell r="M224">
            <v>52612407</v>
          </cell>
          <cell r="N224"/>
          <cell r="O224"/>
          <cell r="P224"/>
          <cell r="Q224"/>
        </row>
        <row r="225">
          <cell r="G225">
            <v>27304</v>
          </cell>
          <cell r="H225" t="str">
            <v>Знаменский МР</v>
          </cell>
          <cell r="I225">
            <v>701.3</v>
          </cell>
          <cell r="J225">
            <v>657.3</v>
          </cell>
          <cell r="K225">
            <v>0</v>
          </cell>
          <cell r="L225" t="str">
            <v>900c0c00-6763-421e-8ff6-3d8a0fc7baaf</v>
          </cell>
          <cell r="M225">
            <v>52612407</v>
          </cell>
          <cell r="N225"/>
          <cell r="O225"/>
          <cell r="P225"/>
          <cell r="Q225"/>
        </row>
        <row r="226">
          <cell r="G226">
            <v>27305</v>
          </cell>
          <cell r="H226" t="str">
            <v>Знаменский МР</v>
          </cell>
          <cell r="I226">
            <v>863.3</v>
          </cell>
          <cell r="J226">
            <v>827.6</v>
          </cell>
          <cell r="K226">
            <v>0</v>
          </cell>
          <cell r="L226" t="str">
            <v>f6b765e5-3786-4804-853e-90280c9bc155</v>
          </cell>
          <cell r="M226">
            <v>52612407</v>
          </cell>
          <cell r="N226"/>
          <cell r="O226"/>
          <cell r="P226"/>
          <cell r="Q226"/>
        </row>
        <row r="227">
          <cell r="G227">
            <v>27307</v>
          </cell>
          <cell r="H227" t="str">
            <v>Знаменский МР</v>
          </cell>
          <cell r="I227">
            <v>1276.5</v>
          </cell>
          <cell r="J227">
            <v>1228.5</v>
          </cell>
          <cell r="K227">
            <v>0</v>
          </cell>
          <cell r="L227" t="str">
            <v>55dabb69-9653-4129-9788-2ef2e6f6c11e</v>
          </cell>
          <cell r="M227">
            <v>52612407</v>
          </cell>
          <cell r="N227"/>
          <cell r="O227"/>
          <cell r="P227"/>
          <cell r="Q227"/>
        </row>
        <row r="228">
          <cell r="G228">
            <v>27312</v>
          </cell>
          <cell r="H228" t="str">
            <v>Знаменский МР</v>
          </cell>
          <cell r="I228">
            <v>1307</v>
          </cell>
          <cell r="J228">
            <v>1255</v>
          </cell>
          <cell r="K228">
            <v>0</v>
          </cell>
          <cell r="L228" t="str">
            <v>9c883a36-329c-4b3c-9460-80b7cdfcb22c</v>
          </cell>
          <cell r="M228">
            <v>52612407</v>
          </cell>
          <cell r="N228"/>
          <cell r="O228"/>
          <cell r="P228"/>
          <cell r="Q228"/>
        </row>
        <row r="229">
          <cell r="G229">
            <v>20718</v>
          </cell>
          <cell r="H229" t="str">
            <v>Знаменский МР</v>
          </cell>
          <cell r="I229">
            <v>728</v>
          </cell>
          <cell r="J229">
            <v>680.4</v>
          </cell>
          <cell r="K229">
            <v>0</v>
          </cell>
          <cell r="L229" t="str">
            <v>9c5cd7b7-0e96-4e95-9114-95c0360b992e</v>
          </cell>
          <cell r="M229">
            <v>52612407</v>
          </cell>
          <cell r="N229"/>
          <cell r="O229"/>
          <cell r="P229"/>
          <cell r="Q229"/>
        </row>
        <row r="230">
          <cell r="G230">
            <v>27328</v>
          </cell>
          <cell r="H230" t="str">
            <v>Знаменский МР</v>
          </cell>
          <cell r="I230">
            <v>959.1</v>
          </cell>
          <cell r="J230">
            <v>310</v>
          </cell>
          <cell r="K230">
            <v>367.1</v>
          </cell>
          <cell r="L230" t="str">
            <v>3a623e91-eedd-4eaa-9c79-13bd3eaf440d</v>
          </cell>
          <cell r="M230">
            <v>52612407</v>
          </cell>
          <cell r="N230"/>
          <cell r="O230"/>
          <cell r="P230"/>
          <cell r="Q230"/>
        </row>
        <row r="231">
          <cell r="G231">
            <v>20722</v>
          </cell>
          <cell r="H231" t="str">
            <v>Знаменский МР</v>
          </cell>
          <cell r="I231">
            <v>863.6</v>
          </cell>
          <cell r="J231">
            <v>712.2</v>
          </cell>
          <cell r="K231">
            <v>0</v>
          </cell>
          <cell r="L231" t="str">
            <v>d2dafb6e-3df4-45f5-a4ed-3851f7b927ed</v>
          </cell>
          <cell r="M231">
            <v>52612407</v>
          </cell>
          <cell r="N231"/>
          <cell r="O231"/>
          <cell r="P231"/>
          <cell r="Q231"/>
        </row>
        <row r="232">
          <cell r="G232">
            <v>20719</v>
          </cell>
          <cell r="H232" t="str">
            <v>Знаменский МР</v>
          </cell>
          <cell r="I232">
            <v>512.20000000000005</v>
          </cell>
          <cell r="J232">
            <v>496.2</v>
          </cell>
          <cell r="K232">
            <v>0</v>
          </cell>
          <cell r="L232" t="str">
            <v>fb76e95d-60fa-475c-9688-951c897d4521</v>
          </cell>
          <cell r="M232">
            <v>52612407</v>
          </cell>
          <cell r="N232"/>
          <cell r="O232"/>
          <cell r="P232"/>
          <cell r="Q232"/>
        </row>
        <row r="233">
          <cell r="G233">
            <v>20724</v>
          </cell>
          <cell r="H233" t="str">
            <v>Знаменский МР</v>
          </cell>
          <cell r="I233">
            <v>717.6</v>
          </cell>
          <cell r="J233">
            <v>685.6</v>
          </cell>
          <cell r="K233">
            <v>0</v>
          </cell>
          <cell r="L233" t="str">
            <v>b6571e6f-4ef5-4d50-8b11-c04783edd1c9</v>
          </cell>
          <cell r="M233">
            <v>52612407</v>
          </cell>
          <cell r="N233"/>
          <cell r="O233"/>
          <cell r="P233"/>
          <cell r="Q233"/>
        </row>
        <row r="234">
          <cell r="G234">
            <v>20720</v>
          </cell>
          <cell r="H234" t="str">
            <v>Знаменский МР</v>
          </cell>
          <cell r="I234">
            <v>717.2</v>
          </cell>
          <cell r="J234">
            <v>685.2</v>
          </cell>
          <cell r="K234">
            <v>0</v>
          </cell>
          <cell r="L234" t="str">
            <v>8de1eab2-1b9d-43b3-8f2b-1dbafa9c402b</v>
          </cell>
          <cell r="M234">
            <v>52612407</v>
          </cell>
          <cell r="N234"/>
          <cell r="O234"/>
          <cell r="P234"/>
          <cell r="Q234"/>
        </row>
        <row r="235">
          <cell r="G235">
            <v>27315</v>
          </cell>
          <cell r="H235" t="str">
            <v>Знаменский МР</v>
          </cell>
          <cell r="I235">
            <v>864.5</v>
          </cell>
          <cell r="J235">
            <v>864.5</v>
          </cell>
          <cell r="K235">
            <v>0</v>
          </cell>
          <cell r="L235" t="str">
            <v>4e6e7d89-f97d-47e4-a023-0f933bea2d3b</v>
          </cell>
          <cell r="M235">
            <v>52612407</v>
          </cell>
          <cell r="N235"/>
          <cell r="O235"/>
          <cell r="P235"/>
          <cell r="Q235"/>
        </row>
        <row r="236">
          <cell r="G236">
            <v>27327</v>
          </cell>
          <cell r="H236" t="str">
            <v>Знаменский МР</v>
          </cell>
          <cell r="I236">
            <v>383.2</v>
          </cell>
          <cell r="J236">
            <v>297.10000000000002</v>
          </cell>
          <cell r="K236">
            <v>0</v>
          </cell>
          <cell r="L236" t="str">
            <v>5d1559f5-c5a6-46f6-9497-d991c32aba86</v>
          </cell>
          <cell r="M236">
            <v>52612407</v>
          </cell>
          <cell r="N236"/>
          <cell r="O236"/>
          <cell r="P236"/>
          <cell r="Q236"/>
        </row>
        <row r="237">
          <cell r="G237">
            <v>27318</v>
          </cell>
          <cell r="H237" t="str">
            <v>Знаменский МР</v>
          </cell>
          <cell r="I237">
            <v>575.1</v>
          </cell>
          <cell r="J237">
            <v>575.1</v>
          </cell>
          <cell r="K237">
            <v>0</v>
          </cell>
          <cell r="L237" t="str">
            <v>fea63e97-c623-447e-9eab-4225527f294e</v>
          </cell>
          <cell r="M237">
            <v>52612407</v>
          </cell>
          <cell r="N237"/>
          <cell r="O237"/>
          <cell r="P237"/>
          <cell r="Q237"/>
        </row>
        <row r="238">
          <cell r="G238">
            <v>20723</v>
          </cell>
          <cell r="H238" t="str">
            <v>Знаменский МР</v>
          </cell>
          <cell r="I238">
            <v>887.3</v>
          </cell>
          <cell r="J238">
            <v>855.3</v>
          </cell>
          <cell r="K238">
            <v>0</v>
          </cell>
          <cell r="L238" t="str">
            <v>85bfc85e-dfb5-4de9-9ad1-f5cfbc7c1a38</v>
          </cell>
          <cell r="M238">
            <v>52612407</v>
          </cell>
          <cell r="N238"/>
          <cell r="O238"/>
          <cell r="P238"/>
          <cell r="Q238"/>
        </row>
        <row r="239">
          <cell r="G239">
            <v>27321</v>
          </cell>
          <cell r="H239" t="str">
            <v>Знаменский МР</v>
          </cell>
          <cell r="I239">
            <v>870.2</v>
          </cell>
          <cell r="J239">
            <v>838.3</v>
          </cell>
          <cell r="K239">
            <v>0</v>
          </cell>
          <cell r="L239" t="str">
            <v>a8732fc0-252c-4b9a-8284-6ee02ba71bd2</v>
          </cell>
          <cell r="M239">
            <v>52612407</v>
          </cell>
          <cell r="N239"/>
          <cell r="O239"/>
          <cell r="P239"/>
          <cell r="Q239"/>
        </row>
        <row r="240">
          <cell r="G240">
            <v>20721</v>
          </cell>
          <cell r="H240" t="str">
            <v>Знаменский МР</v>
          </cell>
          <cell r="I240">
            <v>729.6</v>
          </cell>
          <cell r="J240">
            <v>697.6</v>
          </cell>
          <cell r="K240">
            <v>0</v>
          </cell>
          <cell r="L240" t="str">
            <v>557ea76c-bfcd-4ba5-b6a4-0a5786eacbe5</v>
          </cell>
          <cell r="M240">
            <v>52612407</v>
          </cell>
          <cell r="N240"/>
          <cell r="O240"/>
          <cell r="P240"/>
          <cell r="Q240"/>
        </row>
        <row r="241">
          <cell r="G241">
            <v>27319</v>
          </cell>
          <cell r="H241" t="str">
            <v>Знаменский МР</v>
          </cell>
          <cell r="I241">
            <v>732.3</v>
          </cell>
          <cell r="J241">
            <v>700.3</v>
          </cell>
          <cell r="K241">
            <v>0</v>
          </cell>
          <cell r="L241" t="str">
            <v>3c2baf18-bbb2-4b20-9f69-77cb181be0d6</v>
          </cell>
          <cell r="M241">
            <v>52612407</v>
          </cell>
          <cell r="N241"/>
          <cell r="O241"/>
          <cell r="P241"/>
          <cell r="Q241"/>
        </row>
        <row r="242">
          <cell r="G242">
            <v>27320</v>
          </cell>
          <cell r="H242" t="str">
            <v>Знаменский МР</v>
          </cell>
          <cell r="I242">
            <v>732.3</v>
          </cell>
          <cell r="J242">
            <v>700.9</v>
          </cell>
          <cell r="K242">
            <v>0</v>
          </cell>
          <cell r="L242" t="str">
            <v>2804d399-3013-4b57-a9b2-c82ed3468092</v>
          </cell>
          <cell r="M242">
            <v>52612407</v>
          </cell>
          <cell r="N242"/>
          <cell r="O242"/>
          <cell r="P242"/>
          <cell r="Q242"/>
        </row>
        <row r="243">
          <cell r="G243">
            <v>20717</v>
          </cell>
          <cell r="H243" t="str">
            <v>Знаменский МР</v>
          </cell>
          <cell r="I243">
            <v>736.3</v>
          </cell>
          <cell r="J243">
            <v>702.8</v>
          </cell>
          <cell r="K243">
            <v>0</v>
          </cell>
          <cell r="L243" t="str">
            <v>4e36e9e6-5389-4f2a-93de-d791532a3e0b</v>
          </cell>
          <cell r="M243">
            <v>52612407</v>
          </cell>
          <cell r="N243"/>
          <cell r="O243"/>
          <cell r="P243"/>
          <cell r="Q243"/>
        </row>
        <row r="244">
          <cell r="G244">
            <v>27322</v>
          </cell>
          <cell r="H244" t="str">
            <v>Знаменский МР</v>
          </cell>
          <cell r="I244">
            <v>862.2</v>
          </cell>
          <cell r="J244">
            <v>830.2</v>
          </cell>
          <cell r="K244">
            <v>0</v>
          </cell>
          <cell r="L244" t="str">
            <v>f1d95b96-893e-4160-88d2-38776794c96d</v>
          </cell>
          <cell r="M244">
            <v>52612407</v>
          </cell>
          <cell r="N244"/>
          <cell r="O244"/>
          <cell r="P244"/>
          <cell r="Q244"/>
        </row>
        <row r="245">
          <cell r="G245">
            <v>27323</v>
          </cell>
          <cell r="H245" t="str">
            <v>Знаменский МР</v>
          </cell>
          <cell r="I245">
            <v>1412.6</v>
          </cell>
          <cell r="J245">
            <v>1376.2</v>
          </cell>
          <cell r="K245">
            <v>0</v>
          </cell>
          <cell r="L245" t="str">
            <v>7c59924e-df23-4377-b8c9-082f354edf10</v>
          </cell>
          <cell r="M245">
            <v>52612407</v>
          </cell>
          <cell r="N245"/>
          <cell r="O245"/>
          <cell r="P245"/>
          <cell r="Q245"/>
        </row>
        <row r="246">
          <cell r="G246">
            <v>20726</v>
          </cell>
          <cell r="H246" t="str">
            <v>Знаменский МР</v>
          </cell>
          <cell r="I246">
            <v>888.2</v>
          </cell>
          <cell r="J246">
            <v>852.2</v>
          </cell>
          <cell r="K246">
            <v>0</v>
          </cell>
          <cell r="L246" t="str">
            <v>e530be80-47ec-4461-9536-9d7feaa12901</v>
          </cell>
          <cell r="M246">
            <v>52612407</v>
          </cell>
          <cell r="N246"/>
          <cell r="O246"/>
          <cell r="P246"/>
          <cell r="Q246"/>
        </row>
        <row r="247">
          <cell r="G247">
            <v>27324</v>
          </cell>
          <cell r="H247" t="str">
            <v>Знаменский МР</v>
          </cell>
          <cell r="I247">
            <v>1131.5</v>
          </cell>
          <cell r="J247">
            <v>965.5</v>
          </cell>
          <cell r="K247">
            <v>0</v>
          </cell>
          <cell r="L247" t="str">
            <v>b2f901a6-5b99-4fcc-ba84-a0dfd1f6c77c</v>
          </cell>
          <cell r="M247">
            <v>52612407</v>
          </cell>
          <cell r="N247"/>
          <cell r="O247"/>
          <cell r="P247"/>
          <cell r="Q247"/>
        </row>
        <row r="248">
          <cell r="G248">
            <v>27325</v>
          </cell>
          <cell r="H248" t="str">
            <v>Знаменский МР</v>
          </cell>
          <cell r="I248">
            <v>485.8</v>
          </cell>
          <cell r="J248">
            <v>445.8</v>
          </cell>
          <cell r="K248">
            <v>0</v>
          </cell>
          <cell r="L248" t="str">
            <v>47036a06-0f79-49d8-8885-818df9405011</v>
          </cell>
          <cell r="M248">
            <v>52612407</v>
          </cell>
          <cell r="N248"/>
          <cell r="O248"/>
          <cell r="P248"/>
          <cell r="Q248"/>
        </row>
        <row r="249">
          <cell r="G249">
            <v>27209</v>
          </cell>
          <cell r="H249" t="str">
            <v>Знаменский МР</v>
          </cell>
          <cell r="I249">
            <v>1200</v>
          </cell>
          <cell r="J249">
            <v>726.6</v>
          </cell>
          <cell r="K249">
            <v>0</v>
          </cell>
          <cell r="L249" t="str">
            <v>744bc51e-082d-4b79-9abb-c8ec37ebd5dc</v>
          </cell>
          <cell r="M249">
            <v>52612425</v>
          </cell>
          <cell r="N249"/>
          <cell r="O249"/>
          <cell r="P249"/>
          <cell r="Q249"/>
        </row>
        <row r="250"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</row>
        <row r="251">
          <cell r="G251">
            <v>26006</v>
          </cell>
          <cell r="H251" t="str">
            <v>Исилькульский МР</v>
          </cell>
          <cell r="I251">
            <v>1999.1</v>
          </cell>
          <cell r="J251">
            <v>1311.7</v>
          </cell>
          <cell r="K251">
            <v>0</v>
          </cell>
          <cell r="L251" t="str">
            <v>a369deb6-5c1e-4004-9419-3cc991065288</v>
          </cell>
          <cell r="M251">
            <v>52615101</v>
          </cell>
          <cell r="N251"/>
          <cell r="O251"/>
          <cell r="P251"/>
          <cell r="Q251"/>
        </row>
        <row r="252">
          <cell r="G252">
            <v>26025</v>
          </cell>
          <cell r="H252" t="str">
            <v>Исилькульский МР</v>
          </cell>
          <cell r="I252">
            <v>1965.4</v>
          </cell>
          <cell r="J252">
            <v>1316.4</v>
          </cell>
          <cell r="K252">
            <v>376.6</v>
          </cell>
          <cell r="L252" t="str">
            <v>9f7147c1-6a7a-427b-bfcf-90a60d23c4b7</v>
          </cell>
          <cell r="M252">
            <v>52615101</v>
          </cell>
          <cell r="N252"/>
          <cell r="O252"/>
          <cell r="P252"/>
          <cell r="Q252"/>
        </row>
        <row r="253">
          <cell r="G253">
            <v>26023</v>
          </cell>
          <cell r="H253" t="str">
            <v>Исилькульский МР</v>
          </cell>
          <cell r="I253">
            <v>2654.6</v>
          </cell>
          <cell r="J253">
            <v>2230.1</v>
          </cell>
          <cell r="K253">
            <v>73.5</v>
          </cell>
          <cell r="L253" t="str">
            <v>39b6b5c1-4548-4465-9e28-2f84c647580d</v>
          </cell>
          <cell r="M253">
            <v>52615101</v>
          </cell>
          <cell r="N253"/>
          <cell r="O253"/>
          <cell r="P253"/>
          <cell r="Q253"/>
        </row>
        <row r="254">
          <cell r="G254">
            <v>36525</v>
          </cell>
          <cell r="H254" t="str">
            <v>Исилькульский МР</v>
          </cell>
          <cell r="I254">
            <v>2702.4</v>
          </cell>
          <cell r="J254">
            <v>2311.1999999999998</v>
          </cell>
          <cell r="K254" t="str">
            <v xml:space="preserve"> </v>
          </cell>
          <cell r="L254" t="str">
            <v>dde5247d-8745-4c9d-8f3c-16e495f00867</v>
          </cell>
          <cell r="M254">
            <v>52615101</v>
          </cell>
          <cell r="N254"/>
          <cell r="O254"/>
          <cell r="P254"/>
          <cell r="Q254"/>
        </row>
        <row r="255">
          <cell r="G255">
            <v>25863</v>
          </cell>
          <cell r="H255" t="str">
            <v>Исилькульский МР</v>
          </cell>
          <cell r="I255">
            <v>617.79999999999995</v>
          </cell>
          <cell r="J255">
            <v>569.20000000000005</v>
          </cell>
          <cell r="K255">
            <v>37.1</v>
          </cell>
          <cell r="L255" t="str">
            <v>7c21f232-b298-47dc-84e0-3da2b9dec665</v>
          </cell>
          <cell r="M255">
            <v>52615101</v>
          </cell>
          <cell r="N255"/>
          <cell r="O255"/>
          <cell r="P255"/>
          <cell r="Q255"/>
        </row>
        <row r="256">
          <cell r="G256">
            <v>24951</v>
          </cell>
          <cell r="H256" t="str">
            <v>Исилькульский МР</v>
          </cell>
          <cell r="I256">
            <v>385</v>
          </cell>
          <cell r="J256">
            <v>361.1</v>
          </cell>
          <cell r="K256">
            <v>108.2</v>
          </cell>
          <cell r="L256" t="str">
            <v>49c4847f-704b-4cd2-aeaa-132818eb966c</v>
          </cell>
          <cell r="M256">
            <v>52615101</v>
          </cell>
          <cell r="N256"/>
          <cell r="O256"/>
          <cell r="P256"/>
          <cell r="Q256"/>
        </row>
        <row r="257">
          <cell r="G257">
            <v>24952</v>
          </cell>
          <cell r="H257" t="str">
            <v>Исилькульский МР</v>
          </cell>
          <cell r="I257">
            <v>385.1</v>
          </cell>
          <cell r="J257">
            <v>361.1</v>
          </cell>
          <cell r="K257">
            <v>109.5</v>
          </cell>
          <cell r="L257" t="str">
            <v>36e8aba6-ecf5-4be6-b672-740921af06e4</v>
          </cell>
          <cell r="M257">
            <v>52615101</v>
          </cell>
          <cell r="N257"/>
          <cell r="O257"/>
          <cell r="P257"/>
          <cell r="Q257"/>
        </row>
        <row r="258">
          <cell r="G258">
            <v>24953</v>
          </cell>
          <cell r="H258" t="str">
            <v>Исилькульский МР</v>
          </cell>
          <cell r="I258">
            <v>591.4</v>
          </cell>
          <cell r="J258">
            <v>543.79999999999995</v>
          </cell>
          <cell r="K258">
            <v>232.2</v>
          </cell>
          <cell r="L258" t="str">
            <v>e2af12e9-e5c6-4141-aa8c-422a4e7a35a8</v>
          </cell>
          <cell r="M258">
            <v>52615101</v>
          </cell>
          <cell r="N258"/>
          <cell r="O258"/>
          <cell r="P258"/>
          <cell r="Q258"/>
        </row>
        <row r="259">
          <cell r="G259">
            <v>24954</v>
          </cell>
          <cell r="H259" t="str">
            <v>Исилькульский МР</v>
          </cell>
          <cell r="I259">
            <v>574.5</v>
          </cell>
          <cell r="J259">
            <v>550.5</v>
          </cell>
          <cell r="K259">
            <v>230</v>
          </cell>
          <cell r="L259" t="str">
            <v>4b2fc1d9-bf09-43eb-8fa5-db3d84de1939</v>
          </cell>
          <cell r="M259">
            <v>52615101</v>
          </cell>
          <cell r="N259"/>
          <cell r="O259"/>
          <cell r="P259"/>
          <cell r="Q259"/>
        </row>
        <row r="260">
          <cell r="G260">
            <v>25017</v>
          </cell>
          <cell r="H260" t="str">
            <v>Исилькульский МР</v>
          </cell>
          <cell r="I260">
            <v>604.20000000000005</v>
          </cell>
          <cell r="J260">
            <v>553.9</v>
          </cell>
          <cell r="K260">
            <v>232.9</v>
          </cell>
          <cell r="L260" t="str">
            <v>cec7a960-54a2-4350-ba89-7f037b50d561</v>
          </cell>
          <cell r="M260">
            <v>52615101</v>
          </cell>
          <cell r="N260"/>
          <cell r="O260"/>
          <cell r="P260"/>
          <cell r="Q260"/>
        </row>
        <row r="261">
          <cell r="G261">
            <v>25966</v>
          </cell>
          <cell r="H261" t="str">
            <v>Исилькульский МР</v>
          </cell>
          <cell r="I261">
            <v>611.4</v>
          </cell>
          <cell r="J261">
            <v>551.29999999999995</v>
          </cell>
          <cell r="K261">
            <v>0</v>
          </cell>
          <cell r="L261" t="str">
            <v>f8e72ef7-76b3-4854-bc3c-a401e348a466</v>
          </cell>
          <cell r="M261">
            <v>52615101</v>
          </cell>
          <cell r="N261"/>
          <cell r="O261"/>
          <cell r="P261"/>
          <cell r="Q261"/>
        </row>
        <row r="262">
          <cell r="G262">
            <v>25875</v>
          </cell>
          <cell r="H262" t="str">
            <v>Исилькульский МР</v>
          </cell>
          <cell r="I262">
            <v>782.1</v>
          </cell>
          <cell r="J262">
            <v>722.8</v>
          </cell>
          <cell r="K262">
            <v>0</v>
          </cell>
          <cell r="L262" t="str">
            <v>71820397-63af-48dd-843e-d7a139c906fe</v>
          </cell>
          <cell r="M262">
            <v>52615101</v>
          </cell>
          <cell r="N262"/>
          <cell r="O262"/>
          <cell r="P262"/>
          <cell r="Q262"/>
        </row>
        <row r="263">
          <cell r="G263">
            <v>25015</v>
          </cell>
          <cell r="H263" t="str">
            <v>Исилькульский МР</v>
          </cell>
          <cell r="I263">
            <v>681.5</v>
          </cell>
          <cell r="J263">
            <v>584.9</v>
          </cell>
          <cell r="K263">
            <v>220</v>
          </cell>
          <cell r="L263" t="str">
            <v>c19d1203-2ef0-4bca-b75b-f7a7fd6b43c7</v>
          </cell>
          <cell r="M263">
            <v>52615101</v>
          </cell>
          <cell r="N263"/>
          <cell r="O263"/>
          <cell r="P263"/>
          <cell r="Q263"/>
        </row>
        <row r="264">
          <cell r="G264">
            <v>25016</v>
          </cell>
          <cell r="H264" t="str">
            <v>Исилькульский МР</v>
          </cell>
          <cell r="I264">
            <v>658.4</v>
          </cell>
          <cell r="J264">
            <v>610.9</v>
          </cell>
          <cell r="K264">
            <v>215.8</v>
          </cell>
          <cell r="L264" t="str">
            <v>f018b4c4-2bfe-43a2-b3dd-d07c24386427</v>
          </cell>
          <cell r="M264">
            <v>52615101</v>
          </cell>
          <cell r="N264"/>
          <cell r="O264"/>
          <cell r="P264"/>
          <cell r="Q264"/>
        </row>
        <row r="265">
          <cell r="G265">
            <v>26022</v>
          </cell>
          <cell r="H265" t="str">
            <v>Исилькульский МР</v>
          </cell>
          <cell r="I265">
            <v>1043.5</v>
          </cell>
          <cell r="J265">
            <v>642.4</v>
          </cell>
          <cell r="K265">
            <v>327.9</v>
          </cell>
          <cell r="L265" t="str">
            <v>048567ad-ab94-49b5-a839-a2d3a874a2c5</v>
          </cell>
          <cell r="M265">
            <v>52615101</v>
          </cell>
          <cell r="N265"/>
          <cell r="O265"/>
          <cell r="P265"/>
          <cell r="Q265"/>
        </row>
        <row r="266">
          <cell r="G266">
            <v>25007</v>
          </cell>
          <cell r="H266" t="str">
            <v>Исилькульский МР</v>
          </cell>
          <cell r="I266">
            <v>1068.0999999999999</v>
          </cell>
          <cell r="J266">
            <v>959.7</v>
          </cell>
          <cell r="K266">
            <v>0</v>
          </cell>
          <cell r="L266" t="str">
            <v>6a2868fc-72ca-45ea-aa97-e2d06cb0610e</v>
          </cell>
          <cell r="M266">
            <v>52615101</v>
          </cell>
          <cell r="N266"/>
          <cell r="O266"/>
          <cell r="P266"/>
          <cell r="Q266"/>
        </row>
        <row r="267">
          <cell r="G267">
            <v>25008</v>
          </cell>
          <cell r="H267" t="str">
            <v>Исилькульский МР</v>
          </cell>
          <cell r="I267">
            <v>1007.6</v>
          </cell>
          <cell r="J267">
            <v>863.7</v>
          </cell>
          <cell r="K267">
            <v>71.3</v>
          </cell>
          <cell r="L267" t="str">
            <v>3403d9b3-a32e-4b95-b0a8-77ef77f88622</v>
          </cell>
          <cell r="M267">
            <v>52615101</v>
          </cell>
          <cell r="N267"/>
          <cell r="O267"/>
          <cell r="P267"/>
          <cell r="Q267"/>
        </row>
        <row r="268">
          <cell r="G268">
            <v>25009</v>
          </cell>
          <cell r="H268" t="str">
            <v>Исилькульский МР</v>
          </cell>
          <cell r="I268">
            <v>1002.9</v>
          </cell>
          <cell r="J268">
            <v>814.9</v>
          </cell>
          <cell r="K268">
            <v>115.4</v>
          </cell>
          <cell r="L268" t="str">
            <v>189025b1-4e97-41e3-8b9b-845df51ddb25</v>
          </cell>
          <cell r="M268">
            <v>52615101</v>
          </cell>
          <cell r="N268"/>
          <cell r="O268"/>
          <cell r="P268"/>
          <cell r="Q268"/>
        </row>
        <row r="269">
          <cell r="G269">
            <v>20729</v>
          </cell>
          <cell r="H269" t="str">
            <v>Исилькульский МР</v>
          </cell>
          <cell r="I269">
            <v>1613.7</v>
          </cell>
          <cell r="J269">
            <v>1489.7</v>
          </cell>
          <cell r="K269">
            <v>54.3</v>
          </cell>
          <cell r="L269" t="str">
            <v>23d7fc6f-83d8-476f-8515-b9a4bd58849b</v>
          </cell>
          <cell r="M269">
            <v>52615101</v>
          </cell>
          <cell r="N269"/>
          <cell r="O269"/>
          <cell r="P269"/>
          <cell r="Q269"/>
        </row>
        <row r="270">
          <cell r="G270">
            <v>25967</v>
          </cell>
          <cell r="H270" t="str">
            <v>Исилькульский МР</v>
          </cell>
          <cell r="I270">
            <v>3195</v>
          </cell>
          <cell r="J270">
            <v>2283</v>
          </cell>
          <cell r="K270">
            <v>0</v>
          </cell>
          <cell r="L270" t="str">
            <v>e264f7fa-a2ad-4504-9ac8-bd9183c2234f</v>
          </cell>
          <cell r="M270">
            <v>52615101</v>
          </cell>
          <cell r="N270"/>
          <cell r="O270"/>
          <cell r="P270"/>
          <cell r="Q270"/>
        </row>
        <row r="271">
          <cell r="G271">
            <v>24950</v>
          </cell>
          <cell r="H271" t="str">
            <v>Исилькульский МР</v>
          </cell>
          <cell r="I271">
            <v>320.10000000000002</v>
          </cell>
          <cell r="J271">
            <v>301.10000000000002</v>
          </cell>
          <cell r="K271">
            <v>106</v>
          </cell>
          <cell r="L271" t="str">
            <v>3f13645a-2e61-44d2-859e-55e970825f53</v>
          </cell>
          <cell r="M271">
            <v>52615101</v>
          </cell>
          <cell r="N271"/>
          <cell r="O271"/>
          <cell r="P271"/>
          <cell r="Q271"/>
        </row>
        <row r="272">
          <cell r="G272">
            <v>26031</v>
          </cell>
          <cell r="H272" t="str">
            <v>Исилькульский МР</v>
          </cell>
          <cell r="I272">
            <v>697.1</v>
          </cell>
          <cell r="J272">
            <v>432.1</v>
          </cell>
          <cell r="K272">
            <v>198.2</v>
          </cell>
          <cell r="L272" t="str">
            <v>9145e694-b45b-4b8a-ae40-442beb9464a3</v>
          </cell>
          <cell r="M272">
            <v>52615101</v>
          </cell>
          <cell r="N272"/>
          <cell r="O272"/>
          <cell r="P272"/>
          <cell r="Q272"/>
        </row>
        <row r="273">
          <cell r="G273">
            <v>24949</v>
          </cell>
          <cell r="H273" t="str">
            <v>Исилькульский МР</v>
          </cell>
          <cell r="I273">
            <v>1690</v>
          </cell>
          <cell r="J273">
            <v>1447.2</v>
          </cell>
          <cell r="K273">
            <v>74.8</v>
          </cell>
          <cell r="L273" t="str">
            <v>ce861381-5072-41cf-a6ae-b27367d37514</v>
          </cell>
          <cell r="M273">
            <v>52615101</v>
          </cell>
          <cell r="N273"/>
          <cell r="O273"/>
          <cell r="P273"/>
          <cell r="Q273"/>
        </row>
        <row r="274">
          <cell r="G274">
            <v>24948</v>
          </cell>
          <cell r="H274" t="str">
            <v>Исилькульский МР</v>
          </cell>
          <cell r="I274">
            <v>1023</v>
          </cell>
          <cell r="J274">
            <v>907.1</v>
          </cell>
          <cell r="K274">
            <v>44.1</v>
          </cell>
          <cell r="L274" t="str">
            <v>4cb85f35-e758-4f60-8c4a-bf731e646b59</v>
          </cell>
          <cell r="M274">
            <v>52615101</v>
          </cell>
          <cell r="N274"/>
          <cell r="O274"/>
          <cell r="P274"/>
          <cell r="Q274"/>
        </row>
        <row r="275">
          <cell r="G275">
            <v>24947</v>
          </cell>
          <cell r="H275" t="str">
            <v>Исилькульский МР</v>
          </cell>
          <cell r="I275">
            <v>1693.5</v>
          </cell>
          <cell r="J275">
            <v>1176.0999999999999</v>
          </cell>
          <cell r="K275">
            <v>350.6</v>
          </cell>
          <cell r="L275" t="str">
            <v>0d1a294d-a25b-4a32-a7a7-0afef8b67fd8</v>
          </cell>
          <cell r="M275">
            <v>52615101</v>
          </cell>
          <cell r="N275"/>
          <cell r="O275"/>
          <cell r="P275"/>
          <cell r="Q275"/>
        </row>
        <row r="276">
          <cell r="G276">
            <v>24946</v>
          </cell>
          <cell r="H276" t="str">
            <v>Исилькульский МР</v>
          </cell>
          <cell r="I276">
            <v>1029.2</v>
          </cell>
          <cell r="J276">
            <v>745.7</v>
          </cell>
          <cell r="K276">
            <v>211.7</v>
          </cell>
          <cell r="L276" t="str">
            <v>5c07f08f-50f5-4a19-981f-84ad347f45e8</v>
          </cell>
          <cell r="M276">
            <v>52615101</v>
          </cell>
          <cell r="N276"/>
          <cell r="O276"/>
          <cell r="P276"/>
          <cell r="Q276"/>
        </row>
        <row r="277">
          <cell r="G277">
            <v>24945</v>
          </cell>
          <cell r="H277" t="str">
            <v>Исилькульский МР</v>
          </cell>
          <cell r="I277">
            <v>1606.3</v>
          </cell>
          <cell r="J277">
            <v>1152.3</v>
          </cell>
          <cell r="K277">
            <v>327.5</v>
          </cell>
          <cell r="L277" t="str">
            <v>e6501a04-f07d-4fdb-86d0-5c8027843732</v>
          </cell>
          <cell r="M277">
            <v>52615101</v>
          </cell>
          <cell r="N277"/>
          <cell r="O277"/>
          <cell r="P277"/>
          <cell r="Q277"/>
        </row>
        <row r="278">
          <cell r="G278">
            <v>24944</v>
          </cell>
          <cell r="H278" t="str">
            <v>Исилькульский МР</v>
          </cell>
          <cell r="I278">
            <v>861.8</v>
          </cell>
          <cell r="J278">
            <v>539.70000000000005</v>
          </cell>
          <cell r="K278">
            <v>212.5</v>
          </cell>
          <cell r="L278" t="str">
            <v>22ca9493-9999-4782-9147-a72ddd59b49c</v>
          </cell>
          <cell r="M278">
            <v>52615101</v>
          </cell>
          <cell r="N278"/>
          <cell r="O278"/>
          <cell r="P278"/>
          <cell r="Q278"/>
        </row>
        <row r="279">
          <cell r="G279">
            <v>24943</v>
          </cell>
          <cell r="H279" t="str">
            <v>Исилькульский МР</v>
          </cell>
          <cell r="I279">
            <v>529.20000000000005</v>
          </cell>
          <cell r="J279">
            <v>364.2</v>
          </cell>
          <cell r="K279">
            <v>132.5</v>
          </cell>
          <cell r="L279" t="str">
            <v>78edf5ad-eeed-471c-b3c8-1a19bd775ce6</v>
          </cell>
          <cell r="M279">
            <v>52615101</v>
          </cell>
          <cell r="N279"/>
          <cell r="O279"/>
          <cell r="P279"/>
          <cell r="Q279"/>
        </row>
        <row r="280">
          <cell r="G280">
            <v>24942</v>
          </cell>
          <cell r="H280" t="str">
            <v>Исилькульский МР</v>
          </cell>
          <cell r="I280">
            <v>429.4</v>
          </cell>
          <cell r="J280">
            <v>243.3</v>
          </cell>
          <cell r="K280">
            <v>135.30000000000001</v>
          </cell>
          <cell r="L280" t="str">
            <v>b3c58116-7e2d-4d5b-86e3-21c7e94271d0</v>
          </cell>
          <cell r="M280">
            <v>52615101</v>
          </cell>
          <cell r="N280"/>
          <cell r="O280"/>
          <cell r="P280"/>
          <cell r="Q280"/>
        </row>
        <row r="281">
          <cell r="G281">
            <v>26028</v>
          </cell>
          <cell r="H281" t="str">
            <v>Исилькульский МР</v>
          </cell>
          <cell r="I281">
            <v>298.3</v>
          </cell>
          <cell r="J281">
            <v>159.4</v>
          </cell>
          <cell r="K281">
            <v>135.30000000000001</v>
          </cell>
          <cell r="L281" t="str">
            <v>8e3eab27-2f5e-4a49-9d20-355c332be7ec</v>
          </cell>
          <cell r="M281">
            <v>52615101</v>
          </cell>
          <cell r="N281"/>
          <cell r="O281"/>
          <cell r="P281"/>
          <cell r="Q281"/>
        </row>
        <row r="282">
          <cell r="G282">
            <v>26029</v>
          </cell>
          <cell r="H282" t="str">
            <v>Исилькульский МР</v>
          </cell>
          <cell r="I282">
            <v>433.9</v>
          </cell>
          <cell r="J282">
            <v>203.9</v>
          </cell>
          <cell r="K282">
            <v>112.7</v>
          </cell>
          <cell r="L282" t="str">
            <v>27f5ab0e-31bd-4f57-b5df-7d603a97f08c</v>
          </cell>
          <cell r="M282">
            <v>52615101</v>
          </cell>
          <cell r="N282"/>
          <cell r="O282"/>
          <cell r="P282"/>
          <cell r="Q282"/>
        </row>
        <row r="283">
          <cell r="G283">
            <v>26030</v>
          </cell>
          <cell r="H283" t="str">
            <v>Исилькульский МР</v>
          </cell>
          <cell r="I283">
            <v>294.39999999999998</v>
          </cell>
          <cell r="J283">
            <v>203.9</v>
          </cell>
          <cell r="K283">
            <v>73.599999999999994</v>
          </cell>
          <cell r="L283" t="str">
            <v>93042303-2537-4c2a-9e7b-467a43ed5680</v>
          </cell>
          <cell r="M283">
            <v>52615101</v>
          </cell>
          <cell r="N283"/>
          <cell r="O283"/>
          <cell r="P283"/>
          <cell r="Q283"/>
        </row>
        <row r="284">
          <cell r="G284">
            <v>26086</v>
          </cell>
          <cell r="H284" t="str">
            <v>Исилькульский МР</v>
          </cell>
          <cell r="I284">
            <v>578.4</v>
          </cell>
          <cell r="J284">
            <v>515</v>
          </cell>
          <cell r="K284">
            <v>0</v>
          </cell>
          <cell r="L284" t="str">
            <v>8177dd86-52e2-4f8e-a53d-e53df675462d</v>
          </cell>
          <cell r="M284">
            <v>52615101</v>
          </cell>
          <cell r="N284"/>
          <cell r="O284"/>
          <cell r="P284"/>
          <cell r="Q284"/>
        </row>
        <row r="285">
          <cell r="G285">
            <v>25011</v>
          </cell>
          <cell r="H285" t="str">
            <v>Исилькульский МР</v>
          </cell>
          <cell r="I285">
            <v>507.2</v>
          </cell>
          <cell r="J285">
            <v>477.4</v>
          </cell>
          <cell r="K285">
            <v>0</v>
          </cell>
          <cell r="L285" t="str">
            <v>61db18f0-b89c-4a3f-b20b-bf655a6a07e3</v>
          </cell>
          <cell r="M285">
            <v>52615101</v>
          </cell>
          <cell r="N285"/>
          <cell r="O285"/>
          <cell r="P285"/>
          <cell r="Q285"/>
        </row>
        <row r="286">
          <cell r="G286">
            <v>26131</v>
          </cell>
          <cell r="H286" t="str">
            <v>Исилькульский МР</v>
          </cell>
          <cell r="I286">
            <v>424.8</v>
          </cell>
          <cell r="J286">
            <v>394.1</v>
          </cell>
          <cell r="K286">
            <v>0</v>
          </cell>
          <cell r="L286" t="str">
            <v>10c664c3-697a-4399-844a-ea468e9edd59</v>
          </cell>
          <cell r="M286">
            <v>52615101</v>
          </cell>
          <cell r="N286"/>
          <cell r="O286"/>
          <cell r="P286"/>
          <cell r="Q286"/>
        </row>
        <row r="287">
          <cell r="G287">
            <v>25013</v>
          </cell>
          <cell r="H287" t="str">
            <v>Исилькульский МР</v>
          </cell>
          <cell r="I287">
            <v>629</v>
          </cell>
          <cell r="J287">
            <v>568.4</v>
          </cell>
          <cell r="K287">
            <v>0</v>
          </cell>
          <cell r="L287" t="str">
            <v>d0d31252-cb3f-493d-ad93-57a7ffaa6c74</v>
          </cell>
          <cell r="M287">
            <v>52615101</v>
          </cell>
          <cell r="N287"/>
          <cell r="O287"/>
          <cell r="P287"/>
          <cell r="Q287"/>
        </row>
        <row r="288">
          <cell r="G288">
            <v>24939</v>
          </cell>
          <cell r="H288" t="str">
            <v>Исилькульский МР</v>
          </cell>
          <cell r="I288">
            <v>6418.1</v>
          </cell>
          <cell r="J288">
            <v>5760.4</v>
          </cell>
          <cell r="K288">
            <v>1003.6</v>
          </cell>
          <cell r="L288" t="str">
            <v>f8e0ecad-2016-4870-8445-0701ee8cc73b</v>
          </cell>
          <cell r="M288">
            <v>52615101</v>
          </cell>
          <cell r="N288"/>
          <cell r="O288"/>
          <cell r="P288"/>
          <cell r="Q288"/>
        </row>
        <row r="289">
          <cell r="G289">
            <v>25014</v>
          </cell>
          <cell r="H289" t="str">
            <v>Исилькульский МР</v>
          </cell>
          <cell r="I289">
            <v>1517.9</v>
          </cell>
          <cell r="J289">
            <v>883.3</v>
          </cell>
          <cell r="K289">
            <v>634.6</v>
          </cell>
          <cell r="L289" t="str">
            <v>91495dfc-2028-4c42-bbaf-8f1fe0568c0c</v>
          </cell>
          <cell r="M289">
            <v>52615101</v>
          </cell>
          <cell r="N289"/>
          <cell r="O289"/>
          <cell r="P289"/>
          <cell r="Q289"/>
        </row>
        <row r="290">
          <cell r="G290">
            <v>26013</v>
          </cell>
          <cell r="H290" t="str">
            <v>Исилькульский МР</v>
          </cell>
          <cell r="I290">
            <v>798.9</v>
          </cell>
          <cell r="J290">
            <v>672.5</v>
          </cell>
          <cell r="K290">
            <v>0</v>
          </cell>
          <cell r="L290" t="str">
            <v>0098ca50-61b4-4964-b90d-4a30517b78d7</v>
          </cell>
          <cell r="M290">
            <v>52615101</v>
          </cell>
          <cell r="N290"/>
          <cell r="O290"/>
          <cell r="P290"/>
          <cell r="Q290"/>
        </row>
        <row r="291">
          <cell r="G291">
            <v>25012</v>
          </cell>
          <cell r="H291" t="str">
            <v>Исилькульский МР</v>
          </cell>
          <cell r="I291">
            <v>1030.5999999999999</v>
          </cell>
          <cell r="J291">
            <v>707.4</v>
          </cell>
          <cell r="K291">
            <v>212.9</v>
          </cell>
          <cell r="L291" t="str">
            <v>f089f160-610c-4f53-a6df-5786756a274a</v>
          </cell>
          <cell r="M291">
            <v>52615101</v>
          </cell>
          <cell r="N291"/>
          <cell r="O291"/>
          <cell r="P291"/>
          <cell r="Q291"/>
        </row>
        <row r="292">
          <cell r="G292">
            <v>22823</v>
          </cell>
          <cell r="H292" t="str">
            <v>Исилькульский МР</v>
          </cell>
          <cell r="I292">
            <v>430.2</v>
          </cell>
          <cell r="J292">
            <v>399</v>
          </cell>
          <cell r="K292">
            <v>31.2</v>
          </cell>
          <cell r="L292" t="str">
            <v>ea380e7f-62e8-44f4-ae84-25ff2166d26b</v>
          </cell>
          <cell r="M292">
            <v>52615101</v>
          </cell>
          <cell r="N292"/>
          <cell r="O292"/>
          <cell r="P292"/>
          <cell r="Q292"/>
        </row>
        <row r="293">
          <cell r="G293">
            <v>24938</v>
          </cell>
          <cell r="H293" t="str">
            <v>Исилькульский МР</v>
          </cell>
          <cell r="I293">
            <v>428.9</v>
          </cell>
          <cell r="J293">
            <v>375.7</v>
          </cell>
          <cell r="K293">
            <v>0</v>
          </cell>
          <cell r="L293" t="str">
            <v>8263b9fd-8601-4dae-8454-e1bad0e684e3</v>
          </cell>
          <cell r="M293">
            <v>52615101</v>
          </cell>
          <cell r="N293"/>
          <cell r="O293"/>
          <cell r="P293"/>
          <cell r="Q293"/>
        </row>
        <row r="294">
          <cell r="G294">
            <v>24936</v>
          </cell>
          <cell r="H294" t="str">
            <v>Исилькульский МР</v>
          </cell>
          <cell r="I294">
            <v>420.9</v>
          </cell>
          <cell r="J294">
            <v>383.7</v>
          </cell>
          <cell r="K294">
            <v>0</v>
          </cell>
          <cell r="L294" t="str">
            <v>bb21bf6e-5104-4466-8b56-ce43184acfa8</v>
          </cell>
          <cell r="M294">
            <v>52615101</v>
          </cell>
          <cell r="N294"/>
          <cell r="O294"/>
          <cell r="P294"/>
          <cell r="Q294"/>
        </row>
        <row r="295">
          <cell r="G295">
            <v>24850</v>
          </cell>
          <cell r="H295" t="str">
            <v>Исилькульский МР</v>
          </cell>
          <cell r="I295">
            <v>402.3</v>
          </cell>
          <cell r="J295">
            <v>354.3</v>
          </cell>
          <cell r="K295">
            <v>0</v>
          </cell>
          <cell r="L295" t="str">
            <v>166bdb40-be0f-4971-8a01-e9f01213f84c</v>
          </cell>
          <cell r="M295">
            <v>52615101</v>
          </cell>
          <cell r="N295"/>
          <cell r="O295"/>
          <cell r="P295"/>
          <cell r="Q295"/>
        </row>
        <row r="296">
          <cell r="G296">
            <v>24849</v>
          </cell>
          <cell r="H296" t="str">
            <v>Исилькульский МР</v>
          </cell>
          <cell r="I296">
            <v>467.8</v>
          </cell>
          <cell r="J296">
            <v>412.3</v>
          </cell>
          <cell r="K296">
            <v>0</v>
          </cell>
          <cell r="L296" t="str">
            <v>6077b254-1c36-4286-ba58-53c9d7c2ed25</v>
          </cell>
          <cell r="M296">
            <v>52615101</v>
          </cell>
          <cell r="N296"/>
          <cell r="O296"/>
          <cell r="P296"/>
          <cell r="Q296"/>
        </row>
        <row r="297">
          <cell r="G297">
            <v>26089</v>
          </cell>
          <cell r="H297" t="str">
            <v>Исилькульский МР</v>
          </cell>
          <cell r="I297">
            <v>311.2</v>
          </cell>
          <cell r="J297">
            <v>265.60000000000002</v>
          </cell>
          <cell r="K297">
            <v>0</v>
          </cell>
          <cell r="L297" t="str">
            <v>498093d4-37c9-4613-a0bb-6e87777ab21e</v>
          </cell>
          <cell r="M297">
            <v>52615101</v>
          </cell>
          <cell r="N297"/>
          <cell r="O297"/>
          <cell r="P297"/>
          <cell r="Q297"/>
        </row>
        <row r="298">
          <cell r="G298">
            <v>26020</v>
          </cell>
          <cell r="H298" t="str">
            <v>Исилькульский МР</v>
          </cell>
          <cell r="I298">
            <v>869.5</v>
          </cell>
          <cell r="J298">
            <v>793.7</v>
          </cell>
          <cell r="K298">
            <v>0</v>
          </cell>
          <cell r="L298" t="str">
            <v>98fb70e2-87c5-4bff-81a9-72a8ebd54fe2</v>
          </cell>
          <cell r="M298">
            <v>52615101</v>
          </cell>
          <cell r="N298"/>
          <cell r="O298"/>
          <cell r="P298"/>
          <cell r="Q298"/>
        </row>
        <row r="299">
          <cell r="G299">
            <v>26035</v>
          </cell>
          <cell r="H299" t="str">
            <v>Исилькульский МР</v>
          </cell>
          <cell r="I299">
            <v>754.5</v>
          </cell>
          <cell r="J299">
            <v>695.9</v>
          </cell>
          <cell r="K299">
            <v>0</v>
          </cell>
          <cell r="L299" t="str">
            <v>3cfca956-b4bf-4a74-8b9c-324f262645d0</v>
          </cell>
          <cell r="M299">
            <v>52615101</v>
          </cell>
          <cell r="N299"/>
          <cell r="O299"/>
          <cell r="P299"/>
          <cell r="Q299"/>
        </row>
        <row r="300">
          <cell r="G300">
            <v>25019</v>
          </cell>
          <cell r="H300" t="str">
            <v>Исилькульский МР</v>
          </cell>
          <cell r="I300">
            <v>1510.4</v>
          </cell>
          <cell r="J300">
            <v>1462.3</v>
          </cell>
          <cell r="K300">
            <v>0</v>
          </cell>
          <cell r="L300" t="str">
            <v>19977fde-4334-47ac-8210-eca2852437fb</v>
          </cell>
          <cell r="M300">
            <v>52615101</v>
          </cell>
          <cell r="N300"/>
          <cell r="O300"/>
          <cell r="P300"/>
          <cell r="Q300"/>
        </row>
        <row r="301">
          <cell r="G301">
            <v>36518</v>
          </cell>
          <cell r="H301" t="str">
            <v>Исилькульский МР</v>
          </cell>
          <cell r="I301">
            <v>203.7</v>
          </cell>
          <cell r="J301">
            <v>193.7</v>
          </cell>
          <cell r="K301">
            <v>0</v>
          </cell>
          <cell r="L301" t="str">
            <v>8a5e6dbd-97a8-4aec-8f22-9927ea3b6e0e</v>
          </cell>
          <cell r="M301">
            <v>52615101</v>
          </cell>
          <cell r="N301"/>
          <cell r="O301"/>
          <cell r="P301"/>
          <cell r="Q301"/>
        </row>
        <row r="302">
          <cell r="G302">
            <v>24935</v>
          </cell>
          <cell r="H302" t="str">
            <v>Исилькульский МР</v>
          </cell>
          <cell r="I302">
            <v>616.4</v>
          </cell>
          <cell r="J302">
            <v>550.9</v>
          </cell>
          <cell r="K302">
            <v>0</v>
          </cell>
          <cell r="L302" t="str">
            <v>0cb18f5d-0ae2-4953-bba5-b484211f08e3</v>
          </cell>
          <cell r="M302">
            <v>52615101</v>
          </cell>
          <cell r="N302"/>
          <cell r="O302"/>
          <cell r="P302"/>
          <cell r="Q302"/>
        </row>
        <row r="303">
          <cell r="G303">
            <v>25010</v>
          </cell>
          <cell r="H303" t="str">
            <v>Исилькульский МР</v>
          </cell>
          <cell r="I303">
            <v>2144.4</v>
          </cell>
          <cell r="J303">
            <v>1349.1</v>
          </cell>
          <cell r="K303">
            <v>525.70000000000005</v>
          </cell>
          <cell r="L303" t="str">
            <v>1e908989-32d5-4dc7-9656-7eace8bd5521</v>
          </cell>
          <cell r="M303">
            <v>52615101</v>
          </cell>
          <cell r="N303"/>
          <cell r="O303"/>
          <cell r="P303"/>
          <cell r="Q303"/>
        </row>
        <row r="304">
          <cell r="G304">
            <v>24848</v>
          </cell>
          <cell r="H304" t="str">
            <v>Исилькульский МР</v>
          </cell>
          <cell r="I304">
            <v>1536.5</v>
          </cell>
          <cell r="J304">
            <v>1333.2</v>
          </cell>
          <cell r="K304">
            <v>99</v>
          </cell>
          <cell r="L304" t="str">
            <v>dda52c14-a205-407f-908a-2334d4886f92</v>
          </cell>
          <cell r="M304">
            <v>52615101</v>
          </cell>
          <cell r="N304"/>
          <cell r="O304"/>
          <cell r="P304"/>
          <cell r="Q304"/>
        </row>
        <row r="305">
          <cell r="G305">
            <v>24846</v>
          </cell>
          <cell r="H305" t="str">
            <v>Исилькульский МР</v>
          </cell>
          <cell r="I305">
            <v>387.9</v>
          </cell>
          <cell r="J305">
            <v>344.1</v>
          </cell>
          <cell r="K305">
            <v>0</v>
          </cell>
          <cell r="L305" t="str">
            <v>1000c080-f4a8-4214-938d-65c2be7cd4ae</v>
          </cell>
          <cell r="M305">
            <v>52615101</v>
          </cell>
          <cell r="N305"/>
          <cell r="O305"/>
          <cell r="P305"/>
          <cell r="Q305"/>
        </row>
        <row r="306">
          <cell r="G306">
            <v>24847</v>
          </cell>
          <cell r="H306" t="str">
            <v>Исилькульский МР</v>
          </cell>
          <cell r="I306">
            <v>400</v>
          </cell>
          <cell r="J306">
            <v>370.6</v>
          </cell>
          <cell r="K306">
            <v>0</v>
          </cell>
          <cell r="L306" t="str">
            <v>01dfc30e-c92c-4f17-8fdd-e68a193ee27e</v>
          </cell>
          <cell r="M306">
            <v>52615101</v>
          </cell>
          <cell r="N306"/>
          <cell r="O306"/>
          <cell r="P306"/>
          <cell r="Q306"/>
        </row>
        <row r="307">
          <cell r="G307">
            <v>24845</v>
          </cell>
          <cell r="H307" t="str">
            <v>Исилькульский МР</v>
          </cell>
          <cell r="I307">
            <v>398.9</v>
          </cell>
          <cell r="J307">
            <v>367.9</v>
          </cell>
          <cell r="K307">
            <v>0</v>
          </cell>
          <cell r="L307" t="str">
            <v>04d368db-2640-4612-8e2b-4775ee58ac4d</v>
          </cell>
          <cell r="M307">
            <v>52615101</v>
          </cell>
          <cell r="N307"/>
          <cell r="O307"/>
          <cell r="P307"/>
          <cell r="Q307"/>
        </row>
        <row r="308">
          <cell r="G308">
            <v>24937</v>
          </cell>
          <cell r="H308" t="str">
            <v>Исилькульский МР</v>
          </cell>
          <cell r="I308">
            <v>2106.1</v>
          </cell>
          <cell r="J308">
            <v>1309.5</v>
          </cell>
          <cell r="K308">
            <v>534.29999999999995</v>
          </cell>
          <cell r="L308" t="str">
            <v>f23c81f1-06ff-492c-9c74-040fddeee733</v>
          </cell>
          <cell r="M308">
            <v>52615101</v>
          </cell>
          <cell r="N308"/>
          <cell r="O308"/>
          <cell r="P308"/>
          <cell r="Q308"/>
        </row>
        <row r="309">
          <cell r="G309">
            <v>24840</v>
          </cell>
          <cell r="H309" t="str">
            <v>Исилькульский МР</v>
          </cell>
          <cell r="I309">
            <v>2131.8000000000002</v>
          </cell>
          <cell r="J309">
            <v>1318.5</v>
          </cell>
          <cell r="K309">
            <v>535</v>
          </cell>
          <cell r="L309" t="str">
            <v>d98782cc-f600-44fa-94c2-4569ad70ef46</v>
          </cell>
          <cell r="M309">
            <v>52615101</v>
          </cell>
          <cell r="N309"/>
          <cell r="O309"/>
          <cell r="P309"/>
          <cell r="Q309"/>
        </row>
        <row r="310">
          <cell r="G310">
            <v>24400</v>
          </cell>
          <cell r="H310" t="str">
            <v>Исилькульский МР</v>
          </cell>
          <cell r="I310">
            <v>3107.5</v>
          </cell>
          <cell r="J310">
            <v>2155.1</v>
          </cell>
          <cell r="K310">
            <v>0</v>
          </cell>
          <cell r="L310" t="str">
            <v>73281869-a6cf-452f-8278-07faf35f5933</v>
          </cell>
          <cell r="M310">
            <v>52615101</v>
          </cell>
          <cell r="N310"/>
          <cell r="O310"/>
          <cell r="P310"/>
          <cell r="Q310"/>
        </row>
        <row r="311">
          <cell r="G311">
            <v>24841</v>
          </cell>
          <cell r="H311" t="str">
            <v>Исилькульский МР</v>
          </cell>
          <cell r="I311">
            <v>2141.5</v>
          </cell>
          <cell r="J311">
            <v>1331</v>
          </cell>
          <cell r="K311">
            <v>453.58</v>
          </cell>
          <cell r="L311" t="str">
            <v>93251faa-e5a8-4d17-8314-283bfbdf4e44</v>
          </cell>
          <cell r="M311">
            <v>52615101</v>
          </cell>
          <cell r="N311"/>
          <cell r="O311"/>
          <cell r="P311"/>
          <cell r="Q311"/>
        </row>
        <row r="312">
          <cell r="G312">
            <v>26135</v>
          </cell>
          <cell r="H312" t="str">
            <v>Исилькульский МР</v>
          </cell>
          <cell r="I312">
            <v>1520.4</v>
          </cell>
          <cell r="J312">
            <v>1320.9</v>
          </cell>
          <cell r="K312">
            <v>0</v>
          </cell>
          <cell r="L312" t="str">
            <v>998ab1aa-d512-4c4d-83cb-5256b25d5a6c</v>
          </cell>
          <cell r="M312">
            <v>52615101</v>
          </cell>
          <cell r="N312"/>
          <cell r="O312"/>
          <cell r="P312"/>
          <cell r="Q312"/>
        </row>
        <row r="313">
          <cell r="G313">
            <v>26134</v>
          </cell>
          <cell r="H313" t="str">
            <v>Исилькульский МР</v>
          </cell>
          <cell r="I313">
            <v>2105.3000000000002</v>
          </cell>
          <cell r="J313">
            <v>1313.2</v>
          </cell>
          <cell r="K313">
            <v>441.22</v>
          </cell>
          <cell r="L313" t="str">
            <v>fd754bb1-0b42-4cdd-a18c-e49c2e9b67c2</v>
          </cell>
          <cell r="M313">
            <v>52615101</v>
          </cell>
          <cell r="N313"/>
          <cell r="O313"/>
          <cell r="P313"/>
          <cell r="Q313"/>
        </row>
        <row r="314">
          <cell r="G314">
            <v>24970</v>
          </cell>
          <cell r="H314" t="str">
            <v>Исилькульский МР</v>
          </cell>
          <cell r="I314">
            <v>2106.6</v>
          </cell>
          <cell r="J314">
            <v>1304.8</v>
          </cell>
          <cell r="K314">
            <v>533.70000000000005</v>
          </cell>
          <cell r="L314" t="str">
            <v>f67b3438-e9de-4e03-84f5-437e84a76047</v>
          </cell>
          <cell r="M314">
            <v>52615101</v>
          </cell>
          <cell r="N314"/>
          <cell r="O314"/>
          <cell r="P314"/>
          <cell r="Q314"/>
        </row>
        <row r="315">
          <cell r="G315">
            <v>24998</v>
          </cell>
          <cell r="H315" t="str">
            <v>Исилькульский МР</v>
          </cell>
          <cell r="I315">
            <v>1995.2</v>
          </cell>
          <cell r="J315">
            <v>1303</v>
          </cell>
          <cell r="K315">
            <v>0</v>
          </cell>
          <cell r="L315" t="str">
            <v>b2ac1e00-479e-41b8-b239-77fdedd994d2</v>
          </cell>
          <cell r="M315">
            <v>52615101</v>
          </cell>
          <cell r="N315"/>
          <cell r="O315"/>
          <cell r="P315"/>
          <cell r="Q315"/>
        </row>
        <row r="316">
          <cell r="G316">
            <v>24934</v>
          </cell>
          <cell r="H316" t="str">
            <v>Исилькульский МР</v>
          </cell>
          <cell r="I316">
            <v>482.7</v>
          </cell>
          <cell r="J316">
            <v>429.2</v>
          </cell>
          <cell r="K316">
            <v>0</v>
          </cell>
          <cell r="L316" t="str">
            <v>9d4ada37-478b-4756-99f3-83a827cebd53</v>
          </cell>
          <cell r="M316">
            <v>52615101</v>
          </cell>
          <cell r="N316"/>
          <cell r="O316"/>
          <cell r="P316"/>
          <cell r="Q316"/>
        </row>
        <row r="317">
          <cell r="G317">
            <v>24933</v>
          </cell>
          <cell r="H317" t="str">
            <v>Исилькульский МР</v>
          </cell>
          <cell r="I317">
            <v>484.3</v>
          </cell>
          <cell r="J317">
            <v>433.1</v>
          </cell>
          <cell r="K317">
            <v>0</v>
          </cell>
          <cell r="L317" t="str">
            <v>7d2ad3b9-c13b-413b-a86a-86053f13c64a</v>
          </cell>
          <cell r="M317">
            <v>52615101</v>
          </cell>
          <cell r="N317"/>
          <cell r="O317"/>
          <cell r="P317"/>
          <cell r="Q317"/>
        </row>
        <row r="318">
          <cell r="G318">
            <v>24932</v>
          </cell>
          <cell r="H318" t="str">
            <v>Исилькульский МР</v>
          </cell>
          <cell r="I318">
            <v>414.6</v>
          </cell>
          <cell r="J318">
            <v>376.2</v>
          </cell>
          <cell r="K318">
            <v>0</v>
          </cell>
          <cell r="L318" t="str">
            <v>10608dda-dc6c-4af4-8db6-ec8414f32ff3</v>
          </cell>
          <cell r="M318">
            <v>52615101</v>
          </cell>
          <cell r="N318"/>
          <cell r="O318"/>
          <cell r="P318"/>
          <cell r="Q318"/>
        </row>
        <row r="319">
          <cell r="G319">
            <v>24955</v>
          </cell>
          <cell r="H319" t="str">
            <v>Исилькульский МР</v>
          </cell>
          <cell r="I319">
            <v>386.7</v>
          </cell>
          <cell r="J319">
            <v>359.7</v>
          </cell>
          <cell r="K319">
            <v>0</v>
          </cell>
          <cell r="L319" t="str">
            <v>8c588869-6f09-4012-bce4-e6b394842e19</v>
          </cell>
          <cell r="M319">
            <v>52615101</v>
          </cell>
          <cell r="N319"/>
          <cell r="O319"/>
          <cell r="P319"/>
          <cell r="Q319"/>
        </row>
        <row r="320">
          <cell r="G320">
            <v>26152</v>
          </cell>
          <cell r="H320" t="str">
            <v>Исилькульский МР</v>
          </cell>
          <cell r="I320">
            <v>387.5</v>
          </cell>
          <cell r="J320">
            <v>354.3</v>
          </cell>
          <cell r="K320">
            <v>0</v>
          </cell>
          <cell r="L320" t="str">
            <v>6fd7d604-86f3-4b1f-aa76-fc8ade6bec32</v>
          </cell>
          <cell r="M320">
            <v>52615101</v>
          </cell>
          <cell r="N320"/>
          <cell r="O320"/>
          <cell r="P320"/>
          <cell r="Q320"/>
        </row>
        <row r="321">
          <cell r="G321">
            <v>24967</v>
          </cell>
          <cell r="H321" t="str">
            <v>Исилькульский МР</v>
          </cell>
          <cell r="I321">
            <v>393.2</v>
          </cell>
          <cell r="J321">
            <v>361.8</v>
          </cell>
          <cell r="K321">
            <v>0</v>
          </cell>
          <cell r="L321" t="str">
            <v>2ad1918f-1876-4271-9778-8bbcb1c75020</v>
          </cell>
          <cell r="M321">
            <v>52615101</v>
          </cell>
          <cell r="N321"/>
          <cell r="O321"/>
          <cell r="P321"/>
          <cell r="Q321"/>
        </row>
        <row r="322">
          <cell r="G322">
            <v>24966</v>
          </cell>
          <cell r="H322" t="str">
            <v>Исилькульский МР</v>
          </cell>
          <cell r="I322">
            <v>410.6</v>
          </cell>
          <cell r="J322">
            <v>387.2</v>
          </cell>
          <cell r="K322">
            <v>0</v>
          </cell>
          <cell r="L322" t="str">
            <v>4ddf3bb6-296a-4f6c-8c0f-029a402a872e</v>
          </cell>
          <cell r="M322">
            <v>52615101</v>
          </cell>
          <cell r="N322"/>
          <cell r="O322"/>
          <cell r="P322"/>
          <cell r="Q322"/>
        </row>
        <row r="323">
          <cell r="G323">
            <v>24964</v>
          </cell>
          <cell r="H323" t="str">
            <v>Исилькульский МР</v>
          </cell>
          <cell r="I323">
            <v>1645.8</v>
          </cell>
          <cell r="J323">
            <v>815.6</v>
          </cell>
          <cell r="K323">
            <v>366.4</v>
          </cell>
          <cell r="L323" t="str">
            <v>a667de99-9d34-4b95-abfa-c213aec1a32c</v>
          </cell>
          <cell r="M323">
            <v>52615101</v>
          </cell>
          <cell r="N323"/>
          <cell r="O323"/>
          <cell r="P323"/>
          <cell r="Q323"/>
        </row>
        <row r="324">
          <cell r="G324">
            <v>24963</v>
          </cell>
          <cell r="H324" t="str">
            <v>Исилькульский МР</v>
          </cell>
          <cell r="I324">
            <v>1034.3</v>
          </cell>
          <cell r="J324">
            <v>582.6</v>
          </cell>
          <cell r="K324">
            <v>241.5</v>
          </cell>
          <cell r="L324" t="str">
            <v>17731f93-006c-4011-adf9-044211ddf9f2</v>
          </cell>
          <cell r="M324">
            <v>52615101</v>
          </cell>
          <cell r="N324"/>
          <cell r="O324"/>
          <cell r="P324"/>
          <cell r="Q324"/>
        </row>
        <row r="325">
          <cell r="G325">
            <v>24965</v>
          </cell>
          <cell r="H325" t="str">
            <v>Исилькульский МР</v>
          </cell>
          <cell r="I325">
            <v>384.9</v>
          </cell>
          <cell r="J325">
            <v>361.3</v>
          </cell>
          <cell r="K325">
            <v>0</v>
          </cell>
          <cell r="L325" t="str">
            <v>8dc7645b-b4dc-42fb-bbe5-ba6132fa376a</v>
          </cell>
          <cell r="M325">
            <v>52615101</v>
          </cell>
          <cell r="N325"/>
          <cell r="O325"/>
          <cell r="P325"/>
          <cell r="Q325"/>
        </row>
        <row r="326">
          <cell r="G326">
            <v>20735</v>
          </cell>
          <cell r="H326" t="str">
            <v>Исилькульский МР</v>
          </cell>
          <cell r="I326">
            <v>634.4</v>
          </cell>
          <cell r="J326">
            <v>576.5</v>
          </cell>
          <cell r="K326">
            <v>0</v>
          </cell>
          <cell r="L326" t="str">
            <v>c6e3a315-7a90-44ff-9109-deaf8a3c27bf</v>
          </cell>
          <cell r="M326">
            <v>52615101</v>
          </cell>
          <cell r="N326"/>
          <cell r="O326"/>
          <cell r="P326"/>
          <cell r="Q326"/>
        </row>
        <row r="327">
          <cell r="G327">
            <v>20737</v>
          </cell>
          <cell r="H327" t="str">
            <v>Исилькульский МР</v>
          </cell>
          <cell r="I327">
            <v>595.5</v>
          </cell>
          <cell r="J327">
            <v>548.1</v>
          </cell>
          <cell r="K327">
            <v>0</v>
          </cell>
          <cell r="L327" t="str">
            <v>9e0267eb-29d4-4457-99c6-e55929e61b26</v>
          </cell>
          <cell r="M327">
            <v>52615101</v>
          </cell>
          <cell r="N327"/>
          <cell r="O327"/>
          <cell r="P327"/>
          <cell r="Q327"/>
        </row>
        <row r="328">
          <cell r="G328">
            <v>22830</v>
          </cell>
          <cell r="H328" t="str">
            <v>Исилькульский МР</v>
          </cell>
          <cell r="I328">
            <v>540.20000000000005</v>
          </cell>
          <cell r="J328">
            <v>493.4</v>
          </cell>
          <cell r="K328">
            <v>0</v>
          </cell>
          <cell r="L328" t="str">
            <v>c65c49ec-55f1-4aa9-acd0-5696fdab8ac8</v>
          </cell>
          <cell r="M328">
            <v>52615101</v>
          </cell>
          <cell r="N328"/>
          <cell r="O328"/>
          <cell r="P328"/>
          <cell r="Q328"/>
        </row>
        <row r="329">
          <cell r="G329">
            <v>24997</v>
          </cell>
          <cell r="H329" t="str">
            <v>Исилькульский МР</v>
          </cell>
          <cell r="I329">
            <v>893.1</v>
          </cell>
          <cell r="J329">
            <v>710.6</v>
          </cell>
          <cell r="K329">
            <v>0</v>
          </cell>
          <cell r="L329" t="str">
            <v>b34796a9-ca59-43d8-a079-230a58714032</v>
          </cell>
          <cell r="M329">
            <v>52615101</v>
          </cell>
          <cell r="N329"/>
          <cell r="O329"/>
          <cell r="P329"/>
          <cell r="Q329"/>
        </row>
        <row r="330">
          <cell r="G330">
            <v>27542</v>
          </cell>
          <cell r="H330" t="str">
            <v>Исилькульский МР</v>
          </cell>
          <cell r="I330">
            <v>523.20000000000005</v>
          </cell>
          <cell r="J330">
            <v>469.6</v>
          </cell>
          <cell r="K330">
            <v>0</v>
          </cell>
          <cell r="L330" t="str">
            <v>bcec76ae-70b8-425e-b59e-d3f3eef1a8be</v>
          </cell>
          <cell r="M330">
            <v>52615101</v>
          </cell>
          <cell r="N330"/>
          <cell r="O330"/>
          <cell r="P330"/>
          <cell r="Q330"/>
        </row>
        <row r="331">
          <cell r="G331">
            <v>26141</v>
          </cell>
          <cell r="H331" t="str">
            <v>Исилькульский МР</v>
          </cell>
          <cell r="I331">
            <v>562.5</v>
          </cell>
          <cell r="J331">
            <v>499.7</v>
          </cell>
          <cell r="K331">
            <v>0</v>
          </cell>
          <cell r="L331" t="str">
            <v>ee511e0c-5aa7-4c76-8f7a-ea0c11fc6bc1</v>
          </cell>
          <cell r="M331">
            <v>52615101</v>
          </cell>
          <cell r="N331"/>
          <cell r="O331"/>
          <cell r="P331"/>
          <cell r="Q331"/>
        </row>
        <row r="332">
          <cell r="G332">
            <v>24980</v>
          </cell>
          <cell r="H332" t="str">
            <v>Исилькульский МР</v>
          </cell>
          <cell r="I332">
            <v>402.1</v>
          </cell>
          <cell r="J332">
            <v>369.3</v>
          </cell>
          <cell r="K332">
            <v>0</v>
          </cell>
          <cell r="L332" t="str">
            <v>ac139d18-6718-4e58-a1e7-0b81e76e8d9e</v>
          </cell>
          <cell r="M332">
            <v>52615101</v>
          </cell>
          <cell r="N332"/>
          <cell r="O332"/>
          <cell r="P332"/>
          <cell r="Q332"/>
        </row>
        <row r="333">
          <cell r="G333">
            <v>24983</v>
          </cell>
          <cell r="H333" t="str">
            <v>Исилькульский МР</v>
          </cell>
          <cell r="I333">
            <v>474.2</v>
          </cell>
          <cell r="J333">
            <v>434.5</v>
          </cell>
          <cell r="K333">
            <v>0</v>
          </cell>
          <cell r="L333" t="str">
            <v>c7826849-1432-4c57-8227-b4ea684a1f9c</v>
          </cell>
          <cell r="M333">
            <v>52615101</v>
          </cell>
          <cell r="N333"/>
          <cell r="O333"/>
          <cell r="P333"/>
          <cell r="Q333"/>
        </row>
        <row r="334">
          <cell r="G334">
            <v>24981</v>
          </cell>
          <cell r="H334" t="str">
            <v>Исилькульский МР</v>
          </cell>
          <cell r="I334">
            <v>460.6</v>
          </cell>
          <cell r="J334">
            <v>411.7</v>
          </cell>
          <cell r="K334">
            <v>0</v>
          </cell>
          <cell r="L334" t="str">
            <v>040c57d6-4150-4fe3-8cd3-b24d89daff35</v>
          </cell>
          <cell r="M334">
            <v>52615101</v>
          </cell>
          <cell r="N334"/>
          <cell r="O334"/>
          <cell r="P334"/>
          <cell r="Q334"/>
        </row>
        <row r="335">
          <cell r="G335">
            <v>36496</v>
          </cell>
          <cell r="H335" t="str">
            <v>Исилькульский МР</v>
          </cell>
          <cell r="I335">
            <v>674.3</v>
          </cell>
          <cell r="J335">
            <v>642.29999999999995</v>
          </cell>
          <cell r="K335">
            <v>0</v>
          </cell>
          <cell r="L335" t="str">
            <v>eda9ae0e-3862-4b80-b91d-123f9000a7f7</v>
          </cell>
          <cell r="M335">
            <v>52615101</v>
          </cell>
          <cell r="N335"/>
          <cell r="O335"/>
          <cell r="P335"/>
          <cell r="Q335"/>
        </row>
        <row r="336">
          <cell r="G336">
            <v>36497</v>
          </cell>
          <cell r="H336" t="str">
            <v>Исилькульский МР</v>
          </cell>
          <cell r="I336">
            <v>1050.3</v>
          </cell>
          <cell r="J336">
            <v>975.3</v>
          </cell>
          <cell r="K336">
            <v>0</v>
          </cell>
          <cell r="L336" t="str">
            <v>5ae88214-3271-4171-a22e-10ddb8c0b089</v>
          </cell>
          <cell r="M336">
            <v>52615101</v>
          </cell>
          <cell r="N336"/>
          <cell r="O336"/>
          <cell r="P336"/>
          <cell r="Q336"/>
        </row>
        <row r="337">
          <cell r="G337">
            <v>24979</v>
          </cell>
          <cell r="H337" t="str">
            <v>Исилькульский МР</v>
          </cell>
          <cell r="I337">
            <v>463.3</v>
          </cell>
          <cell r="J337">
            <v>426.6</v>
          </cell>
          <cell r="K337">
            <v>0</v>
          </cell>
          <cell r="L337" t="str">
            <v>c5ff1951-cc53-4e1e-93ce-26968888030f</v>
          </cell>
          <cell r="M337">
            <v>52615101</v>
          </cell>
          <cell r="N337"/>
          <cell r="O337"/>
          <cell r="P337"/>
          <cell r="Q337"/>
        </row>
        <row r="338">
          <cell r="G338">
            <v>24978</v>
          </cell>
          <cell r="H338" t="str">
            <v>Исилькульский МР</v>
          </cell>
          <cell r="I338">
            <v>2224.5300000000002</v>
          </cell>
          <cell r="J338">
            <v>1809.4</v>
          </cell>
          <cell r="K338"/>
          <cell r="L338"/>
          <cell r="M338"/>
          <cell r="N338"/>
          <cell r="O338"/>
          <cell r="P338"/>
          <cell r="Q338"/>
        </row>
        <row r="339">
          <cell r="G339">
            <v>24977</v>
          </cell>
          <cell r="H339" t="str">
            <v>Исилькульский МР</v>
          </cell>
          <cell r="I339">
            <v>1165.0999999999999</v>
          </cell>
          <cell r="J339">
            <v>892.1</v>
          </cell>
          <cell r="K339">
            <v>149.69999999999999</v>
          </cell>
          <cell r="L339" t="str">
            <v>c056fcc8-6bad-47f1-9500-daf145123d15</v>
          </cell>
          <cell r="M339">
            <v>52615101</v>
          </cell>
          <cell r="N339"/>
          <cell r="O339"/>
          <cell r="P339"/>
          <cell r="Q339"/>
        </row>
        <row r="340">
          <cell r="G340">
            <v>24976</v>
          </cell>
          <cell r="H340" t="str">
            <v>Исилькульский МР</v>
          </cell>
          <cell r="I340">
            <v>435.5</v>
          </cell>
          <cell r="J340">
            <v>390.1</v>
          </cell>
          <cell r="K340">
            <v>0</v>
          </cell>
          <cell r="L340" t="str">
            <v>f6cb4654-c39b-4761-9e8a-9dc44c828082</v>
          </cell>
          <cell r="M340">
            <v>52615101</v>
          </cell>
          <cell r="N340"/>
          <cell r="O340"/>
          <cell r="P340"/>
          <cell r="Q340"/>
        </row>
        <row r="341">
          <cell r="G341">
            <v>25006</v>
          </cell>
          <cell r="H341" t="str">
            <v>Исилькульский МР</v>
          </cell>
          <cell r="I341">
            <v>1146</v>
          </cell>
          <cell r="J341">
            <v>513.20000000000005</v>
          </cell>
          <cell r="K341">
            <v>518.5</v>
          </cell>
          <cell r="L341" t="str">
            <v>d5893e60-6c14-4741-a99b-2eeafeb74296</v>
          </cell>
          <cell r="M341">
            <v>52615101</v>
          </cell>
          <cell r="N341"/>
          <cell r="O341"/>
          <cell r="P341"/>
          <cell r="Q341"/>
        </row>
        <row r="342">
          <cell r="G342">
            <v>27543</v>
          </cell>
          <cell r="H342" t="str">
            <v>Исилькульский МР</v>
          </cell>
          <cell r="I342">
            <v>967</v>
          </cell>
          <cell r="J342">
            <v>724</v>
          </cell>
          <cell r="K342">
            <v>161</v>
          </cell>
          <cell r="L342" t="str">
            <v>85a0e994-8fc1-4d5b-95fb-f43b877243e6</v>
          </cell>
          <cell r="M342">
            <v>52615101</v>
          </cell>
          <cell r="N342"/>
          <cell r="O342"/>
          <cell r="P342"/>
          <cell r="Q342"/>
        </row>
        <row r="343">
          <cell r="G343">
            <v>25005</v>
          </cell>
          <cell r="H343" t="str">
            <v>Исилькульский МР</v>
          </cell>
          <cell r="I343">
            <v>1027</v>
          </cell>
          <cell r="J343">
            <v>921.9</v>
          </cell>
          <cell r="K343">
            <v>30.2</v>
          </cell>
          <cell r="L343" t="str">
            <v>9c40478f-4500-4392-98e8-cfd0f32844b8</v>
          </cell>
          <cell r="M343">
            <v>52615101</v>
          </cell>
          <cell r="N343"/>
          <cell r="O343"/>
          <cell r="P343"/>
          <cell r="Q343"/>
        </row>
        <row r="344">
          <cell r="G344">
            <v>24975</v>
          </cell>
          <cell r="H344" t="str">
            <v>Исилькульский МР</v>
          </cell>
          <cell r="I344">
            <v>1629.8</v>
          </cell>
          <cell r="J344">
            <v>1470.7</v>
          </cell>
          <cell r="K344">
            <v>0</v>
          </cell>
          <cell r="L344" t="str">
            <v>41b40c18-bd63-41a1-8e77-99d9effafdd6</v>
          </cell>
          <cell r="M344">
            <v>52615101</v>
          </cell>
          <cell r="N344"/>
          <cell r="O344"/>
          <cell r="P344"/>
          <cell r="Q344"/>
        </row>
        <row r="345">
          <cell r="G345">
            <v>24982</v>
          </cell>
          <cell r="H345" t="str">
            <v>Исилькульский МР</v>
          </cell>
          <cell r="I345">
            <v>1218.2</v>
          </cell>
          <cell r="J345">
            <v>1091.9000000000001</v>
          </cell>
          <cell r="K345">
            <v>0</v>
          </cell>
          <cell r="L345" t="str">
            <v>9d3dc01c-c696-47aa-85bb-6de0ef324c70</v>
          </cell>
          <cell r="M345">
            <v>52615101</v>
          </cell>
          <cell r="N345"/>
          <cell r="O345"/>
          <cell r="P345"/>
          <cell r="Q345"/>
        </row>
        <row r="346">
          <cell r="G346">
            <v>24973</v>
          </cell>
          <cell r="H346" t="str">
            <v>Исилькульский МР</v>
          </cell>
          <cell r="I346">
            <v>1641.2</v>
          </cell>
          <cell r="J346">
            <v>1481.2</v>
          </cell>
          <cell r="K346">
            <v>0</v>
          </cell>
          <cell r="L346" t="str">
            <v>db08bed6-4545-46ae-ac5a-d64a96036468</v>
          </cell>
          <cell r="M346">
            <v>52615101</v>
          </cell>
          <cell r="N346"/>
          <cell r="O346"/>
          <cell r="P346"/>
          <cell r="Q346"/>
        </row>
        <row r="347">
          <cell r="G347">
            <v>24972</v>
          </cell>
          <cell r="H347" t="str">
            <v>Исилькульский МР</v>
          </cell>
          <cell r="I347">
            <v>1691.9</v>
          </cell>
          <cell r="J347">
            <v>1530.6</v>
          </cell>
          <cell r="K347">
            <v>44.8</v>
          </cell>
          <cell r="L347" t="str">
            <v>7ef7adb6-d329-413e-892b-74cc6a8b3f18</v>
          </cell>
          <cell r="M347">
            <v>52615101</v>
          </cell>
          <cell r="N347"/>
          <cell r="O347"/>
          <cell r="P347"/>
          <cell r="Q347"/>
        </row>
        <row r="348">
          <cell r="G348">
            <v>24971</v>
          </cell>
          <cell r="H348" t="str">
            <v>Исилькульский МР</v>
          </cell>
          <cell r="I348">
            <v>1230.5999999999999</v>
          </cell>
          <cell r="J348">
            <v>1099.2</v>
          </cell>
          <cell r="K348">
            <v>0</v>
          </cell>
          <cell r="L348" t="str">
            <v>2cb2ad51-1fe6-48ac-b6ef-1e9b05878bf7</v>
          </cell>
          <cell r="M348">
            <v>52615101</v>
          </cell>
          <cell r="N348"/>
          <cell r="O348"/>
          <cell r="P348"/>
          <cell r="Q348"/>
        </row>
        <row r="349">
          <cell r="G349">
            <v>26041</v>
          </cell>
          <cell r="H349" t="str">
            <v>Исилькульский МР</v>
          </cell>
          <cell r="I349">
            <v>1638.3</v>
          </cell>
          <cell r="J349">
            <v>1479.8</v>
          </cell>
          <cell r="K349">
            <v>0</v>
          </cell>
          <cell r="L349" t="str">
            <v>6d6e3888-dbe3-4441-8032-92c05903a6fe</v>
          </cell>
          <cell r="M349">
            <v>52615101</v>
          </cell>
          <cell r="N349"/>
          <cell r="O349"/>
          <cell r="P349"/>
          <cell r="Q349"/>
        </row>
        <row r="350">
          <cell r="G350">
            <v>26042</v>
          </cell>
          <cell r="H350" t="str">
            <v>Исилькульский МР</v>
          </cell>
          <cell r="I350">
            <v>2902.4</v>
          </cell>
          <cell r="J350">
            <v>1837.6</v>
          </cell>
          <cell r="K350">
            <v>819.9</v>
          </cell>
          <cell r="L350" t="str">
            <v>7f8b72f9-c987-4282-b551-cfdd6c42d9c5</v>
          </cell>
          <cell r="M350">
            <v>52615101</v>
          </cell>
          <cell r="N350"/>
          <cell r="O350"/>
          <cell r="P350"/>
          <cell r="Q350"/>
        </row>
        <row r="351">
          <cell r="G351">
            <v>24974</v>
          </cell>
          <cell r="H351" t="str">
            <v>Исилькульский МР</v>
          </cell>
          <cell r="I351">
            <v>2818.1</v>
          </cell>
          <cell r="J351">
            <v>1824.8</v>
          </cell>
          <cell r="K351">
            <v>846.7</v>
          </cell>
          <cell r="L351" t="str">
            <v>4ce10cc3-93e7-4704-95d8-a056db97a6a9</v>
          </cell>
          <cell r="M351">
            <v>52615101</v>
          </cell>
          <cell r="N351"/>
          <cell r="O351"/>
          <cell r="P351"/>
          <cell r="Q351"/>
        </row>
        <row r="352">
          <cell r="G352">
            <v>27548</v>
          </cell>
          <cell r="H352" t="str">
            <v>Исилькульский МР</v>
          </cell>
          <cell r="I352">
            <v>2642.9</v>
          </cell>
          <cell r="J352">
            <v>1217.2</v>
          </cell>
          <cell r="K352">
            <v>602.70000000000005</v>
          </cell>
          <cell r="L352" t="str">
            <v>850635af-0bed-429e-acfa-73ee6c6448c8</v>
          </cell>
          <cell r="M352">
            <v>52615101</v>
          </cell>
          <cell r="N352"/>
          <cell r="O352"/>
          <cell r="P352"/>
          <cell r="Q352"/>
        </row>
        <row r="353">
          <cell r="G353">
            <v>27553</v>
          </cell>
          <cell r="H353" t="str">
            <v>Исилькульский МР</v>
          </cell>
          <cell r="I353">
            <v>406.2</v>
          </cell>
          <cell r="J353">
            <v>359</v>
          </cell>
          <cell r="K353">
            <v>0</v>
          </cell>
          <cell r="L353" t="str">
            <v>1adeb7ba-fff7-4e05-af05-e61698008be8</v>
          </cell>
          <cell r="M353">
            <v>52615101</v>
          </cell>
          <cell r="N353"/>
          <cell r="O353"/>
          <cell r="P353"/>
          <cell r="Q353"/>
        </row>
        <row r="354">
          <cell r="G354">
            <v>24996</v>
          </cell>
          <cell r="H354" t="str">
            <v>Исилькульский МР</v>
          </cell>
          <cell r="I354">
            <v>1979.8</v>
          </cell>
          <cell r="J354">
            <v>1333.1</v>
          </cell>
          <cell r="K354">
            <v>536.9</v>
          </cell>
          <cell r="L354" t="str">
            <v>502d3836-922d-4f97-9114-4452b9842b4d</v>
          </cell>
          <cell r="M354">
            <v>52615101</v>
          </cell>
          <cell r="N354"/>
          <cell r="O354"/>
          <cell r="P354"/>
          <cell r="Q354"/>
        </row>
        <row r="355">
          <cell r="G355">
            <v>26143</v>
          </cell>
          <cell r="H355" t="str">
            <v>Исилькульский МР</v>
          </cell>
          <cell r="I355">
            <v>1902.6</v>
          </cell>
          <cell r="J355">
            <v>1821.3</v>
          </cell>
          <cell r="K355">
            <v>46.8</v>
          </cell>
          <cell r="L355" t="str">
            <v>142aef05-338f-4cbc-bd6f-9e3bbde7ee04</v>
          </cell>
          <cell r="M355">
            <v>52615101</v>
          </cell>
          <cell r="N355"/>
          <cell r="O355"/>
          <cell r="P355"/>
          <cell r="Q355"/>
        </row>
        <row r="356">
          <cell r="G356">
            <v>26144</v>
          </cell>
          <cell r="H356" t="str">
            <v>Исилькульский МР</v>
          </cell>
          <cell r="I356">
            <v>1009</v>
          </cell>
          <cell r="J356">
            <v>853.8</v>
          </cell>
          <cell r="K356">
            <v>72</v>
          </cell>
          <cell r="L356" t="str">
            <v>7d7df7c0-a012-40f7-b3f8-4f90b764da44</v>
          </cell>
          <cell r="M356">
            <v>52615101</v>
          </cell>
          <cell r="N356"/>
          <cell r="O356"/>
          <cell r="P356"/>
          <cell r="Q356"/>
        </row>
        <row r="357">
          <cell r="G357">
            <v>24992</v>
          </cell>
          <cell r="H357" t="str">
            <v>Исилькульский МР</v>
          </cell>
          <cell r="I357">
            <v>1028.8</v>
          </cell>
          <cell r="J357">
            <v>945.6</v>
          </cell>
          <cell r="K357">
            <v>0</v>
          </cell>
          <cell r="L357" t="str">
            <v>be320a8d-b5ad-4ffb-a6ee-daea84bcada0</v>
          </cell>
          <cell r="M357">
            <v>52615101</v>
          </cell>
          <cell r="N357"/>
          <cell r="O357"/>
          <cell r="P357"/>
          <cell r="Q357"/>
        </row>
        <row r="358">
          <cell r="G358">
            <v>24995</v>
          </cell>
          <cell r="H358" t="str">
            <v>Исилькульский МР</v>
          </cell>
          <cell r="I358">
            <v>1625.4</v>
          </cell>
          <cell r="J358">
            <v>1321.5</v>
          </cell>
          <cell r="K358">
            <v>195.1</v>
          </cell>
          <cell r="L358" t="str">
            <v>b9b480d6-6178-4c94-9e4f-790781d1a160</v>
          </cell>
          <cell r="M358">
            <v>52615101</v>
          </cell>
          <cell r="N358"/>
          <cell r="O358"/>
          <cell r="P358"/>
          <cell r="Q358"/>
        </row>
        <row r="359">
          <cell r="G359">
            <v>26146</v>
          </cell>
          <cell r="H359" t="str">
            <v>Исилькульский МР</v>
          </cell>
          <cell r="I359">
            <v>2220.8000000000002</v>
          </cell>
          <cell r="J359">
            <v>1245.4000000000001</v>
          </cell>
          <cell r="K359">
            <v>605.27</v>
          </cell>
          <cell r="L359" t="str">
            <v>1b254f0c-8d13-43fe-8d41-96fe16350057</v>
          </cell>
          <cell r="M359">
            <v>52615101</v>
          </cell>
          <cell r="N359"/>
          <cell r="O359"/>
          <cell r="P359"/>
          <cell r="Q359"/>
        </row>
        <row r="360">
          <cell r="G360">
            <v>26052</v>
          </cell>
          <cell r="H360" t="str">
            <v>Исилькульский МР</v>
          </cell>
          <cell r="I360">
            <v>1909.8</v>
          </cell>
          <cell r="J360">
            <v>766.4</v>
          </cell>
          <cell r="K360">
            <v>537.79999999999995</v>
          </cell>
          <cell r="L360" t="str">
            <v>35c3c759-16cd-4a0b-9a1d-3514d3ee03a3</v>
          </cell>
          <cell r="M360">
            <v>52615101</v>
          </cell>
          <cell r="N360"/>
          <cell r="O360"/>
          <cell r="P360"/>
          <cell r="Q360"/>
        </row>
        <row r="361">
          <cell r="G361">
            <v>27556</v>
          </cell>
          <cell r="H361" t="str">
            <v>Исилькульский МР</v>
          </cell>
          <cell r="I361">
            <v>1188.9000000000001</v>
          </cell>
          <cell r="J361">
            <v>1084.5</v>
          </cell>
          <cell r="K361">
            <v>0</v>
          </cell>
          <cell r="L361" t="str">
            <v>54be6808-50b4-4034-a31d-0aeb32b094dd</v>
          </cell>
          <cell r="M361">
            <v>52615101</v>
          </cell>
          <cell r="N361"/>
          <cell r="O361"/>
          <cell r="P361"/>
          <cell r="Q361"/>
        </row>
        <row r="362">
          <cell r="G362">
            <v>24994</v>
          </cell>
          <cell r="H362" t="str">
            <v>Исилькульский МР</v>
          </cell>
          <cell r="I362">
            <v>1307.3</v>
          </cell>
          <cell r="J362">
            <v>772.7</v>
          </cell>
          <cell r="K362">
            <v>534.6</v>
          </cell>
          <cell r="L362" t="str">
            <v>49317032-8372-419e-af4d-827de0cc33f4</v>
          </cell>
          <cell r="M362">
            <v>52615101</v>
          </cell>
          <cell r="N362"/>
          <cell r="O362"/>
          <cell r="P362"/>
          <cell r="Q362"/>
        </row>
        <row r="363">
          <cell r="G363">
            <v>26055</v>
          </cell>
          <cell r="H363" t="str">
            <v>Исилькульский МР</v>
          </cell>
          <cell r="I363">
            <v>638.9</v>
          </cell>
          <cell r="J363">
            <v>385.8</v>
          </cell>
          <cell r="K363">
            <v>219.2</v>
          </cell>
          <cell r="L363" t="str">
            <v>d2f5205c-1385-4fbc-89fc-d3d6c6ed7130</v>
          </cell>
          <cell r="M363">
            <v>52615101</v>
          </cell>
          <cell r="N363"/>
          <cell r="O363"/>
          <cell r="P363"/>
          <cell r="Q363"/>
        </row>
        <row r="364">
          <cell r="G364">
            <v>24842</v>
          </cell>
          <cell r="H364" t="str">
            <v>Исилькульский МР</v>
          </cell>
          <cell r="I364">
            <v>1516.2</v>
          </cell>
          <cell r="J364">
            <v>861.6</v>
          </cell>
          <cell r="K364">
            <v>499.8</v>
          </cell>
          <cell r="L364" t="str">
            <v>117b2427-09ab-48d9-961a-f1410a06adeb</v>
          </cell>
          <cell r="M364">
            <v>52615101</v>
          </cell>
          <cell r="N364"/>
          <cell r="O364"/>
          <cell r="P364"/>
          <cell r="Q364"/>
        </row>
        <row r="365">
          <cell r="G365">
            <v>26059</v>
          </cell>
          <cell r="H365" t="str">
            <v>Исилькульский МР</v>
          </cell>
          <cell r="I365">
            <v>791.7</v>
          </cell>
          <cell r="J365">
            <v>589.5</v>
          </cell>
          <cell r="K365">
            <v>141.44999999999999</v>
          </cell>
          <cell r="L365" t="str">
            <v>b110c41e-2cee-4628-89df-aa454366331d</v>
          </cell>
          <cell r="M365">
            <v>52615101</v>
          </cell>
          <cell r="N365"/>
          <cell r="O365"/>
          <cell r="P365"/>
          <cell r="Q365"/>
        </row>
        <row r="366">
          <cell r="G366">
            <v>36498</v>
          </cell>
          <cell r="H366" t="str">
            <v>Исилькульский МР</v>
          </cell>
          <cell r="I366">
            <v>460.8</v>
          </cell>
          <cell r="J366">
            <v>386.9</v>
          </cell>
          <cell r="K366">
            <v>0</v>
          </cell>
          <cell r="L366" t="str">
            <v>d9067470-d9ac-4a05-a9ec-b60597c4f448</v>
          </cell>
          <cell r="M366">
            <v>52615101</v>
          </cell>
          <cell r="N366"/>
          <cell r="O366"/>
          <cell r="P366"/>
          <cell r="Q366"/>
        </row>
        <row r="367">
          <cell r="G367">
            <v>24990</v>
          </cell>
          <cell r="H367" t="str">
            <v>Исилькульский МР</v>
          </cell>
          <cell r="I367">
            <v>1172.9000000000001</v>
          </cell>
          <cell r="J367">
            <v>1082.9000000000001</v>
          </cell>
          <cell r="K367">
            <v>0</v>
          </cell>
          <cell r="L367" t="str">
            <v>0d95214d-35c1-4349-832a-d5f02db71a4d</v>
          </cell>
          <cell r="M367">
            <v>52615101</v>
          </cell>
          <cell r="N367"/>
          <cell r="O367"/>
          <cell r="P367"/>
          <cell r="Q367"/>
        </row>
        <row r="368">
          <cell r="G368">
            <v>26147</v>
          </cell>
          <cell r="H368" t="str">
            <v>Исилькульский МР</v>
          </cell>
          <cell r="I368">
            <v>1953.6</v>
          </cell>
          <cell r="J368">
            <v>1290.4000000000001</v>
          </cell>
          <cell r="K368">
            <v>0</v>
          </cell>
          <cell r="L368" t="str">
            <v>4d4d9cca-b95c-4487-9885-8fb009fc7ab6</v>
          </cell>
          <cell r="M368">
            <v>52615101</v>
          </cell>
          <cell r="N368"/>
          <cell r="O368"/>
          <cell r="P368"/>
          <cell r="Q368"/>
        </row>
        <row r="369">
          <cell r="G369">
            <v>24993</v>
          </cell>
          <cell r="H369" t="str">
            <v>Исилькульский МР</v>
          </cell>
          <cell r="I369">
            <v>1359.4</v>
          </cell>
          <cell r="J369">
            <v>318.2</v>
          </cell>
          <cell r="K369">
            <v>460.6</v>
          </cell>
          <cell r="L369" t="str">
            <v>07cdffbb-4582-4dff-acdc-b4e9640f3fd0</v>
          </cell>
          <cell r="M369">
            <v>52615101</v>
          </cell>
          <cell r="N369"/>
          <cell r="O369"/>
          <cell r="P369"/>
          <cell r="Q369"/>
        </row>
        <row r="370">
          <cell r="G370">
            <v>24988</v>
          </cell>
          <cell r="H370" t="str">
            <v>Исилькульский МР</v>
          </cell>
          <cell r="I370">
            <v>1655</v>
          </cell>
          <cell r="J370">
            <v>1342.2</v>
          </cell>
          <cell r="K370">
            <v>152.80000000000001</v>
          </cell>
          <cell r="L370" t="str">
            <v>01e550bd-74aa-49cc-a86d-92f3f5d9917e</v>
          </cell>
          <cell r="M370">
            <v>52615101</v>
          </cell>
          <cell r="N370"/>
          <cell r="O370"/>
          <cell r="P370"/>
          <cell r="Q370"/>
        </row>
        <row r="371">
          <cell r="G371">
            <v>24991</v>
          </cell>
          <cell r="H371" t="str">
            <v>Исилькульский МР</v>
          </cell>
          <cell r="I371">
            <v>987.8</v>
          </cell>
          <cell r="J371">
            <v>643.4</v>
          </cell>
          <cell r="K371">
            <v>311.8</v>
          </cell>
          <cell r="L371" t="str">
            <v>a64a5960-1e14-4911-b048-c77466448f24</v>
          </cell>
          <cell r="M371">
            <v>52615101</v>
          </cell>
          <cell r="N371"/>
          <cell r="O371"/>
          <cell r="P371"/>
          <cell r="Q371"/>
        </row>
        <row r="372">
          <cell r="G372">
            <v>24987</v>
          </cell>
          <cell r="H372" t="str">
            <v>Исилькульский МР</v>
          </cell>
          <cell r="I372">
            <v>2200.1999999999998</v>
          </cell>
          <cell r="J372">
            <v>1289.7</v>
          </cell>
          <cell r="K372">
            <v>680.7</v>
          </cell>
          <cell r="L372" t="str">
            <v>021784d9-892c-49ed-8044-d3c1b640c45d</v>
          </cell>
          <cell r="M372">
            <v>52615101</v>
          </cell>
          <cell r="N372"/>
          <cell r="O372"/>
          <cell r="P372"/>
          <cell r="Q372"/>
        </row>
        <row r="373">
          <cell r="G373">
            <v>24989</v>
          </cell>
          <cell r="H373" t="str">
            <v>Исилькульский МР</v>
          </cell>
          <cell r="I373">
            <v>2633.3</v>
          </cell>
          <cell r="J373">
            <v>2145.6</v>
          </cell>
          <cell r="K373">
            <v>90.6</v>
          </cell>
          <cell r="L373" t="str">
            <v>599e76d9-ebf7-4cf4-b7eb-15c09b9529ad</v>
          </cell>
          <cell r="M373">
            <v>52615101</v>
          </cell>
          <cell r="N373"/>
          <cell r="O373"/>
          <cell r="P373"/>
          <cell r="Q373"/>
        </row>
        <row r="374">
          <cell r="G374">
            <v>27559</v>
          </cell>
          <cell r="H374" t="str">
            <v>Исилькульский МР</v>
          </cell>
          <cell r="I374">
            <v>1928</v>
          </cell>
          <cell r="J374">
            <v>1677.5</v>
          </cell>
          <cell r="K374">
            <v>0</v>
          </cell>
          <cell r="L374" t="str">
            <v>60f13d33-e3b7-4ee6-9abf-47bb66882483</v>
          </cell>
          <cell r="M374">
            <v>52615101</v>
          </cell>
          <cell r="N374"/>
          <cell r="O374"/>
          <cell r="P374"/>
          <cell r="Q374"/>
        </row>
        <row r="375">
          <cell r="G375">
            <v>24239</v>
          </cell>
          <cell r="H375" t="str">
            <v>Исилькульский МР</v>
          </cell>
          <cell r="I375">
            <v>1303.5999999999999</v>
          </cell>
          <cell r="J375">
            <v>759.8</v>
          </cell>
          <cell r="K375">
            <v>325.12</v>
          </cell>
          <cell r="L375" t="str">
            <v>5226bd05-fd40-41af-a170-a979b8578fe5</v>
          </cell>
          <cell r="M375">
            <v>52615101</v>
          </cell>
          <cell r="N375"/>
          <cell r="O375"/>
          <cell r="P375"/>
          <cell r="Q375"/>
        </row>
        <row r="376">
          <cell r="G376">
            <v>24843</v>
          </cell>
          <cell r="H376" t="str">
            <v>Исилькульский МР</v>
          </cell>
          <cell r="I376">
            <v>437.9</v>
          </cell>
          <cell r="J376">
            <v>399.1</v>
          </cell>
          <cell r="K376">
            <v>0</v>
          </cell>
          <cell r="L376" t="str">
            <v>2de9eb30-4279-49c2-ad78-83f0720275ac</v>
          </cell>
          <cell r="M376">
            <v>52615101</v>
          </cell>
          <cell r="N376"/>
          <cell r="O376"/>
          <cell r="P376"/>
          <cell r="Q376"/>
        </row>
        <row r="377">
          <cell r="G377">
            <v>23319</v>
          </cell>
          <cell r="H377" t="str">
            <v>Исилькульский МР</v>
          </cell>
          <cell r="I377">
            <v>673.8</v>
          </cell>
          <cell r="J377">
            <v>620.20000000000005</v>
          </cell>
          <cell r="K377">
            <v>0</v>
          </cell>
          <cell r="L377" t="str">
            <v>ae434c47-ec43-48b9-afcd-32cda2f3eca3</v>
          </cell>
          <cell r="M377">
            <v>52615101</v>
          </cell>
          <cell r="N377"/>
          <cell r="O377"/>
          <cell r="P377"/>
          <cell r="Q377"/>
        </row>
        <row r="378">
          <cell r="G378">
            <v>33576</v>
          </cell>
          <cell r="H378" t="str">
            <v>Исилькульский МР</v>
          </cell>
          <cell r="I378">
            <v>674.7</v>
          </cell>
          <cell r="J378">
            <v>579.4</v>
          </cell>
          <cell r="K378">
            <v>0</v>
          </cell>
          <cell r="L378" t="str">
            <v>1af2db64-be59-4166-8d89-fb2e05d49c59</v>
          </cell>
          <cell r="M378">
            <v>52615101</v>
          </cell>
          <cell r="N378"/>
          <cell r="O378"/>
          <cell r="P378"/>
          <cell r="Q378"/>
        </row>
        <row r="379">
          <cell r="G379">
            <v>36499</v>
          </cell>
          <cell r="H379" t="str">
            <v>Исилькульский МР</v>
          </cell>
          <cell r="I379">
            <v>1452.7</v>
          </cell>
          <cell r="J379">
            <v>1288.8</v>
          </cell>
          <cell r="K379">
            <v>0</v>
          </cell>
          <cell r="L379" t="str">
            <v>c4e71fe6-2479-4a4e-825c-04fc19894d8d</v>
          </cell>
          <cell r="M379">
            <v>52615101</v>
          </cell>
          <cell r="N379"/>
          <cell r="O379"/>
          <cell r="P379"/>
          <cell r="Q379"/>
        </row>
        <row r="380">
          <cell r="G380">
            <v>25001</v>
          </cell>
          <cell r="H380" t="str">
            <v>Исилькульский МР</v>
          </cell>
          <cell r="I380">
            <v>677.9</v>
          </cell>
          <cell r="J380">
            <v>629.5</v>
          </cell>
          <cell r="K380">
            <v>0</v>
          </cell>
          <cell r="L380" t="str">
            <v>cde90138-fc2d-413e-9f50-15e65e50405d</v>
          </cell>
          <cell r="M380">
            <v>52615101</v>
          </cell>
          <cell r="N380"/>
          <cell r="O380"/>
          <cell r="P380"/>
          <cell r="Q380"/>
        </row>
        <row r="381">
          <cell r="G381">
            <v>25003</v>
          </cell>
          <cell r="H381" t="str">
            <v>Исилькульский МР</v>
          </cell>
          <cell r="I381">
            <v>938.1</v>
          </cell>
          <cell r="J381">
            <v>853.3</v>
          </cell>
          <cell r="K381">
            <v>0</v>
          </cell>
          <cell r="L381" t="str">
            <v>854560ef-56ed-48ba-81e4-e57c68ba44c0</v>
          </cell>
          <cell r="M381">
            <v>52615101</v>
          </cell>
          <cell r="N381"/>
          <cell r="O381"/>
          <cell r="P381"/>
          <cell r="Q381"/>
        </row>
        <row r="382">
          <cell r="G382">
            <v>25002</v>
          </cell>
          <cell r="H382" t="str">
            <v>Исилькульский МР</v>
          </cell>
          <cell r="I382">
            <v>928.8</v>
          </cell>
          <cell r="J382">
            <v>843</v>
          </cell>
          <cell r="K382">
            <v>0</v>
          </cell>
          <cell r="L382" t="str">
            <v>9d01c817-5d01-4dda-8b4c-1417ab6e4f7b</v>
          </cell>
          <cell r="M382">
            <v>52615101</v>
          </cell>
          <cell r="N382"/>
          <cell r="O382"/>
          <cell r="P382"/>
          <cell r="Q382"/>
        </row>
        <row r="383">
          <cell r="G383">
            <v>25000</v>
          </cell>
          <cell r="H383" t="str">
            <v>Исилькульский МР</v>
          </cell>
          <cell r="I383">
            <v>1038.3</v>
          </cell>
          <cell r="J383">
            <v>960.9</v>
          </cell>
          <cell r="K383">
            <v>0</v>
          </cell>
          <cell r="L383" t="str">
            <v>071939b7-6a76-4261-a9b1-1d44244b2de9</v>
          </cell>
          <cell r="M383">
            <v>52615101</v>
          </cell>
          <cell r="N383"/>
          <cell r="O383"/>
          <cell r="P383"/>
          <cell r="Q383"/>
        </row>
        <row r="384">
          <cell r="G384">
            <v>25004</v>
          </cell>
          <cell r="H384" t="str">
            <v>Исилькульский МР</v>
          </cell>
          <cell r="I384">
            <v>1486.2</v>
          </cell>
          <cell r="J384">
            <v>1340.1</v>
          </cell>
          <cell r="K384">
            <v>0</v>
          </cell>
          <cell r="L384" t="str">
            <v>0126e8cb-748b-43d9-8cb7-b05914ca8287</v>
          </cell>
          <cell r="M384">
            <v>52615101</v>
          </cell>
          <cell r="N384"/>
          <cell r="O384"/>
          <cell r="P384"/>
          <cell r="Q384"/>
        </row>
        <row r="385">
          <cell r="G385">
            <v>24999</v>
          </cell>
          <cell r="H385" t="str">
            <v>Исилькульский МР</v>
          </cell>
          <cell r="I385">
            <v>2202.4</v>
          </cell>
          <cell r="J385">
            <v>1026.5999999999999</v>
          </cell>
          <cell r="K385">
            <v>615.79999999999995</v>
          </cell>
          <cell r="L385" t="str">
            <v>debd46c3-c916-41e1-aebd-b87751619897</v>
          </cell>
          <cell r="M385">
            <v>52615101</v>
          </cell>
          <cell r="N385"/>
          <cell r="O385"/>
          <cell r="P385"/>
          <cell r="Q385"/>
        </row>
        <row r="386">
          <cell r="G386">
            <v>26150</v>
          </cell>
          <cell r="H386" t="str">
            <v>Исилькульский МР</v>
          </cell>
          <cell r="I386">
            <v>629.29999999999995</v>
          </cell>
          <cell r="J386">
            <v>590.6</v>
          </cell>
          <cell r="K386">
            <v>0</v>
          </cell>
          <cell r="L386" t="str">
            <v>2ddb1a04-68e8-4bdd-8082-96dc3ff61cf1</v>
          </cell>
          <cell r="M386">
            <v>52615101</v>
          </cell>
          <cell r="N386"/>
          <cell r="O386"/>
          <cell r="P386"/>
          <cell r="Q386"/>
        </row>
        <row r="387">
          <cell r="G387">
            <v>27505</v>
          </cell>
          <cell r="H387" t="str">
            <v>Исилькульский МР</v>
          </cell>
          <cell r="I387">
            <v>603</v>
          </cell>
          <cell r="J387">
            <v>506</v>
          </cell>
          <cell r="K387">
            <v>0</v>
          </cell>
          <cell r="L387" t="str">
            <v>a99fcd7c-99b6-4c33-88bc-96e759091c5c</v>
          </cell>
          <cell r="M387">
            <v>52615404</v>
          </cell>
          <cell r="N387"/>
          <cell r="O387"/>
          <cell r="P387"/>
          <cell r="Q387"/>
        </row>
        <row r="388">
          <cell r="G388">
            <v>27506</v>
          </cell>
          <cell r="H388" t="str">
            <v>Исилькульский МР</v>
          </cell>
          <cell r="I388">
            <v>1440.9</v>
          </cell>
          <cell r="J388">
            <v>1295.9000000000001</v>
          </cell>
          <cell r="K388">
            <v>0</v>
          </cell>
          <cell r="L388" t="str">
            <v>75ba7858-3ee7-406a-8891-701c6292e0e4</v>
          </cell>
          <cell r="M388">
            <v>52615404</v>
          </cell>
          <cell r="N388"/>
          <cell r="O388"/>
          <cell r="P388"/>
          <cell r="Q388"/>
        </row>
        <row r="389">
          <cell r="G389">
            <v>28958</v>
          </cell>
          <cell r="H389" t="str">
            <v>Исилькульский МР</v>
          </cell>
          <cell r="I389">
            <v>1681.3</v>
          </cell>
          <cell r="J389">
            <v>781.7</v>
          </cell>
          <cell r="K389">
            <v>451.3</v>
          </cell>
          <cell r="L389" t="str">
            <v>41e98d5f-ec9c-47b3-a140-7473a0da9ac3</v>
          </cell>
          <cell r="M389">
            <v>52615404</v>
          </cell>
          <cell r="N389"/>
          <cell r="O389"/>
          <cell r="P389"/>
          <cell r="Q389"/>
        </row>
        <row r="390">
          <cell r="G390">
            <v>27498</v>
          </cell>
          <cell r="H390" t="str">
            <v>Исилькульский МР</v>
          </cell>
          <cell r="I390">
            <v>603</v>
          </cell>
          <cell r="J390">
            <v>555.5</v>
          </cell>
          <cell r="K390">
            <v>0</v>
          </cell>
          <cell r="L390" t="str">
            <v>0ff6ae7b-1888-4d6f-a8e3-7649f0646ec2</v>
          </cell>
          <cell r="M390">
            <v>52615404</v>
          </cell>
          <cell r="N390"/>
          <cell r="O390"/>
          <cell r="P390"/>
          <cell r="Q390"/>
        </row>
        <row r="391">
          <cell r="G391">
            <v>27499</v>
          </cell>
          <cell r="H391" t="str">
            <v>Исилькульский МР</v>
          </cell>
          <cell r="I391">
            <v>606.4</v>
          </cell>
          <cell r="J391">
            <v>558.4</v>
          </cell>
          <cell r="K391">
            <v>0</v>
          </cell>
          <cell r="L391" t="str">
            <v>2a991354-8644-4fb2-88ea-736f6a3d4d99</v>
          </cell>
          <cell r="M391">
            <v>52615404</v>
          </cell>
          <cell r="N391"/>
          <cell r="O391"/>
          <cell r="P391"/>
          <cell r="Q391"/>
        </row>
        <row r="392">
          <cell r="G392">
            <v>27500</v>
          </cell>
          <cell r="H392" t="str">
            <v>Исилькульский МР</v>
          </cell>
          <cell r="I392">
            <v>606.4</v>
          </cell>
          <cell r="J392">
            <v>557</v>
          </cell>
          <cell r="K392">
            <v>0</v>
          </cell>
          <cell r="L392" t="str">
            <v>e96e453c-59fe-482e-b1da-df0c2bba2c5a</v>
          </cell>
          <cell r="M392">
            <v>52615404</v>
          </cell>
          <cell r="N392"/>
          <cell r="O392"/>
          <cell r="P392"/>
          <cell r="Q392"/>
        </row>
        <row r="393">
          <cell r="G393">
            <v>27501</v>
          </cell>
          <cell r="H393" t="str">
            <v>Исилькульский МР</v>
          </cell>
          <cell r="I393">
            <v>602.1</v>
          </cell>
          <cell r="J393">
            <v>557.29999999999995</v>
          </cell>
          <cell r="K393">
            <v>0</v>
          </cell>
          <cell r="L393" t="str">
            <v>736187d9-c62f-4ce7-8ee2-b5678c00c3db</v>
          </cell>
          <cell r="M393">
            <v>52615404</v>
          </cell>
          <cell r="N393"/>
          <cell r="O393"/>
          <cell r="P393"/>
          <cell r="Q393"/>
        </row>
        <row r="394">
          <cell r="G394">
            <v>27502</v>
          </cell>
          <cell r="H394" t="str">
            <v>Исилькульский МР</v>
          </cell>
          <cell r="I394">
            <v>602.1</v>
          </cell>
          <cell r="J394">
            <v>554.70000000000005</v>
          </cell>
          <cell r="K394">
            <v>0</v>
          </cell>
          <cell r="L394" t="str">
            <v>ac69a611-45c5-435f-ba8e-c65e97aa4d57</v>
          </cell>
          <cell r="M394">
            <v>52615404</v>
          </cell>
          <cell r="N394"/>
          <cell r="O394"/>
          <cell r="P394"/>
          <cell r="Q394"/>
        </row>
        <row r="395">
          <cell r="G395">
            <v>27503</v>
          </cell>
          <cell r="H395" t="str">
            <v>Исилькульский МР</v>
          </cell>
          <cell r="I395">
            <v>1467.5</v>
          </cell>
          <cell r="J395">
            <v>1320.2</v>
          </cell>
          <cell r="K395">
            <v>0</v>
          </cell>
          <cell r="L395" t="str">
            <v>6a5b2a01-1a12-422f-a829-77d652349286</v>
          </cell>
          <cell r="M395">
            <v>52615404</v>
          </cell>
          <cell r="N395"/>
          <cell r="O395"/>
          <cell r="P395"/>
          <cell r="Q395"/>
        </row>
        <row r="396">
          <cell r="G396">
            <v>27504</v>
          </cell>
          <cell r="H396" t="str">
            <v>Исилькульский МР</v>
          </cell>
          <cell r="I396">
            <v>594.4</v>
          </cell>
          <cell r="J396">
            <v>546</v>
          </cell>
          <cell r="K396">
            <v>0</v>
          </cell>
          <cell r="L396" t="str">
            <v>67bfb1b6-54e6-4407-878b-f423e247b2eb</v>
          </cell>
          <cell r="M396">
            <v>52615404</v>
          </cell>
          <cell r="N396"/>
          <cell r="O396"/>
          <cell r="P396"/>
          <cell r="Q396"/>
        </row>
        <row r="397">
          <cell r="G397">
            <v>27495</v>
          </cell>
          <cell r="H397" t="str">
            <v>Исилькульский МР</v>
          </cell>
          <cell r="I397">
            <v>1451.9</v>
          </cell>
          <cell r="J397">
            <v>1302.2</v>
          </cell>
          <cell r="K397">
            <v>0</v>
          </cell>
          <cell r="L397" t="str">
            <v>dd6a4874-4c25-450a-b0f2-13fa1112a8a5</v>
          </cell>
          <cell r="M397">
            <v>52615404</v>
          </cell>
          <cell r="N397"/>
          <cell r="O397"/>
          <cell r="P397"/>
          <cell r="Q397"/>
        </row>
        <row r="398">
          <cell r="G398">
            <v>27496</v>
          </cell>
          <cell r="H398" t="str">
            <v>Исилькульский МР</v>
          </cell>
          <cell r="I398">
            <v>602.1</v>
          </cell>
          <cell r="J398">
            <v>557.20000000000005</v>
          </cell>
          <cell r="K398">
            <v>0</v>
          </cell>
          <cell r="L398" t="str">
            <v>65724d03-1b8b-4c03-a454-cf2fd3266ef2</v>
          </cell>
          <cell r="M398">
            <v>52615404</v>
          </cell>
          <cell r="N398"/>
          <cell r="O398"/>
          <cell r="P398"/>
          <cell r="Q398"/>
        </row>
        <row r="399">
          <cell r="G399">
            <v>27497</v>
          </cell>
          <cell r="H399" t="str">
            <v>Исилькульский МР</v>
          </cell>
          <cell r="I399">
            <v>602</v>
          </cell>
          <cell r="J399">
            <v>557</v>
          </cell>
          <cell r="K399">
            <v>0</v>
          </cell>
          <cell r="L399" t="str">
            <v>8a528485-dcd4-4bf5-9f7f-f2ed7cfb5f52</v>
          </cell>
          <cell r="M399">
            <v>52615404</v>
          </cell>
          <cell r="N399"/>
          <cell r="O399"/>
          <cell r="P399"/>
          <cell r="Q399"/>
        </row>
        <row r="400">
          <cell r="G400">
            <v>27511</v>
          </cell>
          <cell r="H400" t="str">
            <v>Исилькульский МР</v>
          </cell>
          <cell r="I400">
            <v>605.6</v>
          </cell>
          <cell r="J400">
            <v>558.70000000000005</v>
          </cell>
          <cell r="K400">
            <v>0</v>
          </cell>
          <cell r="L400" t="str">
            <v>6792fa00-3dcd-4b2e-abbd-816f23de3c80</v>
          </cell>
          <cell r="M400">
            <v>52615419</v>
          </cell>
          <cell r="N400"/>
          <cell r="O400"/>
          <cell r="P400"/>
          <cell r="Q400"/>
        </row>
        <row r="401">
          <cell r="G401">
            <v>27512</v>
          </cell>
          <cell r="H401" t="str">
            <v>Исилькульский МР</v>
          </cell>
          <cell r="I401">
            <v>607.20000000000005</v>
          </cell>
          <cell r="J401">
            <v>559.9</v>
          </cell>
          <cell r="K401">
            <v>0</v>
          </cell>
          <cell r="L401" t="str">
            <v>d999449d-f27a-46f4-88c6-98ec1312b395</v>
          </cell>
          <cell r="M401">
            <v>52615419</v>
          </cell>
          <cell r="N401"/>
          <cell r="O401"/>
          <cell r="P401"/>
          <cell r="Q401"/>
        </row>
        <row r="402">
          <cell r="G402">
            <v>27513</v>
          </cell>
          <cell r="H402" t="str">
            <v>Исилькульский МР</v>
          </cell>
          <cell r="I402">
            <v>596.9</v>
          </cell>
          <cell r="J402">
            <v>547.79999999999995</v>
          </cell>
          <cell r="K402">
            <v>0</v>
          </cell>
          <cell r="L402" t="str">
            <v>ff832099-adc1-4940-82f5-a4f8cdaa5806</v>
          </cell>
          <cell r="M402">
            <v>52615419</v>
          </cell>
          <cell r="N402"/>
          <cell r="O402"/>
          <cell r="P402"/>
          <cell r="Q402"/>
        </row>
        <row r="403">
          <cell r="G403">
            <v>27514</v>
          </cell>
          <cell r="H403" t="str">
            <v>Исилькульский МР</v>
          </cell>
          <cell r="I403">
            <v>617.9</v>
          </cell>
          <cell r="J403">
            <v>570.5</v>
          </cell>
          <cell r="K403">
            <v>0</v>
          </cell>
          <cell r="L403" t="str">
            <v>85be7c55-6ac7-4932-8fb8-23f8ae398272</v>
          </cell>
          <cell r="M403">
            <v>52615419</v>
          </cell>
          <cell r="N403"/>
          <cell r="O403"/>
          <cell r="P403"/>
          <cell r="Q403"/>
        </row>
        <row r="404">
          <cell r="G404">
            <v>27516</v>
          </cell>
          <cell r="H404" t="str">
            <v>Исилькульский МР</v>
          </cell>
          <cell r="I404">
            <v>552.29999999999995</v>
          </cell>
          <cell r="J404">
            <v>451</v>
          </cell>
          <cell r="K404">
            <v>54.2</v>
          </cell>
          <cell r="L404" t="str">
            <v>d3301a27-5644-4439-bc32-cbe0253c7bda</v>
          </cell>
          <cell r="M404">
            <v>52615419</v>
          </cell>
          <cell r="N404"/>
          <cell r="O404"/>
          <cell r="P404"/>
          <cell r="Q404"/>
        </row>
        <row r="405">
          <cell r="G405">
            <v>27517</v>
          </cell>
          <cell r="H405" t="str">
            <v>Исилькульский МР</v>
          </cell>
          <cell r="I405">
            <v>607.79999999999995</v>
          </cell>
          <cell r="J405">
            <v>560.4</v>
          </cell>
          <cell r="K405">
            <v>0</v>
          </cell>
          <cell r="L405" t="str">
            <v>89df839d-57fc-4bdb-bfde-bf9d68570d14</v>
          </cell>
          <cell r="M405">
            <v>52615419</v>
          </cell>
          <cell r="N405"/>
          <cell r="O405"/>
          <cell r="P405"/>
          <cell r="Q405"/>
        </row>
        <row r="406">
          <cell r="G406">
            <v>27508</v>
          </cell>
          <cell r="H406" t="str">
            <v>Исилькульский МР</v>
          </cell>
          <cell r="I406">
            <v>1466.8</v>
          </cell>
          <cell r="J406">
            <v>1313.8</v>
          </cell>
          <cell r="K406">
            <v>0</v>
          </cell>
          <cell r="L406" t="str">
            <v>2ad11d90-8cf1-4abb-a5f2-46806229d98b</v>
          </cell>
          <cell r="M406">
            <v>52615419</v>
          </cell>
          <cell r="N406"/>
          <cell r="O406"/>
          <cell r="P406"/>
          <cell r="Q406"/>
        </row>
        <row r="407">
          <cell r="G407">
            <v>27509</v>
          </cell>
          <cell r="H407" t="str">
            <v>Исилькульский МР</v>
          </cell>
          <cell r="I407">
            <v>986.4</v>
          </cell>
          <cell r="J407">
            <v>596.29999999999995</v>
          </cell>
          <cell r="K407">
            <v>225.7</v>
          </cell>
          <cell r="L407" t="str">
            <v>f3818d4c-16dd-47ff-99f4-0f048f89d34b</v>
          </cell>
          <cell r="M407">
            <v>52615419</v>
          </cell>
          <cell r="N407"/>
          <cell r="O407"/>
          <cell r="P407"/>
          <cell r="Q407"/>
        </row>
        <row r="408">
          <cell r="G408">
            <v>27510</v>
          </cell>
          <cell r="H408" t="str">
            <v>Исилькульский МР</v>
          </cell>
          <cell r="I408">
            <v>1460.7</v>
          </cell>
          <cell r="J408">
            <v>1313.5</v>
          </cell>
          <cell r="K408">
            <v>0</v>
          </cell>
          <cell r="L408" t="str">
            <v>4dd27da5-3b09-48aa-b35e-b8f852d86e8a</v>
          </cell>
          <cell r="M408">
            <v>52615419</v>
          </cell>
          <cell r="N408"/>
          <cell r="O408"/>
          <cell r="P408"/>
          <cell r="Q408"/>
        </row>
        <row r="409">
          <cell r="G409">
            <v>27518</v>
          </cell>
          <cell r="H409" t="str">
            <v>Исилькульский МР</v>
          </cell>
          <cell r="I409">
            <v>1464.9</v>
          </cell>
          <cell r="J409">
            <v>1320.9</v>
          </cell>
          <cell r="K409">
            <v>0</v>
          </cell>
          <cell r="L409" t="str">
            <v>497bdf61-214b-497a-b56e-2a0715303ca8</v>
          </cell>
          <cell r="M409">
            <v>52615419</v>
          </cell>
          <cell r="N409"/>
          <cell r="O409"/>
          <cell r="P409"/>
          <cell r="Q409"/>
        </row>
        <row r="410">
          <cell r="G410">
            <v>27519</v>
          </cell>
          <cell r="H410" t="str">
            <v>Исилькульский МР</v>
          </cell>
          <cell r="I410">
            <v>1431.9</v>
          </cell>
          <cell r="J410">
            <v>1168.0999999999999</v>
          </cell>
          <cell r="K410">
            <v>0</v>
          </cell>
          <cell r="L410" t="str">
            <v>77edb1e4-5fcb-4c03-b137-9efc09587e12</v>
          </cell>
          <cell r="M410">
            <v>52615419</v>
          </cell>
          <cell r="N410"/>
          <cell r="O410"/>
          <cell r="P410"/>
          <cell r="Q410"/>
        </row>
        <row r="411">
          <cell r="G411">
            <v>27520</v>
          </cell>
          <cell r="H411" t="str">
            <v>Исилькульский МР</v>
          </cell>
          <cell r="I411">
            <v>638.9</v>
          </cell>
          <cell r="J411">
            <v>552.1</v>
          </cell>
          <cell r="K411">
            <v>0</v>
          </cell>
          <cell r="L411" t="str">
            <v>8f6a6508-9602-4a27-8c09-5cfd63a84f54</v>
          </cell>
          <cell r="M411">
            <v>52615422</v>
          </cell>
          <cell r="N411"/>
          <cell r="O411"/>
          <cell r="P411"/>
          <cell r="Q411"/>
        </row>
        <row r="412">
          <cell r="G412">
            <v>27521</v>
          </cell>
          <cell r="H412" t="str">
            <v>Исилькульский МР</v>
          </cell>
          <cell r="I412">
            <v>569.1</v>
          </cell>
          <cell r="J412">
            <v>523.1</v>
          </cell>
          <cell r="K412">
            <v>0</v>
          </cell>
          <cell r="L412" t="str">
            <v>bde15afd-593f-487a-9a60-34338a5378ac</v>
          </cell>
          <cell r="M412">
            <v>52615434</v>
          </cell>
          <cell r="N412"/>
          <cell r="O412"/>
          <cell r="P412"/>
          <cell r="Q412"/>
        </row>
        <row r="413"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</row>
        <row r="414">
          <cell r="G414">
            <v>26405</v>
          </cell>
          <cell r="H414" t="str">
            <v>Калачинский МР</v>
          </cell>
          <cell r="I414">
            <v>4275</v>
          </cell>
          <cell r="J414">
            <v>3897</v>
          </cell>
          <cell r="K414">
            <v>0</v>
          </cell>
          <cell r="L414" t="str">
            <v>25b9f502-020d-475c-96d5-e5fe9ea89b3b</v>
          </cell>
          <cell r="M414">
            <v>52618101</v>
          </cell>
          <cell r="N414"/>
          <cell r="O414"/>
          <cell r="P414"/>
          <cell r="Q414"/>
        </row>
        <row r="415">
          <cell r="G415">
            <v>26334</v>
          </cell>
          <cell r="H415" t="str">
            <v>Калачинский МР</v>
          </cell>
          <cell r="I415">
            <v>4286.7</v>
          </cell>
          <cell r="J415">
            <v>3908.7</v>
          </cell>
          <cell r="K415">
            <v>0</v>
          </cell>
          <cell r="L415" t="str">
            <v>c7a46afe-b091-4500-8712-7a758241787f</v>
          </cell>
          <cell r="M415">
            <v>52618101</v>
          </cell>
          <cell r="N415"/>
          <cell r="O415"/>
          <cell r="P415"/>
          <cell r="Q415"/>
        </row>
        <row r="416">
          <cell r="G416">
            <v>26471</v>
          </cell>
          <cell r="H416" t="str">
            <v>Калачинский МР</v>
          </cell>
          <cell r="I416">
            <v>799.2</v>
          </cell>
          <cell r="J416">
            <v>649.6</v>
          </cell>
          <cell r="K416">
            <v>0</v>
          </cell>
          <cell r="L416" t="str">
            <v>5373ee74-c524-4f99-abe2-b695c278a63f</v>
          </cell>
          <cell r="M416">
            <v>52618101</v>
          </cell>
          <cell r="N416"/>
          <cell r="O416"/>
          <cell r="P416"/>
          <cell r="Q416"/>
        </row>
        <row r="417">
          <cell r="G417">
            <v>26385</v>
          </cell>
          <cell r="H417" t="str">
            <v>Калачинский МР</v>
          </cell>
          <cell r="I417">
            <v>672.05</v>
          </cell>
          <cell r="J417">
            <v>614.85</v>
          </cell>
          <cell r="K417">
            <v>0</v>
          </cell>
          <cell r="L417" t="str">
            <v>3f2ce4f6-bf69-4d2b-9f0d-3090ef1bc60f</v>
          </cell>
          <cell r="M417">
            <v>52618101</v>
          </cell>
          <cell r="N417"/>
          <cell r="O417"/>
          <cell r="P417"/>
          <cell r="Q417"/>
        </row>
        <row r="418">
          <cell r="G418">
            <v>26304</v>
          </cell>
          <cell r="H418" t="str">
            <v>Калачинский МР</v>
          </cell>
          <cell r="I418">
            <v>1206</v>
          </cell>
          <cell r="J418">
            <v>849.8</v>
          </cell>
          <cell r="K418">
            <v>0</v>
          </cell>
          <cell r="L418" t="str">
            <v>81da8aa6-79bf-467e-be69-49c2b3dc39b6</v>
          </cell>
          <cell r="M418">
            <v>52618101</v>
          </cell>
          <cell r="N418"/>
          <cell r="O418"/>
          <cell r="P418"/>
          <cell r="Q418"/>
        </row>
        <row r="419">
          <cell r="G419">
            <v>26420</v>
          </cell>
          <cell r="H419" t="str">
            <v>Калачинский МР</v>
          </cell>
          <cell r="I419">
            <v>409.1</v>
          </cell>
          <cell r="J419">
            <v>351.9</v>
          </cell>
          <cell r="K419">
            <v>0</v>
          </cell>
          <cell r="L419" t="str">
            <v>ce8daf1a-6a3a-4aae-a112-b706fd4aaed0</v>
          </cell>
          <cell r="M419">
            <v>52618101</v>
          </cell>
          <cell r="N419"/>
          <cell r="O419"/>
          <cell r="P419"/>
          <cell r="Q419"/>
        </row>
        <row r="420">
          <cell r="G420">
            <v>26302</v>
          </cell>
          <cell r="H420" t="str">
            <v>Калачинский МР</v>
          </cell>
          <cell r="I420">
            <v>791.9</v>
          </cell>
          <cell r="J420">
            <v>734.7</v>
          </cell>
          <cell r="K420">
            <v>0</v>
          </cell>
          <cell r="L420" t="str">
            <v>3b4394d6-892a-45da-9cd5-8a240507918b</v>
          </cell>
          <cell r="M420">
            <v>52618101</v>
          </cell>
          <cell r="N420"/>
          <cell r="O420"/>
          <cell r="P420"/>
          <cell r="Q420"/>
        </row>
        <row r="421">
          <cell r="G421">
            <v>26447</v>
          </cell>
          <cell r="H421" t="str">
            <v>Калачинский МР</v>
          </cell>
          <cell r="I421">
            <v>1472.91</v>
          </cell>
          <cell r="J421">
            <v>1311.81</v>
          </cell>
          <cell r="K421">
            <v>0</v>
          </cell>
          <cell r="L421" t="str">
            <v>015eb25e-d3ef-4b23-be13-9372a06549be</v>
          </cell>
          <cell r="M421">
            <v>52618101</v>
          </cell>
          <cell r="N421"/>
          <cell r="O421"/>
          <cell r="P421"/>
          <cell r="Q421"/>
        </row>
        <row r="422">
          <cell r="G422">
            <v>26493</v>
          </cell>
          <cell r="H422" t="str">
            <v>Калачинский МР</v>
          </cell>
          <cell r="I422">
            <v>1454.8</v>
          </cell>
          <cell r="J422">
            <v>1293.7</v>
          </cell>
          <cell r="K422">
            <v>0</v>
          </cell>
          <cell r="L422" t="str">
            <v>32983110-9d4d-462a-b66b-9e5345e17db8</v>
          </cell>
          <cell r="M422">
            <v>52618101</v>
          </cell>
          <cell r="N422"/>
          <cell r="O422"/>
          <cell r="P422"/>
          <cell r="Q422"/>
        </row>
        <row r="423">
          <cell r="G423">
            <v>26465</v>
          </cell>
          <cell r="H423" t="str">
            <v>Калачинский МР</v>
          </cell>
          <cell r="I423">
            <v>5031.6499999999996</v>
          </cell>
          <cell r="J423">
            <v>4602.6499999999996</v>
          </cell>
          <cell r="K423">
            <v>0</v>
          </cell>
          <cell r="L423" t="str">
            <v>cf974dda-a060-4b16-bbc4-bbe21cc7bf64</v>
          </cell>
          <cell r="M423">
            <v>52618101</v>
          </cell>
          <cell r="N423"/>
          <cell r="O423" t="str">
            <v>+</v>
          </cell>
          <cell r="P423"/>
          <cell r="Q423"/>
        </row>
        <row r="424">
          <cell r="G424">
            <v>26367</v>
          </cell>
          <cell r="H424" t="str">
            <v>Калачинский МР</v>
          </cell>
          <cell r="I424">
            <v>1467.55</v>
          </cell>
          <cell r="J424">
            <v>1306.45</v>
          </cell>
          <cell r="K424">
            <v>0</v>
          </cell>
          <cell r="L424" t="str">
            <v>b579aa24-8604-498e-9fda-d1837179f319</v>
          </cell>
          <cell r="M424">
            <v>52618101</v>
          </cell>
          <cell r="N424"/>
          <cell r="O424"/>
          <cell r="P424"/>
          <cell r="Q424"/>
        </row>
        <row r="425">
          <cell r="G425">
            <v>26365</v>
          </cell>
          <cell r="H425" t="str">
            <v>Калачинский МР</v>
          </cell>
          <cell r="I425">
            <v>781.9</v>
          </cell>
          <cell r="J425">
            <v>724.7</v>
          </cell>
          <cell r="K425">
            <v>0</v>
          </cell>
          <cell r="L425" t="str">
            <v>a8210a06-5ec4-40da-8f3b-94c0ed0c31ba</v>
          </cell>
          <cell r="M425">
            <v>52618101</v>
          </cell>
          <cell r="N425"/>
          <cell r="O425"/>
          <cell r="P425"/>
          <cell r="Q425"/>
        </row>
        <row r="426">
          <cell r="G426">
            <v>26291</v>
          </cell>
          <cell r="H426" t="str">
            <v>Калачинский МР</v>
          </cell>
          <cell r="I426">
            <v>2448.38</v>
          </cell>
          <cell r="J426">
            <v>2233.1</v>
          </cell>
          <cell r="K426">
            <v>0</v>
          </cell>
          <cell r="L426" t="str">
            <v>c229cc67-4bb6-4fed-9f33-d1a8a77d8d08</v>
          </cell>
          <cell r="M426">
            <v>52618101</v>
          </cell>
          <cell r="N426"/>
          <cell r="O426"/>
          <cell r="P426"/>
          <cell r="Q426"/>
        </row>
        <row r="427">
          <cell r="G427">
            <v>26338</v>
          </cell>
          <cell r="H427" t="str">
            <v>Калачинский МР</v>
          </cell>
          <cell r="I427">
            <v>1227.28</v>
          </cell>
          <cell r="J427">
            <v>1131.5999999999999</v>
          </cell>
          <cell r="K427">
            <v>0</v>
          </cell>
          <cell r="L427" t="str">
            <v>06604254-b6f1-4c32-99ad-97ec55c33ab1</v>
          </cell>
          <cell r="M427">
            <v>52618101</v>
          </cell>
          <cell r="N427"/>
          <cell r="O427"/>
          <cell r="P427"/>
          <cell r="Q427"/>
        </row>
        <row r="428">
          <cell r="G428">
            <v>26359</v>
          </cell>
          <cell r="H428" t="str">
            <v>Калачинский МР</v>
          </cell>
          <cell r="I428">
            <v>800.2</v>
          </cell>
          <cell r="J428">
            <v>743</v>
          </cell>
          <cell r="K428">
            <v>0</v>
          </cell>
          <cell r="L428" t="str">
            <v>3864617d-7580-484b-842d-049c911e4274</v>
          </cell>
          <cell r="M428">
            <v>52618101</v>
          </cell>
          <cell r="N428"/>
          <cell r="O428"/>
          <cell r="P428"/>
          <cell r="Q428"/>
        </row>
        <row r="429">
          <cell r="G429">
            <v>26415</v>
          </cell>
          <cell r="H429" t="str">
            <v>Калачинский МР</v>
          </cell>
          <cell r="I429">
            <v>780.6</v>
          </cell>
          <cell r="J429">
            <v>723.4</v>
          </cell>
          <cell r="K429">
            <v>0</v>
          </cell>
          <cell r="L429" t="str">
            <v>0f7dad7c-aaea-4b80-9eba-4df06291fc3c</v>
          </cell>
          <cell r="M429">
            <v>52618101</v>
          </cell>
          <cell r="N429"/>
          <cell r="O429"/>
          <cell r="P429"/>
          <cell r="Q429"/>
        </row>
        <row r="430">
          <cell r="G430">
            <v>26413</v>
          </cell>
          <cell r="H430" t="str">
            <v>Калачинский МР</v>
          </cell>
          <cell r="I430">
            <v>297</v>
          </cell>
          <cell r="J430">
            <v>275</v>
          </cell>
          <cell r="K430">
            <v>0</v>
          </cell>
          <cell r="L430" t="str">
            <v>0fe4ea89-e29a-4bf2-bdea-ee672b8b5636</v>
          </cell>
          <cell r="M430">
            <v>52618101</v>
          </cell>
          <cell r="N430"/>
          <cell r="O430"/>
          <cell r="P430"/>
          <cell r="Q430"/>
        </row>
        <row r="431">
          <cell r="G431">
            <v>26294</v>
          </cell>
          <cell r="H431" t="str">
            <v>Калачинский МР</v>
          </cell>
          <cell r="I431">
            <v>2848.46</v>
          </cell>
          <cell r="J431">
            <v>2579.66</v>
          </cell>
          <cell r="K431">
            <v>0</v>
          </cell>
          <cell r="L431" t="str">
            <v>d69d3eeb-1b45-4b82-91f9-f4695ef3718f</v>
          </cell>
          <cell r="M431">
            <v>52618101</v>
          </cell>
          <cell r="N431"/>
          <cell r="O431"/>
          <cell r="P431"/>
          <cell r="Q431"/>
        </row>
        <row r="432">
          <cell r="G432">
            <v>26409</v>
          </cell>
          <cell r="H432" t="str">
            <v>Калачинский МР</v>
          </cell>
          <cell r="I432">
            <v>685.2</v>
          </cell>
          <cell r="J432">
            <v>626.29999999999995</v>
          </cell>
          <cell r="K432">
            <v>0</v>
          </cell>
          <cell r="L432" t="str">
            <v>33b86749-ee79-4f66-89cf-91abbe68c11d</v>
          </cell>
          <cell r="M432">
            <v>52618101</v>
          </cell>
          <cell r="N432"/>
          <cell r="O432"/>
          <cell r="P432"/>
          <cell r="Q432"/>
        </row>
        <row r="433">
          <cell r="G433">
            <v>26389</v>
          </cell>
          <cell r="H433" t="str">
            <v>Калачинский МР</v>
          </cell>
          <cell r="I433">
            <v>3396.1</v>
          </cell>
          <cell r="J433">
            <v>3093.7</v>
          </cell>
          <cell r="K433">
            <v>0</v>
          </cell>
          <cell r="L433" t="str">
            <v>c3fe0b0d-cee5-438a-a003-d8fd0b07a4cc</v>
          </cell>
          <cell r="M433">
            <v>52618101</v>
          </cell>
          <cell r="N433"/>
          <cell r="O433"/>
          <cell r="P433"/>
          <cell r="Q433"/>
        </row>
        <row r="434">
          <cell r="G434">
            <v>26441</v>
          </cell>
          <cell r="H434" t="str">
            <v>Калачинский МР</v>
          </cell>
          <cell r="I434">
            <v>3483.7</v>
          </cell>
          <cell r="J434">
            <v>3181.3</v>
          </cell>
          <cell r="K434">
            <v>0</v>
          </cell>
          <cell r="L434" t="str">
            <v>6a7b14d9-743c-4988-a595-f1ca9eb36e9a</v>
          </cell>
          <cell r="M434">
            <v>52618101</v>
          </cell>
          <cell r="N434"/>
          <cell r="O434" t="str">
            <v>+</v>
          </cell>
          <cell r="P434"/>
          <cell r="Q434"/>
        </row>
        <row r="435">
          <cell r="G435">
            <v>26424</v>
          </cell>
          <cell r="H435" t="str">
            <v>Калачинский МР</v>
          </cell>
          <cell r="I435">
            <v>1099.5999999999999</v>
          </cell>
          <cell r="J435">
            <v>1013.8</v>
          </cell>
          <cell r="K435">
            <v>0</v>
          </cell>
          <cell r="L435" t="str">
            <v>eb186406-05c3-4bf8-badb-7af2d5cc31d6</v>
          </cell>
          <cell r="M435">
            <v>52618101</v>
          </cell>
          <cell r="N435"/>
          <cell r="O435"/>
          <cell r="P435"/>
          <cell r="Q435"/>
        </row>
        <row r="436">
          <cell r="G436">
            <v>26347</v>
          </cell>
          <cell r="H436" t="str">
            <v>Калачинский МР</v>
          </cell>
          <cell r="I436">
            <v>1360.45</v>
          </cell>
          <cell r="J436">
            <v>1266.25</v>
          </cell>
          <cell r="K436">
            <v>0</v>
          </cell>
          <cell r="L436" t="str">
            <v>7d98e31b-3545-4f48-8551-f193cd01e078</v>
          </cell>
          <cell r="M436">
            <v>52618101</v>
          </cell>
          <cell r="N436"/>
          <cell r="O436"/>
          <cell r="P436"/>
          <cell r="Q436"/>
        </row>
        <row r="437">
          <cell r="G437">
            <v>26355</v>
          </cell>
          <cell r="H437" t="str">
            <v>Калачинский МР</v>
          </cell>
          <cell r="I437">
            <v>844.7</v>
          </cell>
          <cell r="J437">
            <v>758.9</v>
          </cell>
          <cell r="K437">
            <v>0</v>
          </cell>
          <cell r="L437" t="str">
            <v>eb0434d7-4daf-4984-9872-7ee875d50693</v>
          </cell>
          <cell r="M437">
            <v>52618101</v>
          </cell>
          <cell r="N437"/>
          <cell r="O437"/>
          <cell r="P437"/>
          <cell r="Q437"/>
        </row>
        <row r="438">
          <cell r="G438">
            <v>26392</v>
          </cell>
          <cell r="H438" t="str">
            <v>Калачинский МР</v>
          </cell>
          <cell r="I438">
            <v>771.4</v>
          </cell>
          <cell r="J438">
            <v>714.2</v>
          </cell>
          <cell r="K438">
            <v>0</v>
          </cell>
          <cell r="L438" t="str">
            <v>15568eb8-0be9-4ee5-a88d-5649aae53e2f</v>
          </cell>
          <cell r="M438">
            <v>52618101</v>
          </cell>
          <cell r="N438"/>
          <cell r="O438"/>
          <cell r="P438"/>
          <cell r="Q438"/>
        </row>
        <row r="439">
          <cell r="G439">
            <v>26440</v>
          </cell>
          <cell r="H439" t="str">
            <v>Калачинский МР</v>
          </cell>
          <cell r="I439">
            <v>2979.2</v>
          </cell>
          <cell r="J439">
            <v>2676.8</v>
          </cell>
          <cell r="K439">
            <v>0</v>
          </cell>
          <cell r="L439" t="str">
            <v>1dedfffa-8cc1-4239-983c-2287e7a69a21</v>
          </cell>
          <cell r="M439">
            <v>52618101</v>
          </cell>
          <cell r="N439"/>
          <cell r="O439"/>
          <cell r="P439"/>
          <cell r="Q439"/>
        </row>
        <row r="440">
          <cell r="G440">
            <v>26436</v>
          </cell>
          <cell r="H440" t="str">
            <v>Калачинский МР</v>
          </cell>
          <cell r="I440">
            <v>798.1</v>
          </cell>
          <cell r="J440">
            <v>740.9</v>
          </cell>
          <cell r="K440">
            <v>0</v>
          </cell>
          <cell r="L440" t="str">
            <v>592e4cd4-c65c-4e83-9adc-504f6f0c2e1d</v>
          </cell>
          <cell r="M440">
            <v>52618101</v>
          </cell>
          <cell r="N440"/>
          <cell r="O440"/>
          <cell r="P440"/>
          <cell r="Q440"/>
        </row>
        <row r="441">
          <cell r="G441">
            <v>26452</v>
          </cell>
          <cell r="H441" t="str">
            <v>Калачинский МР</v>
          </cell>
          <cell r="I441">
            <v>802.48</v>
          </cell>
          <cell r="J441">
            <v>661.08</v>
          </cell>
          <cell r="K441">
            <v>84.2</v>
          </cell>
          <cell r="L441" t="str">
            <v>e7f5179d-3da7-4198-ae78-92cd43a569e5</v>
          </cell>
          <cell r="M441">
            <v>52618101</v>
          </cell>
          <cell r="N441"/>
          <cell r="O441"/>
          <cell r="P441"/>
          <cell r="Q441"/>
        </row>
        <row r="442">
          <cell r="G442">
            <v>26495</v>
          </cell>
          <cell r="H442" t="str">
            <v>Калачинский МР</v>
          </cell>
          <cell r="I442">
            <v>985.2</v>
          </cell>
          <cell r="J442">
            <v>981.9</v>
          </cell>
          <cell r="K442">
            <v>0</v>
          </cell>
          <cell r="L442" t="str">
            <v>b217963a-c938-4fb2-a49e-d62b487083b6</v>
          </cell>
          <cell r="M442">
            <v>52618101</v>
          </cell>
          <cell r="N442"/>
          <cell r="O442"/>
          <cell r="P442"/>
          <cell r="Q442"/>
        </row>
        <row r="443">
          <cell r="G443">
            <v>26432</v>
          </cell>
          <cell r="H443" t="str">
            <v>Калачинский МР</v>
          </cell>
          <cell r="I443">
            <v>788</v>
          </cell>
          <cell r="J443">
            <v>730.8</v>
          </cell>
          <cell r="K443">
            <v>0</v>
          </cell>
          <cell r="L443" t="str">
            <v>ceedd97a-40ac-4184-9949-1d8fd0c82cc0</v>
          </cell>
          <cell r="M443">
            <v>52618101</v>
          </cell>
          <cell r="N443"/>
          <cell r="O443"/>
          <cell r="P443"/>
          <cell r="Q443"/>
        </row>
        <row r="444">
          <cell r="G444">
            <v>26428</v>
          </cell>
          <cell r="H444" t="str">
            <v>Калачинский МР</v>
          </cell>
          <cell r="I444">
            <v>5689.2</v>
          </cell>
          <cell r="J444">
            <v>4245.6000000000004</v>
          </cell>
          <cell r="K444">
            <v>1025.0999999999999</v>
          </cell>
          <cell r="L444" t="str">
            <v>58ac1964-c33f-4fed-b01e-9a2ed886c8fe</v>
          </cell>
          <cell r="M444">
            <v>52618101</v>
          </cell>
          <cell r="N444"/>
          <cell r="O444"/>
          <cell r="P444"/>
          <cell r="Q444"/>
        </row>
        <row r="445">
          <cell r="G445">
            <v>26472</v>
          </cell>
          <cell r="H445" t="str">
            <v>Калачинский МР</v>
          </cell>
          <cell r="I445">
            <v>1451</v>
          </cell>
          <cell r="J445">
            <v>1289.9000000000001</v>
          </cell>
          <cell r="K445">
            <v>0</v>
          </cell>
          <cell r="L445" t="str">
            <v>e59e89df-66b5-46ec-be9b-c3a56fae8a14</v>
          </cell>
          <cell r="M445">
            <v>52618101</v>
          </cell>
          <cell r="N445"/>
          <cell r="O445"/>
          <cell r="P445"/>
          <cell r="Q445"/>
        </row>
        <row r="446">
          <cell r="G446">
            <v>26473</v>
          </cell>
          <cell r="H446" t="str">
            <v>Калачинский МР</v>
          </cell>
          <cell r="I446">
            <v>1455.5</v>
          </cell>
          <cell r="J446">
            <v>1294.4000000000001</v>
          </cell>
          <cell r="K446">
            <v>0</v>
          </cell>
          <cell r="L446" t="str">
            <v>cb1ea389-1a68-47b6-91af-ebfa0b80867a</v>
          </cell>
          <cell r="M446">
            <v>52618101</v>
          </cell>
          <cell r="N446"/>
          <cell r="O446"/>
          <cell r="P446"/>
          <cell r="Q446"/>
        </row>
        <row r="447">
          <cell r="G447">
            <v>26476</v>
          </cell>
          <cell r="H447" t="str">
            <v>Калачинский МР</v>
          </cell>
          <cell r="I447">
            <v>211.2</v>
          </cell>
          <cell r="J447">
            <v>211.2</v>
          </cell>
          <cell r="K447">
            <v>0</v>
          </cell>
          <cell r="L447" t="str">
            <v>0410303f-3f0a-42d5-8328-720f3faa5afe</v>
          </cell>
          <cell r="M447">
            <v>52618101</v>
          </cell>
          <cell r="N447"/>
          <cell r="O447"/>
          <cell r="P447"/>
          <cell r="Q447"/>
        </row>
        <row r="448">
          <cell r="G448">
            <v>26475</v>
          </cell>
          <cell r="H448" t="str">
            <v>Калачинский МР</v>
          </cell>
          <cell r="I448">
            <v>824.3</v>
          </cell>
          <cell r="J448">
            <v>794.3</v>
          </cell>
          <cell r="K448">
            <v>0</v>
          </cell>
          <cell r="L448" t="str">
            <v>7016c0f8-9629-4dae-82a8-b4cdb16640c0</v>
          </cell>
          <cell r="M448">
            <v>52618101</v>
          </cell>
          <cell r="N448"/>
          <cell r="O448"/>
          <cell r="P448"/>
          <cell r="Q448"/>
        </row>
        <row r="449">
          <cell r="G449">
            <v>26448</v>
          </cell>
          <cell r="H449" t="str">
            <v>Калачинский МР</v>
          </cell>
          <cell r="I449">
            <v>1108.9000000000001</v>
          </cell>
          <cell r="J449">
            <v>1019.2</v>
          </cell>
          <cell r="K449">
            <v>0</v>
          </cell>
          <cell r="L449" t="str">
            <v>ffa019c6-c918-4a27-9587-82ac40059c26</v>
          </cell>
          <cell r="M449">
            <v>52618101</v>
          </cell>
          <cell r="N449"/>
          <cell r="O449"/>
          <cell r="P449"/>
          <cell r="Q449"/>
        </row>
        <row r="450">
          <cell r="G450">
            <v>26477</v>
          </cell>
          <cell r="H450" t="str">
            <v>Калачинский МР</v>
          </cell>
          <cell r="I450">
            <v>265.24</v>
          </cell>
          <cell r="J450">
            <v>243.04</v>
          </cell>
          <cell r="K450">
            <v>0</v>
          </cell>
          <cell r="L450" t="str">
            <v>37ef55bf-5fb4-45b4-b756-408b600371e7</v>
          </cell>
          <cell r="M450">
            <v>52618101</v>
          </cell>
          <cell r="N450"/>
          <cell r="O450"/>
          <cell r="P450"/>
          <cell r="Q450"/>
        </row>
        <row r="451">
          <cell r="G451">
            <v>26382</v>
          </cell>
          <cell r="H451" t="str">
            <v>Калачинский МР</v>
          </cell>
          <cell r="I451">
            <v>1471.6</v>
          </cell>
          <cell r="J451">
            <v>1310.5</v>
          </cell>
          <cell r="K451">
            <v>0</v>
          </cell>
          <cell r="L451" t="str">
            <v>6e490976-25d0-4487-8d6f-2f209db96e6a</v>
          </cell>
          <cell r="M451">
            <v>52618101</v>
          </cell>
          <cell r="N451"/>
          <cell r="O451"/>
          <cell r="P451"/>
          <cell r="Q451"/>
        </row>
        <row r="452">
          <cell r="G452">
            <v>26383</v>
          </cell>
          <cell r="H452" t="str">
            <v>Калачинский МР</v>
          </cell>
          <cell r="I452">
            <v>974.64</v>
          </cell>
          <cell r="J452">
            <v>974.64</v>
          </cell>
          <cell r="K452">
            <v>0</v>
          </cell>
          <cell r="L452" t="str">
            <v>b17a9b34-7418-43e4-b58a-858d9c022fee</v>
          </cell>
          <cell r="M452">
            <v>52618101</v>
          </cell>
          <cell r="N452"/>
          <cell r="O452"/>
          <cell r="P452"/>
          <cell r="Q452"/>
        </row>
        <row r="453">
          <cell r="G453">
            <v>26457</v>
          </cell>
          <cell r="H453" t="str">
            <v>Калачинский МР</v>
          </cell>
          <cell r="I453">
            <v>804.1</v>
          </cell>
          <cell r="J453">
            <v>704.2</v>
          </cell>
          <cell r="K453">
            <v>42.7</v>
          </cell>
          <cell r="L453" t="str">
            <v>cddc9f79-1b6c-44a9-a190-2b4ff45a64e3</v>
          </cell>
          <cell r="M453">
            <v>52618101</v>
          </cell>
          <cell r="N453"/>
          <cell r="O453"/>
          <cell r="P453"/>
          <cell r="Q453"/>
        </row>
        <row r="454">
          <cell r="G454">
            <v>26456</v>
          </cell>
          <cell r="H454" t="str">
            <v>Калачинский МР</v>
          </cell>
          <cell r="I454">
            <v>793.5</v>
          </cell>
          <cell r="J454">
            <v>736.3</v>
          </cell>
          <cell r="K454">
            <v>0</v>
          </cell>
          <cell r="L454" t="str">
            <v>16cb66bd-f905-43b3-876f-4df3b7928090</v>
          </cell>
          <cell r="M454">
            <v>52618101</v>
          </cell>
          <cell r="N454"/>
          <cell r="O454"/>
          <cell r="P454"/>
          <cell r="Q454"/>
        </row>
        <row r="455">
          <cell r="G455">
            <v>26481</v>
          </cell>
          <cell r="H455" t="str">
            <v>Калачинский МР</v>
          </cell>
          <cell r="I455">
            <v>668.82</v>
          </cell>
          <cell r="J455">
            <v>549.12</v>
          </cell>
          <cell r="K455">
            <v>0</v>
          </cell>
          <cell r="L455" t="str">
            <v>93f45415-24b7-47d2-b8e7-9a329b8366d1</v>
          </cell>
          <cell r="M455">
            <v>52618101</v>
          </cell>
          <cell r="N455"/>
          <cell r="O455"/>
          <cell r="P455"/>
          <cell r="Q455"/>
        </row>
        <row r="456">
          <cell r="G456">
            <v>26400</v>
          </cell>
          <cell r="H456" t="str">
            <v>Калачинский МР</v>
          </cell>
          <cell r="I456">
            <v>1183.25</v>
          </cell>
          <cell r="J456">
            <v>1105.97</v>
          </cell>
          <cell r="K456">
            <v>0</v>
          </cell>
          <cell r="L456" t="str">
            <v>c00678cf-8a54-4b43-8171-f7bf23fd313b</v>
          </cell>
          <cell r="M456">
            <v>52618101</v>
          </cell>
          <cell r="N456"/>
          <cell r="O456"/>
          <cell r="P456"/>
          <cell r="Q456"/>
        </row>
        <row r="457">
          <cell r="G457">
            <v>26446</v>
          </cell>
          <cell r="H457" t="str">
            <v>Калачинский МР</v>
          </cell>
          <cell r="I457">
            <v>1453.2</v>
          </cell>
          <cell r="J457">
            <v>1292.0999999999999</v>
          </cell>
          <cell r="K457">
            <v>0</v>
          </cell>
          <cell r="L457" t="str">
            <v>d751dc04-502a-4f1b-8996-f39347e26d15</v>
          </cell>
          <cell r="M457">
            <v>52618101</v>
          </cell>
          <cell r="N457"/>
          <cell r="O457"/>
          <cell r="P457"/>
          <cell r="Q457"/>
        </row>
        <row r="458">
          <cell r="G458">
            <v>26455</v>
          </cell>
          <cell r="H458" t="str">
            <v>Калачинский МР</v>
          </cell>
          <cell r="I458">
            <v>687.65</v>
          </cell>
          <cell r="J458">
            <v>630.45000000000005</v>
          </cell>
          <cell r="K458">
            <v>0</v>
          </cell>
          <cell r="L458" t="str">
            <v>3f8e4ca3-eccb-46ed-849e-3aa5302397e6</v>
          </cell>
          <cell r="M458">
            <v>52618101</v>
          </cell>
          <cell r="N458"/>
          <cell r="O458"/>
          <cell r="P458"/>
          <cell r="Q458"/>
        </row>
        <row r="459">
          <cell r="G459">
            <v>26454</v>
          </cell>
          <cell r="H459" t="str">
            <v>Калачинский МР</v>
          </cell>
          <cell r="I459">
            <v>663.3</v>
          </cell>
          <cell r="J459">
            <v>663.3</v>
          </cell>
          <cell r="K459">
            <v>0</v>
          </cell>
          <cell r="L459" t="str">
            <v>06766740-c387-43d7-87fb-50c7482b6fa1</v>
          </cell>
          <cell r="M459">
            <v>52618101</v>
          </cell>
          <cell r="N459"/>
          <cell r="O459"/>
          <cell r="P459"/>
          <cell r="Q459"/>
        </row>
        <row r="460">
          <cell r="G460">
            <v>26298</v>
          </cell>
          <cell r="H460" t="str">
            <v>Калачинский МР</v>
          </cell>
          <cell r="I460">
            <v>689.28</v>
          </cell>
          <cell r="J460">
            <v>632.08000000000004</v>
          </cell>
          <cell r="K460">
            <v>0</v>
          </cell>
          <cell r="L460" t="str">
            <v>47fa8449-5d44-4752-b825-d8fb4385f64d</v>
          </cell>
          <cell r="M460">
            <v>52618101</v>
          </cell>
          <cell r="N460"/>
          <cell r="O460"/>
          <cell r="P460"/>
          <cell r="Q460"/>
        </row>
        <row r="461">
          <cell r="G461">
            <v>26375</v>
          </cell>
          <cell r="H461" t="str">
            <v>Калачинский МР</v>
          </cell>
          <cell r="I461">
            <v>700.8</v>
          </cell>
          <cell r="J461">
            <v>643.6</v>
          </cell>
          <cell r="K461">
            <v>0</v>
          </cell>
          <cell r="L461" t="str">
            <v>7dde6bc1-54e6-4f19-adc9-bd720c79cff1</v>
          </cell>
          <cell r="M461">
            <v>52618101</v>
          </cell>
          <cell r="N461"/>
          <cell r="O461"/>
          <cell r="P461"/>
          <cell r="Q461"/>
        </row>
        <row r="462">
          <cell r="G462">
            <v>26366</v>
          </cell>
          <cell r="H462" t="str">
            <v>Калачинский МР</v>
          </cell>
          <cell r="I462">
            <v>685.08</v>
          </cell>
          <cell r="J462">
            <v>627.88</v>
          </cell>
          <cell r="K462">
            <v>0</v>
          </cell>
          <cell r="L462" t="str">
            <v>8fc8372e-329f-4ca9-a5f9-4eee2bf2a746</v>
          </cell>
          <cell r="M462">
            <v>52618101</v>
          </cell>
          <cell r="N462"/>
          <cell r="O462"/>
          <cell r="P462"/>
          <cell r="Q462"/>
        </row>
        <row r="463">
          <cell r="G463">
            <v>26453</v>
          </cell>
          <cell r="H463" t="str">
            <v>Калачинский МР</v>
          </cell>
          <cell r="I463">
            <v>666.8</v>
          </cell>
          <cell r="J463">
            <v>609.6</v>
          </cell>
          <cell r="K463">
            <v>0</v>
          </cell>
          <cell r="L463" t="str">
            <v>1d755f2b-09e1-406f-93ef-e35b22731562</v>
          </cell>
          <cell r="M463">
            <v>52618101</v>
          </cell>
          <cell r="N463"/>
          <cell r="O463"/>
          <cell r="P463"/>
          <cell r="Q463"/>
        </row>
        <row r="464">
          <cell r="G464">
            <v>26311</v>
          </cell>
          <cell r="H464" t="str">
            <v>Калачинский МР</v>
          </cell>
          <cell r="I464">
            <v>6064.5</v>
          </cell>
          <cell r="J464">
            <v>5510.8</v>
          </cell>
          <cell r="K464">
            <v>0</v>
          </cell>
          <cell r="L464" t="str">
            <v>c231a11b-490c-422b-a816-25bd12222c3f</v>
          </cell>
          <cell r="M464">
            <v>52618101</v>
          </cell>
          <cell r="N464"/>
          <cell r="O464"/>
          <cell r="P464"/>
          <cell r="Q464"/>
        </row>
        <row r="465">
          <cell r="G465">
            <v>36745</v>
          </cell>
          <cell r="H465" t="str">
            <v>Калачинский МР</v>
          </cell>
          <cell r="I465">
            <v>1961.4</v>
          </cell>
          <cell r="J465">
            <v>1667.9</v>
          </cell>
          <cell r="K465" t="str">
            <v xml:space="preserve"> </v>
          </cell>
          <cell r="L465" t="str">
            <v>aec35bd7-97e6-4f76-bd4e-0ef941ba3f96</v>
          </cell>
          <cell r="M465">
            <v>52618101</v>
          </cell>
          <cell r="N465"/>
          <cell r="O465"/>
          <cell r="P465"/>
          <cell r="Q465"/>
        </row>
        <row r="466">
          <cell r="G466">
            <v>26363</v>
          </cell>
          <cell r="H466" t="str">
            <v>Калачинский МР</v>
          </cell>
          <cell r="I466">
            <v>4387.5</v>
          </cell>
          <cell r="J466">
            <v>4009.5</v>
          </cell>
          <cell r="K466">
            <v>0</v>
          </cell>
          <cell r="L466" t="str">
            <v>2b3f50de-4615-454f-9221-13171a975ba0</v>
          </cell>
          <cell r="M466">
            <v>52618101</v>
          </cell>
          <cell r="N466"/>
          <cell r="O466"/>
          <cell r="P466"/>
          <cell r="Q466"/>
        </row>
        <row r="467">
          <cell r="G467">
            <v>26361</v>
          </cell>
          <cell r="H467" t="str">
            <v>Калачинский МР</v>
          </cell>
          <cell r="I467">
            <v>1652.4</v>
          </cell>
          <cell r="J467">
            <v>1526.4</v>
          </cell>
          <cell r="K467">
            <v>0</v>
          </cell>
          <cell r="L467" t="str">
            <v>01b236a0-d370-4110-85f6-4752fe4af491</v>
          </cell>
          <cell r="M467">
            <v>52618101</v>
          </cell>
          <cell r="N467"/>
          <cell r="O467"/>
          <cell r="P467"/>
          <cell r="Q467"/>
        </row>
        <row r="468">
          <cell r="G468">
            <v>26344</v>
          </cell>
          <cell r="H468" t="str">
            <v>Калачинский МР</v>
          </cell>
          <cell r="I468">
            <v>1645.7</v>
          </cell>
          <cell r="J468">
            <v>1519.7</v>
          </cell>
          <cell r="K468">
            <v>0</v>
          </cell>
          <cell r="L468" t="str">
            <v>07c0b5bf-94cf-49ae-8946-136c7d88b10e</v>
          </cell>
          <cell r="M468">
            <v>52618101</v>
          </cell>
          <cell r="N468"/>
          <cell r="O468"/>
          <cell r="P468"/>
          <cell r="Q468"/>
        </row>
        <row r="469">
          <cell r="G469">
            <v>26480</v>
          </cell>
          <cell r="H469" t="str">
            <v>Калачинский МР</v>
          </cell>
          <cell r="I469">
            <v>1039.8</v>
          </cell>
          <cell r="J469">
            <v>954</v>
          </cell>
          <cell r="K469">
            <v>0</v>
          </cell>
          <cell r="L469" t="str">
            <v>2e19fe9d-d3d1-4bf8-b60f-9b4e7311bc28</v>
          </cell>
          <cell r="M469">
            <v>52618101</v>
          </cell>
          <cell r="N469"/>
          <cell r="O469"/>
          <cell r="P469"/>
          <cell r="Q469"/>
        </row>
        <row r="470">
          <cell r="G470">
            <v>26296</v>
          </cell>
          <cell r="H470" t="str">
            <v>Калачинский МР</v>
          </cell>
          <cell r="I470">
            <v>1044.3</v>
          </cell>
          <cell r="J470">
            <v>958.5</v>
          </cell>
          <cell r="K470">
            <v>0</v>
          </cell>
          <cell r="L470" t="str">
            <v>7afa3653-9c76-40b4-adcb-c0795cf4cde9</v>
          </cell>
          <cell r="M470">
            <v>52618101</v>
          </cell>
          <cell r="N470"/>
          <cell r="O470"/>
          <cell r="P470"/>
          <cell r="Q470"/>
        </row>
        <row r="471">
          <cell r="G471">
            <v>26336</v>
          </cell>
          <cell r="H471" t="str">
            <v>Калачинский МР</v>
          </cell>
          <cell r="I471">
            <v>1460.8</v>
          </cell>
          <cell r="J471">
            <v>1299.7</v>
          </cell>
          <cell r="K471">
            <v>0</v>
          </cell>
          <cell r="L471" t="str">
            <v>d4821169-7796-49a8-bbb4-a780d50b1917</v>
          </cell>
          <cell r="M471">
            <v>52618101</v>
          </cell>
          <cell r="N471"/>
          <cell r="O471"/>
          <cell r="P471"/>
          <cell r="Q471"/>
        </row>
        <row r="472">
          <cell r="G472">
            <v>26484</v>
          </cell>
          <cell r="H472" t="str">
            <v>Калачинский МР</v>
          </cell>
          <cell r="I472">
            <v>4447.8999999999996</v>
          </cell>
          <cell r="J472">
            <v>4023.4</v>
          </cell>
          <cell r="K472">
            <v>0</v>
          </cell>
          <cell r="L472" t="str">
            <v>491f9482-6c37-4ecb-8059-d7e60ad93b61</v>
          </cell>
          <cell r="M472">
            <v>52618101</v>
          </cell>
          <cell r="N472"/>
          <cell r="O472"/>
          <cell r="P472"/>
          <cell r="Q472"/>
        </row>
        <row r="473">
          <cell r="G473">
            <v>26349</v>
          </cell>
          <cell r="H473" t="str">
            <v>Калачинский МР</v>
          </cell>
          <cell r="I473">
            <v>4337.6000000000004</v>
          </cell>
          <cell r="J473">
            <v>3959.6</v>
          </cell>
          <cell r="K473">
            <v>0</v>
          </cell>
          <cell r="L473" t="str">
            <v>e47246b0-af8b-451a-9993-1b8abc990f1b</v>
          </cell>
          <cell r="M473">
            <v>52618101</v>
          </cell>
          <cell r="N473"/>
          <cell r="O473"/>
          <cell r="P473"/>
          <cell r="Q473"/>
        </row>
        <row r="474">
          <cell r="G474">
            <v>26380</v>
          </cell>
          <cell r="H474" t="str">
            <v>Калачинский МР</v>
          </cell>
          <cell r="I474">
            <v>780.19</v>
          </cell>
          <cell r="J474">
            <v>716.99</v>
          </cell>
          <cell r="K474">
            <v>0</v>
          </cell>
          <cell r="L474" t="str">
            <v>b369a4b9-1790-4d9e-a42b-e29c4144e71f</v>
          </cell>
          <cell r="M474">
            <v>52618101</v>
          </cell>
          <cell r="N474"/>
          <cell r="O474"/>
          <cell r="P474"/>
          <cell r="Q474"/>
        </row>
        <row r="475">
          <cell r="G475">
            <v>36894</v>
          </cell>
          <cell r="H475" t="str">
            <v>Калачинский МР</v>
          </cell>
          <cell r="I475">
            <v>224.8</v>
          </cell>
          <cell r="J475">
            <v>194.3</v>
          </cell>
          <cell r="K475">
            <v>30.5</v>
          </cell>
          <cell r="L475" t="str">
            <v>a081a421-de70-4c9e-8e8b-c3929cbde0d1</v>
          </cell>
          <cell r="M475">
            <v>52618101</v>
          </cell>
          <cell r="N475"/>
          <cell r="O475"/>
          <cell r="P475"/>
          <cell r="Q475"/>
        </row>
        <row r="476">
          <cell r="G476">
            <v>26419</v>
          </cell>
          <cell r="H476" t="str">
            <v>Калачинский МР</v>
          </cell>
          <cell r="I476">
            <v>1939.1</v>
          </cell>
          <cell r="J476">
            <v>1810.4</v>
          </cell>
          <cell r="K476">
            <v>0</v>
          </cell>
          <cell r="L476" t="str">
            <v>5e1a0a8e-7b85-430f-95eb-dbe577be9054</v>
          </cell>
          <cell r="M476">
            <v>52618101</v>
          </cell>
          <cell r="N476"/>
          <cell r="O476"/>
          <cell r="P476"/>
          <cell r="Q476"/>
        </row>
        <row r="477">
          <cell r="G477">
            <v>36722</v>
          </cell>
          <cell r="H477" t="str">
            <v>Калачинский МР</v>
          </cell>
          <cell r="I477">
            <v>1289.7</v>
          </cell>
          <cell r="J477">
            <v>994.4</v>
          </cell>
          <cell r="K477">
            <v>97.2</v>
          </cell>
          <cell r="L477" t="str">
            <v>6b3944f9-f83e-4ab1-bb7a-38588c155f66</v>
          </cell>
          <cell r="M477">
            <v>52618101</v>
          </cell>
          <cell r="N477"/>
          <cell r="O477"/>
          <cell r="P477"/>
          <cell r="Q477"/>
        </row>
        <row r="478">
          <cell r="G478">
            <v>36594</v>
          </cell>
          <cell r="H478" t="str">
            <v>Калачинский МР</v>
          </cell>
          <cell r="I478">
            <v>2180.1999999999998</v>
          </cell>
          <cell r="J478">
            <v>1423.7</v>
          </cell>
          <cell r="K478">
            <v>9.4</v>
          </cell>
          <cell r="L478" t="str">
            <v>34ac6440-ecda-4c34-934c-d54b611b0f61</v>
          </cell>
          <cell r="M478">
            <v>52618101</v>
          </cell>
          <cell r="N478"/>
          <cell r="O478"/>
          <cell r="P478"/>
          <cell r="Q478"/>
        </row>
        <row r="479">
          <cell r="G479">
            <v>26423</v>
          </cell>
          <cell r="H479" t="str">
            <v>Калачинский МР</v>
          </cell>
          <cell r="I479">
            <v>681.4</v>
          </cell>
          <cell r="J479">
            <v>624.20000000000005</v>
          </cell>
          <cell r="K479">
            <v>0</v>
          </cell>
          <cell r="L479" t="str">
            <v>45ef0fbf-c4df-4db4-b5d6-31707658ad6c</v>
          </cell>
          <cell r="M479">
            <v>52618101</v>
          </cell>
          <cell r="N479"/>
          <cell r="O479"/>
          <cell r="P479"/>
          <cell r="Q479"/>
        </row>
        <row r="480">
          <cell r="G480">
            <v>26418</v>
          </cell>
          <cell r="H480" t="str">
            <v>Калачинский МР</v>
          </cell>
          <cell r="I480">
            <v>1148.68</v>
          </cell>
          <cell r="J480">
            <v>711.38</v>
          </cell>
          <cell r="K480">
            <v>351.5</v>
          </cell>
          <cell r="L480" t="str">
            <v>736a3a49-097c-4c66-bbaa-bb3bf50a6e60</v>
          </cell>
          <cell r="M480">
            <v>52618101</v>
          </cell>
          <cell r="N480"/>
          <cell r="O480"/>
          <cell r="P480"/>
          <cell r="Q480"/>
        </row>
        <row r="481">
          <cell r="G481">
            <v>26494</v>
          </cell>
          <cell r="H481" t="str">
            <v>Калачинский МР</v>
          </cell>
          <cell r="I481">
            <v>640.1</v>
          </cell>
          <cell r="J481">
            <v>605.9</v>
          </cell>
          <cell r="K481">
            <v>0</v>
          </cell>
          <cell r="L481" t="str">
            <v>69a6f0e5-a9c6-495f-ae22-e13445a27acf</v>
          </cell>
          <cell r="M481">
            <v>52618101</v>
          </cell>
          <cell r="N481"/>
          <cell r="O481"/>
          <cell r="P481"/>
          <cell r="Q481"/>
        </row>
        <row r="482">
          <cell r="G482">
            <v>26422</v>
          </cell>
          <cell r="H482" t="str">
            <v>Калачинский МР</v>
          </cell>
          <cell r="I482">
            <v>786.6</v>
          </cell>
          <cell r="J482">
            <v>542.9</v>
          </cell>
          <cell r="K482">
            <v>186.5</v>
          </cell>
          <cell r="L482" t="str">
            <v>a01cc204-dc97-4b80-b91d-1fc3adf09759</v>
          </cell>
          <cell r="M482">
            <v>52618101</v>
          </cell>
          <cell r="N482"/>
          <cell r="O482"/>
          <cell r="P482"/>
          <cell r="Q482"/>
        </row>
        <row r="483">
          <cell r="G483">
            <v>26301</v>
          </cell>
          <cell r="H483" t="str">
            <v>Калачинский МР</v>
          </cell>
          <cell r="I483">
            <v>1379.3</v>
          </cell>
          <cell r="J483">
            <v>1052.4000000000001</v>
          </cell>
          <cell r="K483">
            <v>185.7</v>
          </cell>
          <cell r="L483" t="str">
            <v>017672e8-16a8-4c5c-bc1c-8b3a81c00fce</v>
          </cell>
          <cell r="M483">
            <v>52618101</v>
          </cell>
          <cell r="N483"/>
          <cell r="O483"/>
          <cell r="P483"/>
          <cell r="Q483"/>
        </row>
        <row r="484">
          <cell r="G484">
            <v>26281</v>
          </cell>
          <cell r="H484" t="str">
            <v>Калачинский МР</v>
          </cell>
          <cell r="I484">
            <v>6616</v>
          </cell>
          <cell r="J484">
            <v>5963.5</v>
          </cell>
          <cell r="K484">
            <v>0</v>
          </cell>
          <cell r="L484" t="str">
            <v>28480e87-6018-44ea-aef0-b5540f98ba0b</v>
          </cell>
          <cell r="M484">
            <v>52618101</v>
          </cell>
          <cell r="N484"/>
          <cell r="O484"/>
          <cell r="P484"/>
          <cell r="Q484"/>
        </row>
        <row r="485">
          <cell r="G485">
            <v>26293</v>
          </cell>
          <cell r="H485" t="str">
            <v>Калачинский МР</v>
          </cell>
          <cell r="I485">
            <v>1295.7</v>
          </cell>
          <cell r="J485">
            <v>1295.7</v>
          </cell>
          <cell r="K485">
            <v>0</v>
          </cell>
          <cell r="L485" t="str">
            <v>8e8543b2-e2b3-43f6-8c14-5ed48a023269</v>
          </cell>
          <cell r="M485">
            <v>52618101</v>
          </cell>
          <cell r="N485"/>
          <cell r="O485"/>
          <cell r="P485"/>
          <cell r="Q485"/>
        </row>
        <row r="486">
          <cell r="G486">
            <v>26408</v>
          </cell>
          <cell r="H486" t="str">
            <v>Калачинский МР</v>
          </cell>
          <cell r="I486">
            <v>310.7</v>
          </cell>
          <cell r="J486">
            <v>287</v>
          </cell>
          <cell r="K486">
            <v>0</v>
          </cell>
          <cell r="L486" t="str">
            <v>d6350f7f-c758-45a3-9a44-4d0ad4503899</v>
          </cell>
          <cell r="M486">
            <v>52618101</v>
          </cell>
          <cell r="N486"/>
          <cell r="O486"/>
          <cell r="P486"/>
          <cell r="Q486"/>
        </row>
        <row r="487">
          <cell r="G487">
            <v>26406</v>
          </cell>
          <cell r="H487" t="str">
            <v>Калачинский МР</v>
          </cell>
          <cell r="I487">
            <v>509</v>
          </cell>
          <cell r="J487">
            <v>509</v>
          </cell>
          <cell r="K487">
            <v>0</v>
          </cell>
          <cell r="L487" t="str">
            <v>22ada088-9f3d-4b92-a57b-91c9b664bee4</v>
          </cell>
          <cell r="M487">
            <v>52618101</v>
          </cell>
          <cell r="N487"/>
          <cell r="O487"/>
          <cell r="P487"/>
          <cell r="Q487"/>
        </row>
        <row r="488">
          <cell r="G488">
            <v>26485</v>
          </cell>
          <cell r="H488" t="str">
            <v>Калачинский МР</v>
          </cell>
          <cell r="I488">
            <v>411.62</v>
          </cell>
          <cell r="J488">
            <v>383.02</v>
          </cell>
          <cell r="K488">
            <v>0</v>
          </cell>
          <cell r="L488" t="str">
            <v>bafbfe39-9251-4423-9719-2c85eefea54e</v>
          </cell>
          <cell r="M488">
            <v>52618101</v>
          </cell>
          <cell r="N488"/>
          <cell r="O488"/>
          <cell r="P488"/>
          <cell r="Q488"/>
        </row>
        <row r="489">
          <cell r="G489">
            <v>26292</v>
          </cell>
          <cell r="H489" t="str">
            <v>Калачинский МР</v>
          </cell>
          <cell r="I489">
            <v>1800.3</v>
          </cell>
          <cell r="J489">
            <v>1800.3</v>
          </cell>
          <cell r="K489">
            <v>0</v>
          </cell>
          <cell r="L489" t="str">
            <v>2f263530-e0d7-4ac7-9a5e-2812371b796c</v>
          </cell>
          <cell r="M489">
            <v>52618101</v>
          </cell>
          <cell r="N489"/>
          <cell r="O489"/>
          <cell r="P489"/>
          <cell r="Q489"/>
        </row>
        <row r="490">
          <cell r="G490">
            <v>26407</v>
          </cell>
          <cell r="H490" t="str">
            <v>Калачинский МР</v>
          </cell>
          <cell r="I490">
            <v>689.4</v>
          </cell>
          <cell r="J490">
            <v>689.4</v>
          </cell>
          <cell r="K490">
            <v>0</v>
          </cell>
          <cell r="L490" t="str">
            <v>dff758ff-1007-40a5-99f5-3fb41d6dba83</v>
          </cell>
          <cell r="M490">
            <v>52618101</v>
          </cell>
          <cell r="N490"/>
          <cell r="O490"/>
          <cell r="P490"/>
          <cell r="Q490"/>
        </row>
        <row r="491">
          <cell r="G491">
            <v>26339</v>
          </cell>
          <cell r="H491" t="str">
            <v>Калачинский МР</v>
          </cell>
          <cell r="I491">
            <v>693.3</v>
          </cell>
          <cell r="J491">
            <v>693.3</v>
          </cell>
          <cell r="K491">
            <v>0</v>
          </cell>
          <cell r="L491" t="str">
            <v>2bf84119-7f39-4ad4-8084-8d1099bcb3c0</v>
          </cell>
          <cell r="M491">
            <v>52618101</v>
          </cell>
          <cell r="N491"/>
          <cell r="O491"/>
          <cell r="P491"/>
          <cell r="Q491"/>
        </row>
        <row r="492">
          <cell r="G492">
            <v>26487</v>
          </cell>
          <cell r="H492" t="str">
            <v>Калачинский МР</v>
          </cell>
          <cell r="I492">
            <v>1260.0999999999999</v>
          </cell>
          <cell r="J492">
            <v>1235.3</v>
          </cell>
          <cell r="K492">
            <v>0</v>
          </cell>
          <cell r="L492" t="str">
            <v>c5043bd1-bdce-4320-a110-1ac7991d7f6a</v>
          </cell>
          <cell r="M492">
            <v>52618101</v>
          </cell>
          <cell r="N492"/>
          <cell r="O492"/>
          <cell r="P492"/>
          <cell r="Q492"/>
        </row>
        <row r="493">
          <cell r="G493">
            <v>26421</v>
          </cell>
          <cell r="H493" t="str">
            <v>Калачинский МР</v>
          </cell>
          <cell r="I493">
            <v>371.9</v>
          </cell>
          <cell r="J493">
            <v>326.2</v>
          </cell>
          <cell r="K493">
            <v>0</v>
          </cell>
          <cell r="L493" t="str">
            <v>09f7ed93-4d0d-4aac-aa73-94158ee4fab6</v>
          </cell>
          <cell r="M493">
            <v>52618101</v>
          </cell>
          <cell r="N493"/>
          <cell r="O493"/>
          <cell r="P493"/>
          <cell r="Q493"/>
        </row>
        <row r="494">
          <cell r="G494">
            <v>26451</v>
          </cell>
          <cell r="H494" t="str">
            <v>Калачинский МР</v>
          </cell>
          <cell r="I494">
            <v>788.2</v>
          </cell>
          <cell r="J494">
            <v>731</v>
          </cell>
          <cell r="K494">
            <v>0</v>
          </cell>
          <cell r="L494" t="str">
            <v>5acd5053-f02d-433b-9bf2-8ef64e88721d</v>
          </cell>
          <cell r="M494">
            <v>52618101</v>
          </cell>
          <cell r="N494"/>
          <cell r="O494"/>
          <cell r="P494"/>
          <cell r="Q494"/>
        </row>
        <row r="495">
          <cell r="G495">
            <v>26340</v>
          </cell>
          <cell r="H495" t="str">
            <v>Калачинский МР</v>
          </cell>
          <cell r="I495">
            <v>783.7</v>
          </cell>
          <cell r="J495">
            <v>726.5</v>
          </cell>
          <cell r="K495">
            <v>0</v>
          </cell>
          <cell r="L495" t="str">
            <v>732a46b6-ab34-4be1-825a-5e8e8062a53a</v>
          </cell>
          <cell r="M495">
            <v>52618101</v>
          </cell>
          <cell r="N495"/>
          <cell r="O495"/>
          <cell r="P495"/>
          <cell r="Q495"/>
        </row>
        <row r="496">
          <cell r="G496">
            <v>26341</v>
          </cell>
          <cell r="H496" t="str">
            <v>Калачинский МР</v>
          </cell>
          <cell r="I496">
            <v>787.5</v>
          </cell>
          <cell r="J496">
            <v>595.1</v>
          </cell>
          <cell r="K496">
            <v>131.80000000000001</v>
          </cell>
          <cell r="L496" t="str">
            <v>62f6310f-a9f3-4f3f-9fab-e6e08835b092</v>
          </cell>
          <cell r="M496">
            <v>52618101</v>
          </cell>
          <cell r="N496"/>
          <cell r="O496"/>
          <cell r="P496"/>
          <cell r="Q496"/>
        </row>
        <row r="497">
          <cell r="G497">
            <v>26360</v>
          </cell>
          <cell r="H497" t="str">
            <v>Калачинский МР</v>
          </cell>
          <cell r="I497">
            <v>1949.3</v>
          </cell>
          <cell r="J497">
            <v>1820.6</v>
          </cell>
          <cell r="K497">
            <v>0</v>
          </cell>
          <cell r="L497" t="str">
            <v>a4b9a12a-1518-4854-8f1c-fa908c9bea33</v>
          </cell>
          <cell r="M497">
            <v>52618101</v>
          </cell>
          <cell r="N497"/>
          <cell r="O497"/>
          <cell r="P497"/>
          <cell r="Q497"/>
        </row>
        <row r="498">
          <cell r="G498">
            <v>26342</v>
          </cell>
          <cell r="H498" t="str">
            <v>Калачинский МР</v>
          </cell>
          <cell r="I498">
            <v>784.1</v>
          </cell>
          <cell r="J498">
            <v>726.9</v>
          </cell>
          <cell r="K498">
            <v>36</v>
          </cell>
          <cell r="L498" t="str">
            <v>a95a1c96-26b5-410a-9106-30310c8b31e3</v>
          </cell>
          <cell r="M498">
            <v>52618101</v>
          </cell>
          <cell r="N498"/>
          <cell r="O498"/>
          <cell r="P498"/>
          <cell r="Q498"/>
        </row>
        <row r="499">
          <cell r="G499">
            <v>26362</v>
          </cell>
          <cell r="H499" t="str">
            <v>Калачинский МР</v>
          </cell>
          <cell r="I499">
            <v>635.1</v>
          </cell>
          <cell r="J499">
            <v>570.70000000000005</v>
          </cell>
          <cell r="K499">
            <v>38.5</v>
          </cell>
          <cell r="L499" t="str">
            <v>9c8b5cd2-7ba0-448d-a5e7-001e71f64266</v>
          </cell>
          <cell r="M499">
            <v>52618101</v>
          </cell>
          <cell r="N499"/>
          <cell r="O499"/>
          <cell r="P499"/>
          <cell r="Q499"/>
        </row>
        <row r="500">
          <cell r="G500">
            <v>26416</v>
          </cell>
          <cell r="H500" t="str">
            <v>Калачинский МР</v>
          </cell>
          <cell r="I500">
            <v>795.8</v>
          </cell>
          <cell r="J500">
            <v>795.8</v>
          </cell>
          <cell r="K500">
            <v>0</v>
          </cell>
          <cell r="L500" t="str">
            <v>03dea784-ef98-4301-8e53-26ef17d13863</v>
          </cell>
          <cell r="M500">
            <v>52618101</v>
          </cell>
          <cell r="N500"/>
          <cell r="O500"/>
          <cell r="P500"/>
          <cell r="Q500"/>
        </row>
        <row r="501">
          <cell r="G501">
            <v>26309</v>
          </cell>
          <cell r="H501" t="str">
            <v>Калачинский МР</v>
          </cell>
          <cell r="I501">
            <v>1453.31</v>
          </cell>
          <cell r="J501">
            <v>1292.21</v>
          </cell>
          <cell r="K501">
            <v>0</v>
          </cell>
          <cell r="L501" t="str">
            <v>75128a2c-3eda-4840-9edc-77b33ad8d5c9</v>
          </cell>
          <cell r="M501">
            <v>52618101</v>
          </cell>
          <cell r="N501"/>
          <cell r="O501"/>
          <cell r="P501"/>
          <cell r="Q501"/>
        </row>
        <row r="502">
          <cell r="G502">
            <v>26310</v>
          </cell>
          <cell r="H502" t="str">
            <v>Калачинский МР</v>
          </cell>
          <cell r="I502">
            <v>1854.53</v>
          </cell>
          <cell r="J502">
            <v>1725.83</v>
          </cell>
          <cell r="K502">
            <v>0</v>
          </cell>
          <cell r="L502" t="str">
            <v>465e4a30-a86d-439c-a935-a88a272cc972</v>
          </cell>
          <cell r="M502">
            <v>52618101</v>
          </cell>
          <cell r="N502"/>
          <cell r="O502"/>
          <cell r="P502"/>
          <cell r="Q502"/>
        </row>
        <row r="503">
          <cell r="G503">
            <v>26343</v>
          </cell>
          <cell r="H503" t="str">
            <v>Калачинский МР</v>
          </cell>
          <cell r="I503">
            <v>404.4</v>
          </cell>
          <cell r="J503">
            <v>347.2</v>
          </cell>
          <cell r="K503">
            <v>0</v>
          </cell>
          <cell r="L503" t="str">
            <v>1a1704f6-b56b-4112-ae32-095fbe961cf9</v>
          </cell>
          <cell r="M503">
            <v>52618101</v>
          </cell>
          <cell r="N503"/>
          <cell r="O503"/>
          <cell r="P503"/>
          <cell r="Q503"/>
        </row>
        <row r="504">
          <cell r="G504">
            <v>26345</v>
          </cell>
          <cell r="H504" t="str">
            <v>Калачинский МР</v>
          </cell>
          <cell r="I504">
            <v>413.5</v>
          </cell>
          <cell r="J504">
            <v>356.3</v>
          </cell>
          <cell r="K504">
            <v>0</v>
          </cell>
          <cell r="L504" t="str">
            <v>c27febcd-e67a-4ba5-8b1e-cb352052fec1</v>
          </cell>
          <cell r="M504">
            <v>52618101</v>
          </cell>
          <cell r="N504"/>
          <cell r="O504"/>
          <cell r="P504"/>
          <cell r="Q504"/>
        </row>
        <row r="505">
          <cell r="G505">
            <v>26295</v>
          </cell>
          <cell r="H505" t="str">
            <v>Калачинский МР</v>
          </cell>
          <cell r="I505">
            <v>1911.6</v>
          </cell>
          <cell r="J505">
            <v>1782.9</v>
          </cell>
          <cell r="K505">
            <v>0</v>
          </cell>
          <cell r="L505" t="str">
            <v>f8a2eb18-266e-4dcb-9ad2-7b65a0daa3b5</v>
          </cell>
          <cell r="M505">
            <v>52618101</v>
          </cell>
          <cell r="N505"/>
          <cell r="O505"/>
          <cell r="P505"/>
          <cell r="Q505"/>
        </row>
        <row r="506">
          <cell r="G506">
            <v>26297</v>
          </cell>
          <cell r="H506" t="str">
            <v>Калачинский МР</v>
          </cell>
          <cell r="I506">
            <v>1187.72</v>
          </cell>
          <cell r="J506">
            <v>734.62</v>
          </cell>
          <cell r="K506">
            <v>367.3</v>
          </cell>
          <cell r="L506" t="str">
            <v>187c0a4c-38f3-4d25-b264-96a348b7ca36</v>
          </cell>
          <cell r="M506">
            <v>52618101</v>
          </cell>
          <cell r="N506"/>
          <cell r="O506"/>
          <cell r="P506"/>
          <cell r="Q506"/>
        </row>
        <row r="507">
          <cell r="G507">
            <v>26335</v>
          </cell>
          <cell r="H507" t="str">
            <v>Калачинский МР</v>
          </cell>
          <cell r="I507">
            <v>435.3</v>
          </cell>
          <cell r="J507">
            <v>409.3</v>
          </cell>
          <cell r="K507">
            <v>0</v>
          </cell>
          <cell r="L507" t="str">
            <v>d505b139-bdef-47cd-85e0-571daf478970</v>
          </cell>
          <cell r="M507">
            <v>52618101</v>
          </cell>
          <cell r="N507"/>
          <cell r="O507"/>
          <cell r="P507"/>
          <cell r="Q507"/>
        </row>
        <row r="508">
          <cell r="G508">
            <v>26337</v>
          </cell>
          <cell r="H508" t="str">
            <v>Калачинский МР</v>
          </cell>
          <cell r="I508">
            <v>1159.57</v>
          </cell>
          <cell r="J508">
            <v>1075.0899999999999</v>
          </cell>
          <cell r="K508">
            <v>0</v>
          </cell>
          <cell r="L508" t="str">
            <v>a9ea6f27-6f7e-434c-b4bf-f22e4ff00cdc</v>
          </cell>
          <cell r="M508">
            <v>52618101</v>
          </cell>
          <cell r="N508"/>
          <cell r="O508"/>
          <cell r="P508"/>
          <cell r="Q508"/>
        </row>
        <row r="509">
          <cell r="G509">
            <v>26444</v>
          </cell>
          <cell r="H509" t="str">
            <v>Калачинский МР</v>
          </cell>
          <cell r="I509">
            <v>1163.08</v>
          </cell>
          <cell r="J509">
            <v>1078.5999999999999</v>
          </cell>
          <cell r="K509">
            <v>0</v>
          </cell>
          <cell r="L509" t="str">
            <v>d05fdd56-ecf0-4c08-bad9-6e8fa95e21a0</v>
          </cell>
          <cell r="M509">
            <v>52618101</v>
          </cell>
          <cell r="N509"/>
          <cell r="O509"/>
          <cell r="P509"/>
          <cell r="Q509"/>
        </row>
        <row r="510">
          <cell r="G510">
            <v>26327</v>
          </cell>
          <cell r="H510" t="str">
            <v>Калачинский МР</v>
          </cell>
          <cell r="I510">
            <v>1432.2</v>
          </cell>
          <cell r="J510">
            <v>1292.2</v>
          </cell>
          <cell r="K510">
            <v>0</v>
          </cell>
          <cell r="L510" t="str">
            <v>44fdbd1b-1411-4c48-8013-83772150a2e7</v>
          </cell>
          <cell r="M510">
            <v>52618101</v>
          </cell>
          <cell r="N510"/>
          <cell r="O510"/>
          <cell r="P510"/>
          <cell r="Q510"/>
        </row>
        <row r="511">
          <cell r="G511">
            <v>26356</v>
          </cell>
          <cell r="H511" t="str">
            <v>Калачинский МР</v>
          </cell>
          <cell r="I511">
            <v>1047.8800000000001</v>
          </cell>
          <cell r="J511">
            <v>866.08</v>
          </cell>
          <cell r="K511">
            <v>96</v>
          </cell>
          <cell r="L511" t="str">
            <v>bcad1975-5115-48ed-806e-087e8ebfafcc</v>
          </cell>
          <cell r="M511">
            <v>52618101</v>
          </cell>
          <cell r="N511"/>
          <cell r="O511"/>
          <cell r="P511"/>
          <cell r="Q511"/>
        </row>
        <row r="512">
          <cell r="G512">
            <v>26469</v>
          </cell>
          <cell r="H512" t="str">
            <v>Калачинский МР</v>
          </cell>
          <cell r="I512">
            <v>684.8</v>
          </cell>
          <cell r="J512">
            <v>531.6</v>
          </cell>
          <cell r="K512">
            <v>96</v>
          </cell>
          <cell r="L512" t="str">
            <v>29471a27-3bd8-4a2e-8268-3da219960811</v>
          </cell>
          <cell r="M512">
            <v>52618101</v>
          </cell>
          <cell r="N512"/>
          <cell r="O512"/>
          <cell r="P512"/>
          <cell r="Q512"/>
        </row>
        <row r="513">
          <cell r="G513">
            <v>26357</v>
          </cell>
          <cell r="H513" t="str">
            <v>Калачинский МР</v>
          </cell>
          <cell r="I513">
            <v>421.38</v>
          </cell>
          <cell r="J513">
            <v>325.08</v>
          </cell>
          <cell r="K513">
            <v>42.1</v>
          </cell>
          <cell r="L513" t="str">
            <v>33425f83-b8d9-4362-a39d-5d5b17e65045</v>
          </cell>
          <cell r="M513">
            <v>52618101</v>
          </cell>
          <cell r="N513"/>
          <cell r="O513"/>
          <cell r="P513"/>
          <cell r="Q513"/>
        </row>
        <row r="514">
          <cell r="G514">
            <v>26358</v>
          </cell>
          <cell r="H514" t="str">
            <v>Калачинский МР</v>
          </cell>
          <cell r="I514">
            <v>577.6</v>
          </cell>
          <cell r="J514">
            <v>520.4</v>
          </cell>
          <cell r="K514">
            <v>0</v>
          </cell>
          <cell r="L514" t="str">
            <v>27860a1a-a861-4da0-879c-244f7b4e5579</v>
          </cell>
          <cell r="M514">
            <v>52618101</v>
          </cell>
          <cell r="N514"/>
          <cell r="O514"/>
          <cell r="P514"/>
          <cell r="Q514"/>
        </row>
        <row r="515">
          <cell r="G515">
            <v>26394</v>
          </cell>
          <cell r="H515" t="str">
            <v>Калачинский МР</v>
          </cell>
          <cell r="I515">
            <v>338.55</v>
          </cell>
          <cell r="J515">
            <v>310.35000000000002</v>
          </cell>
          <cell r="K515">
            <v>0</v>
          </cell>
          <cell r="L515" t="str">
            <v>3dec7f63-5b9f-452f-8e16-2643cc2e8428</v>
          </cell>
          <cell r="M515">
            <v>52618101</v>
          </cell>
          <cell r="N515"/>
          <cell r="O515"/>
          <cell r="P515"/>
          <cell r="Q515"/>
        </row>
        <row r="516">
          <cell r="G516">
            <v>26396</v>
          </cell>
          <cell r="H516" t="str">
            <v>Калачинский МР</v>
          </cell>
          <cell r="I516">
            <v>651.20000000000005</v>
          </cell>
          <cell r="J516">
            <v>592.6</v>
          </cell>
          <cell r="K516">
            <v>0</v>
          </cell>
          <cell r="L516" t="str">
            <v>d3ce3fac-92d6-4c38-9414-d2936a985b9d</v>
          </cell>
          <cell r="M516">
            <v>52618101</v>
          </cell>
          <cell r="N516"/>
          <cell r="O516"/>
          <cell r="P516"/>
          <cell r="Q516"/>
        </row>
        <row r="517">
          <cell r="G517">
            <v>26399</v>
          </cell>
          <cell r="H517" t="str">
            <v>Калачинский МР</v>
          </cell>
          <cell r="I517">
            <v>1480.2</v>
          </cell>
          <cell r="J517">
            <v>1319.1</v>
          </cell>
          <cell r="K517">
            <v>0</v>
          </cell>
          <cell r="L517" t="str">
            <v>306ba491-d9bc-4230-98cf-6745dbe10f52</v>
          </cell>
          <cell r="M517">
            <v>52618101</v>
          </cell>
          <cell r="N517"/>
          <cell r="O517"/>
          <cell r="P517"/>
          <cell r="Q517"/>
        </row>
        <row r="518">
          <cell r="G518">
            <v>36823</v>
          </cell>
          <cell r="H518" t="str">
            <v>Калачинский МР</v>
          </cell>
          <cell r="I518">
            <v>1752.1</v>
          </cell>
          <cell r="J518">
            <v>1573.5</v>
          </cell>
          <cell r="K518">
            <v>0</v>
          </cell>
          <cell r="L518" t="str">
            <v>38e1edfd-4887-4935-bc74-65eca969e955</v>
          </cell>
          <cell r="M518">
            <v>52618101</v>
          </cell>
          <cell r="N518"/>
          <cell r="O518"/>
          <cell r="P518"/>
          <cell r="Q518"/>
        </row>
        <row r="519">
          <cell r="G519">
            <v>36955</v>
          </cell>
          <cell r="H519" t="str">
            <v>Калачинский МР</v>
          </cell>
          <cell r="I519">
            <v>2216.8000000000002</v>
          </cell>
          <cell r="J519">
            <v>1637.37</v>
          </cell>
          <cell r="K519">
            <v>0</v>
          </cell>
          <cell r="L519"/>
          <cell r="M519">
            <v>52618101</v>
          </cell>
          <cell r="N519"/>
          <cell r="O519"/>
          <cell r="P519"/>
          <cell r="Q519"/>
        </row>
        <row r="520">
          <cell r="G520">
            <v>26411</v>
          </cell>
          <cell r="H520" t="str">
            <v>Калачинский МР</v>
          </cell>
          <cell r="I520">
            <v>1434.5</v>
          </cell>
          <cell r="J520">
            <v>1273.4000000000001</v>
          </cell>
          <cell r="K520">
            <v>0</v>
          </cell>
          <cell r="L520" t="str">
            <v>71944939-f5ee-4b34-ac54-8b432c573509</v>
          </cell>
          <cell r="M520">
            <v>52618101</v>
          </cell>
          <cell r="N520"/>
          <cell r="O520"/>
          <cell r="P520"/>
          <cell r="Q520"/>
        </row>
        <row r="521">
          <cell r="G521">
            <v>26391</v>
          </cell>
          <cell r="H521" t="str">
            <v>Калачинский МР</v>
          </cell>
          <cell r="I521">
            <v>671.27</v>
          </cell>
          <cell r="J521">
            <v>614.07000000000005</v>
          </cell>
          <cell r="K521">
            <v>0</v>
          </cell>
          <cell r="L521" t="str">
            <v>70c52b50-ebd1-4e20-95f2-d4673d691da6</v>
          </cell>
          <cell r="M521">
            <v>52618101</v>
          </cell>
          <cell r="N521"/>
          <cell r="O521"/>
          <cell r="P521"/>
          <cell r="Q521"/>
        </row>
        <row r="522">
          <cell r="G522">
            <v>26390</v>
          </cell>
          <cell r="H522" t="str">
            <v>Калачинский МР</v>
          </cell>
          <cell r="I522">
            <v>778.66</v>
          </cell>
          <cell r="J522">
            <v>721.46</v>
          </cell>
          <cell r="K522">
            <v>0</v>
          </cell>
          <cell r="L522" t="str">
            <v>d48a5b33-80c0-4e8f-80e9-7fda55907a82</v>
          </cell>
          <cell r="M522">
            <v>52618101</v>
          </cell>
          <cell r="N522"/>
          <cell r="O522"/>
          <cell r="P522"/>
          <cell r="Q522"/>
        </row>
        <row r="523">
          <cell r="G523">
            <v>26442</v>
          </cell>
          <cell r="H523" t="str">
            <v>Калачинский МР</v>
          </cell>
          <cell r="I523">
            <v>1461.61</v>
          </cell>
          <cell r="J523">
            <v>1300.51</v>
          </cell>
          <cell r="K523">
            <v>0</v>
          </cell>
          <cell r="L523" t="str">
            <v>938668b2-f35b-4c1d-a800-3d3891deab50</v>
          </cell>
          <cell r="M523">
            <v>52618101</v>
          </cell>
          <cell r="N523"/>
          <cell r="O523"/>
          <cell r="P523"/>
          <cell r="Q523"/>
        </row>
        <row r="524">
          <cell r="G524">
            <v>26287</v>
          </cell>
          <cell r="H524" t="str">
            <v>Калачинский МР</v>
          </cell>
          <cell r="I524">
            <v>433.4</v>
          </cell>
          <cell r="J524">
            <v>361.8</v>
          </cell>
          <cell r="K524">
            <v>0</v>
          </cell>
          <cell r="L524" t="str">
            <v>f046e4d0-7b83-49d8-869d-dd63c3784fb3</v>
          </cell>
          <cell r="M524">
            <v>52618101</v>
          </cell>
          <cell r="N524"/>
          <cell r="O524"/>
          <cell r="P524"/>
          <cell r="Q524"/>
        </row>
        <row r="525">
          <cell r="G525">
            <v>26450</v>
          </cell>
          <cell r="H525" t="str">
            <v>Калачинский МР</v>
          </cell>
          <cell r="I525">
            <v>810</v>
          </cell>
          <cell r="J525">
            <v>752.8</v>
          </cell>
          <cell r="K525">
            <v>0</v>
          </cell>
          <cell r="L525" t="str">
            <v>113e43bf-cc92-4520-930a-552c1e1fcc6a</v>
          </cell>
          <cell r="M525">
            <v>52618101</v>
          </cell>
          <cell r="N525"/>
          <cell r="O525"/>
          <cell r="P525"/>
          <cell r="Q525"/>
        </row>
        <row r="526">
          <cell r="G526">
            <v>26443</v>
          </cell>
          <cell r="H526" t="str">
            <v>Калачинский МР</v>
          </cell>
          <cell r="I526">
            <v>1474.5</v>
          </cell>
          <cell r="J526">
            <v>1313.4</v>
          </cell>
          <cell r="K526">
            <v>0</v>
          </cell>
          <cell r="L526" t="str">
            <v>217ba892-d006-4bb2-8fad-ef0d25d00538</v>
          </cell>
          <cell r="M526">
            <v>52618101</v>
          </cell>
          <cell r="N526"/>
          <cell r="O526"/>
          <cell r="P526"/>
          <cell r="Q526"/>
        </row>
        <row r="527">
          <cell r="G527">
            <v>26492</v>
          </cell>
          <cell r="H527" t="str">
            <v>Калачинский МР</v>
          </cell>
          <cell r="I527">
            <v>1162.5</v>
          </cell>
          <cell r="J527">
            <v>1076.7</v>
          </cell>
          <cell r="K527">
            <v>0</v>
          </cell>
          <cell r="L527" t="str">
            <v>15c1af5d-3209-47be-a849-10d1a0993ad1</v>
          </cell>
          <cell r="M527">
            <v>52618101</v>
          </cell>
          <cell r="N527"/>
          <cell r="O527"/>
          <cell r="P527"/>
          <cell r="Q527"/>
        </row>
        <row r="528">
          <cell r="G528">
            <v>26348</v>
          </cell>
          <cell r="H528" t="str">
            <v>Калачинский МР</v>
          </cell>
          <cell r="I528">
            <v>658.54</v>
          </cell>
          <cell r="J528">
            <v>601.34</v>
          </cell>
          <cell r="K528">
            <v>0</v>
          </cell>
          <cell r="L528" t="str">
            <v>951e883f-4332-4936-931a-f353e5c79199</v>
          </cell>
          <cell r="M528">
            <v>52618101</v>
          </cell>
          <cell r="N528"/>
          <cell r="O528"/>
          <cell r="P528"/>
          <cell r="Q528"/>
        </row>
        <row r="529">
          <cell r="G529">
            <v>26354</v>
          </cell>
          <cell r="H529" t="str">
            <v>Калачинский МР</v>
          </cell>
          <cell r="I529">
            <v>3634.3</v>
          </cell>
          <cell r="J529">
            <v>3348.3</v>
          </cell>
          <cell r="K529">
            <v>0</v>
          </cell>
          <cell r="L529" t="str">
            <v>14867a86-b2fe-4335-9255-c81d77d40fd9</v>
          </cell>
          <cell r="M529">
            <v>52618101</v>
          </cell>
          <cell r="N529"/>
          <cell r="O529" t="str">
            <v>+</v>
          </cell>
          <cell r="P529"/>
          <cell r="Q529"/>
        </row>
        <row r="530">
          <cell r="G530">
            <v>26328</v>
          </cell>
          <cell r="H530" t="str">
            <v>Калачинский МР</v>
          </cell>
          <cell r="I530">
            <v>518.4</v>
          </cell>
          <cell r="J530">
            <v>268.5</v>
          </cell>
          <cell r="K530">
            <v>220</v>
          </cell>
          <cell r="L530" t="str">
            <v>889b4158-2341-48a8-be30-5f197d38cfb0</v>
          </cell>
          <cell r="M530">
            <v>52618101</v>
          </cell>
          <cell r="N530"/>
          <cell r="O530"/>
          <cell r="P530"/>
          <cell r="Q530"/>
        </row>
        <row r="531">
          <cell r="G531">
            <v>26350</v>
          </cell>
          <cell r="H531" t="str">
            <v>Калачинский МР</v>
          </cell>
          <cell r="I531">
            <v>775.35</v>
          </cell>
          <cell r="J531">
            <v>504.9</v>
          </cell>
          <cell r="K531">
            <v>213.25</v>
          </cell>
          <cell r="L531" t="str">
            <v>b0b094bf-57c4-4bdb-8a47-5434facc161e</v>
          </cell>
          <cell r="M531">
            <v>52618101</v>
          </cell>
          <cell r="N531"/>
          <cell r="O531"/>
          <cell r="P531"/>
          <cell r="Q531"/>
        </row>
        <row r="532">
          <cell r="G532">
            <v>26352</v>
          </cell>
          <cell r="H532" t="str">
            <v>Калачинский МР</v>
          </cell>
          <cell r="I532">
            <v>805.7</v>
          </cell>
          <cell r="J532">
            <v>748.5</v>
          </cell>
          <cell r="K532">
            <v>0</v>
          </cell>
          <cell r="L532" t="str">
            <v>37d299c8-7755-4626-ab74-3aef5545a1df</v>
          </cell>
          <cell r="M532">
            <v>52618101</v>
          </cell>
          <cell r="N532"/>
          <cell r="O532"/>
          <cell r="P532"/>
          <cell r="Q532"/>
        </row>
        <row r="533">
          <cell r="G533">
            <v>26353</v>
          </cell>
          <cell r="H533" t="str">
            <v>Калачинский МР</v>
          </cell>
          <cell r="I533">
            <v>797.5</v>
          </cell>
          <cell r="J533">
            <v>740.3</v>
          </cell>
          <cell r="K533">
            <v>0</v>
          </cell>
          <cell r="L533" t="str">
            <v>1b464980-9507-463b-bce9-709b652f5c85</v>
          </cell>
          <cell r="M533">
            <v>52618101</v>
          </cell>
          <cell r="N533"/>
          <cell r="O533"/>
          <cell r="P533"/>
          <cell r="Q533"/>
        </row>
        <row r="534">
          <cell r="G534">
            <v>26433</v>
          </cell>
          <cell r="H534" t="str">
            <v>Калачинский МР</v>
          </cell>
          <cell r="I534">
            <v>975.2</v>
          </cell>
          <cell r="J534">
            <v>889.4</v>
          </cell>
          <cell r="K534">
            <v>0</v>
          </cell>
          <cell r="L534" t="str">
            <v>2ed6daba-7f3f-4930-abd8-356e097de013</v>
          </cell>
          <cell r="M534">
            <v>52618101</v>
          </cell>
          <cell r="N534"/>
          <cell r="O534"/>
          <cell r="P534"/>
          <cell r="Q534"/>
        </row>
        <row r="535">
          <cell r="G535">
            <v>26434</v>
          </cell>
          <cell r="H535" t="str">
            <v>Калачинский МР</v>
          </cell>
          <cell r="I535">
            <v>786.44</v>
          </cell>
          <cell r="J535">
            <v>729.24</v>
          </cell>
          <cell r="K535">
            <v>0</v>
          </cell>
          <cell r="L535" t="str">
            <v>3c3ae9a0-0063-4fcb-9bb6-c2f1276d0ba2</v>
          </cell>
          <cell r="M535">
            <v>52618101</v>
          </cell>
          <cell r="N535"/>
          <cell r="O535"/>
          <cell r="P535"/>
          <cell r="Q535"/>
        </row>
        <row r="536">
          <cell r="G536">
            <v>26435</v>
          </cell>
          <cell r="H536" t="str">
            <v>Калачинский МР</v>
          </cell>
          <cell r="I536">
            <v>671.4</v>
          </cell>
          <cell r="J536">
            <v>614.20000000000005</v>
          </cell>
          <cell r="K536">
            <v>0</v>
          </cell>
          <cell r="L536" t="str">
            <v>2362d060-0dff-4474-b128-a3dab94170d1</v>
          </cell>
          <cell r="M536">
            <v>52618101</v>
          </cell>
          <cell r="N536"/>
          <cell r="O536"/>
          <cell r="P536"/>
          <cell r="Q536"/>
        </row>
        <row r="537">
          <cell r="G537">
            <v>26445</v>
          </cell>
          <cell r="H537" t="str">
            <v>Калачинский МР</v>
          </cell>
          <cell r="I537">
            <v>1461.5</v>
          </cell>
          <cell r="J537">
            <v>1300.4000000000001</v>
          </cell>
          <cell r="K537">
            <v>0</v>
          </cell>
          <cell r="L537" t="str">
            <v>2abd0676-ed08-4343-9a40-a26ffe1e7b74</v>
          </cell>
          <cell r="M537">
            <v>52618101</v>
          </cell>
          <cell r="N537"/>
          <cell r="O537"/>
          <cell r="P537"/>
          <cell r="Q537"/>
        </row>
        <row r="538">
          <cell r="G538">
            <v>26286</v>
          </cell>
          <cell r="H538" t="str">
            <v>Калачинский МР</v>
          </cell>
          <cell r="I538">
            <v>1098.8</v>
          </cell>
          <cell r="J538">
            <v>1013</v>
          </cell>
          <cell r="K538">
            <v>0</v>
          </cell>
          <cell r="L538" t="str">
            <v>cb4f012e-6c19-4e58-ace4-8c2e5c601461</v>
          </cell>
          <cell r="M538">
            <v>52618101</v>
          </cell>
          <cell r="N538"/>
          <cell r="O538"/>
          <cell r="P538"/>
          <cell r="Q538"/>
        </row>
        <row r="539">
          <cell r="G539">
            <v>26488</v>
          </cell>
          <cell r="H539" t="str">
            <v>Калачинский МР</v>
          </cell>
          <cell r="I539">
            <v>5417.33</v>
          </cell>
          <cell r="J539">
            <v>4873.01</v>
          </cell>
          <cell r="K539">
            <v>0</v>
          </cell>
          <cell r="L539" t="str">
            <v>df8d5818-9df3-40c7-8914-5457ecc7e6de</v>
          </cell>
          <cell r="M539">
            <v>52618101</v>
          </cell>
          <cell r="N539"/>
          <cell r="O539"/>
          <cell r="P539"/>
          <cell r="Q539"/>
        </row>
        <row r="540">
          <cell r="G540">
            <v>26430</v>
          </cell>
          <cell r="H540" t="str">
            <v>Калачинский МР</v>
          </cell>
          <cell r="I540">
            <v>903.14</v>
          </cell>
          <cell r="J540">
            <v>817.34</v>
          </cell>
          <cell r="K540">
            <v>0</v>
          </cell>
          <cell r="L540" t="str">
            <v>45b6b40f-baff-431c-a95c-3b97b9b567fe</v>
          </cell>
          <cell r="M540">
            <v>52618101</v>
          </cell>
          <cell r="N540"/>
          <cell r="O540"/>
          <cell r="P540"/>
          <cell r="Q540"/>
        </row>
        <row r="541">
          <cell r="G541">
            <v>26429</v>
          </cell>
          <cell r="H541" t="str">
            <v>Калачинский МР</v>
          </cell>
          <cell r="I541">
            <v>685.2</v>
          </cell>
          <cell r="J541">
            <v>628</v>
          </cell>
          <cell r="K541">
            <v>0</v>
          </cell>
          <cell r="L541" t="str">
            <v>b30deb7c-5221-42c7-920e-3bbe298995de</v>
          </cell>
          <cell r="M541">
            <v>52618101</v>
          </cell>
          <cell r="N541"/>
          <cell r="O541"/>
          <cell r="P541"/>
          <cell r="Q541"/>
        </row>
        <row r="542">
          <cell r="G542">
            <v>26449</v>
          </cell>
          <cell r="H542" t="str">
            <v>Калачинский МР</v>
          </cell>
          <cell r="I542">
            <v>795.1</v>
          </cell>
          <cell r="J542">
            <v>737.9</v>
          </cell>
          <cell r="K542">
            <v>0</v>
          </cell>
          <cell r="L542" t="str">
            <v>1bfc6cc9-96fe-43ee-b25a-8323953aa53c</v>
          </cell>
          <cell r="M542">
            <v>52618101</v>
          </cell>
          <cell r="N542"/>
          <cell r="O542"/>
          <cell r="P542"/>
          <cell r="Q542"/>
        </row>
        <row r="543">
          <cell r="G543">
            <v>26306</v>
          </cell>
          <cell r="H543" t="str">
            <v>Калачинский МР</v>
          </cell>
          <cell r="I543">
            <v>1007.3</v>
          </cell>
          <cell r="J543">
            <v>921.5</v>
          </cell>
          <cell r="K543">
            <v>0</v>
          </cell>
          <cell r="L543" t="str">
            <v>4132ccac-650b-4cef-8f95-713f3f9310c4</v>
          </cell>
          <cell r="M543">
            <v>52618101</v>
          </cell>
          <cell r="N543"/>
          <cell r="O543"/>
          <cell r="P543"/>
          <cell r="Q543"/>
        </row>
        <row r="544">
          <cell r="G544">
            <v>26279</v>
          </cell>
          <cell r="H544" t="str">
            <v>Калачинский МР</v>
          </cell>
          <cell r="I544">
            <v>1059.5899999999999</v>
          </cell>
          <cell r="J544">
            <v>973.79</v>
          </cell>
          <cell r="K544">
            <v>0</v>
          </cell>
          <cell r="L544" t="str">
            <v>ba6bdc90-9099-49a8-8336-a1823ad165f2</v>
          </cell>
          <cell r="M544">
            <v>52618101</v>
          </cell>
          <cell r="N544"/>
          <cell r="O544"/>
          <cell r="P544"/>
          <cell r="Q544"/>
        </row>
        <row r="545">
          <cell r="G545">
            <v>26431</v>
          </cell>
          <cell r="H545" t="str">
            <v>Калачинский МР</v>
          </cell>
          <cell r="I545">
            <v>3879.8</v>
          </cell>
          <cell r="J545">
            <v>3418.5</v>
          </cell>
          <cell r="K545">
            <v>0</v>
          </cell>
          <cell r="L545" t="str">
            <v>2179bc73-5246-4522-ae69-2ad13da222ae</v>
          </cell>
          <cell r="M545">
            <v>52618101</v>
          </cell>
          <cell r="N545"/>
          <cell r="O545"/>
          <cell r="P545"/>
          <cell r="Q545"/>
        </row>
        <row r="546">
          <cell r="G546">
            <v>26437</v>
          </cell>
          <cell r="H546" t="str">
            <v>Калачинский МР</v>
          </cell>
          <cell r="I546">
            <v>792.5</v>
          </cell>
          <cell r="J546">
            <v>735.3</v>
          </cell>
          <cell r="K546">
            <v>0</v>
          </cell>
          <cell r="L546" t="str">
            <v>13e0f103-c97f-4349-ae5f-a8c673ed357b</v>
          </cell>
          <cell r="M546">
            <v>52618101</v>
          </cell>
          <cell r="N546"/>
          <cell r="O546"/>
          <cell r="P546"/>
          <cell r="Q546"/>
        </row>
        <row r="547">
          <cell r="G547">
            <v>26438</v>
          </cell>
          <cell r="H547" t="str">
            <v>Калачинский МР</v>
          </cell>
          <cell r="I547">
            <v>779.36</v>
          </cell>
          <cell r="J547">
            <v>722.16</v>
          </cell>
          <cell r="K547">
            <v>0</v>
          </cell>
          <cell r="L547" t="str">
            <v>ae8adf18-9123-4f39-a0c5-8bdc17538042</v>
          </cell>
          <cell r="M547">
            <v>52618101</v>
          </cell>
          <cell r="N547"/>
          <cell r="O547"/>
          <cell r="P547"/>
          <cell r="Q547"/>
        </row>
        <row r="548">
          <cell r="G548">
            <v>26482</v>
          </cell>
          <cell r="H548" t="str">
            <v>Калачинский МР</v>
          </cell>
          <cell r="I548">
            <v>1020.9</v>
          </cell>
          <cell r="J548">
            <v>935.1</v>
          </cell>
          <cell r="K548">
            <v>0</v>
          </cell>
          <cell r="L548" t="str">
            <v>0d020915-8383-4d73-9b06-f0b667ba0cfa</v>
          </cell>
          <cell r="M548">
            <v>52618101</v>
          </cell>
          <cell r="N548"/>
          <cell r="O548"/>
          <cell r="P548"/>
          <cell r="Q548"/>
        </row>
        <row r="549">
          <cell r="G549">
            <v>26402</v>
          </cell>
          <cell r="H549" t="str">
            <v>Калачинский МР</v>
          </cell>
          <cell r="I549">
            <v>1567.21</v>
          </cell>
          <cell r="J549">
            <v>1059.81</v>
          </cell>
          <cell r="K549">
            <v>421.6</v>
          </cell>
          <cell r="L549" t="str">
            <v>971dcf05-17df-4e19-97c0-8667229cb7fe</v>
          </cell>
          <cell r="M549">
            <v>52618101</v>
          </cell>
          <cell r="N549"/>
          <cell r="O549"/>
          <cell r="P549"/>
          <cell r="Q549"/>
        </row>
        <row r="550">
          <cell r="G550">
            <v>26403</v>
          </cell>
          <cell r="H550" t="str">
            <v>Калачинский МР</v>
          </cell>
          <cell r="I550">
            <v>1158.19</v>
          </cell>
          <cell r="J550">
            <v>1072.3900000000001</v>
          </cell>
          <cell r="K550">
            <v>0</v>
          </cell>
          <cell r="L550" t="str">
            <v>2aedc3d7-a45d-4ec8-b890-360bf5522d7e</v>
          </cell>
          <cell r="M550">
            <v>52618101</v>
          </cell>
          <cell r="N550"/>
          <cell r="O550"/>
          <cell r="P550"/>
          <cell r="Q550"/>
        </row>
        <row r="551">
          <cell r="G551">
            <v>26489</v>
          </cell>
          <cell r="H551" t="str">
            <v>Калачинский МР</v>
          </cell>
          <cell r="I551">
            <v>798.78</v>
          </cell>
          <cell r="J551">
            <v>741.58</v>
          </cell>
          <cell r="K551">
            <v>0</v>
          </cell>
          <cell r="L551" t="str">
            <v>43f05575-5cc7-4cfe-8ff3-2e0d100a437c</v>
          </cell>
          <cell r="M551">
            <v>52618101</v>
          </cell>
          <cell r="N551"/>
          <cell r="O551"/>
          <cell r="P551"/>
          <cell r="Q551"/>
        </row>
        <row r="552">
          <cell r="G552">
            <v>36595</v>
          </cell>
          <cell r="H552" t="str">
            <v>Калачинский МР</v>
          </cell>
          <cell r="I552">
            <v>1892.5</v>
          </cell>
          <cell r="J552">
            <v>1199.8</v>
          </cell>
          <cell r="K552">
            <v>500.1</v>
          </cell>
          <cell r="L552" t="str">
            <v>cefec514-e9ad-4e41-8591-0d369461f91e</v>
          </cell>
          <cell r="M552">
            <v>52618101</v>
          </cell>
          <cell r="N552"/>
          <cell r="O552"/>
          <cell r="P552"/>
          <cell r="Q552"/>
        </row>
        <row r="553">
          <cell r="G553">
            <v>36596</v>
          </cell>
          <cell r="H553" t="str">
            <v>Калачинский МР</v>
          </cell>
          <cell r="I553">
            <v>1777.2</v>
          </cell>
          <cell r="J553">
            <v>1015.3</v>
          </cell>
          <cell r="K553">
            <v>479.1</v>
          </cell>
          <cell r="L553" t="str">
            <v>0e545947-2718-418e-be5f-4df4fe800825</v>
          </cell>
          <cell r="M553">
            <v>52618101</v>
          </cell>
          <cell r="N553"/>
          <cell r="O553"/>
          <cell r="P553"/>
          <cell r="Q553"/>
        </row>
        <row r="554">
          <cell r="G554">
            <v>36893</v>
          </cell>
          <cell r="H554" t="str">
            <v>Калачинский МР</v>
          </cell>
          <cell r="I554">
            <v>1300.8</v>
          </cell>
          <cell r="J554">
            <v>863.5</v>
          </cell>
          <cell r="K554">
            <v>159.19999999999999</v>
          </cell>
          <cell r="L554" t="str">
            <v>f3de39ba-2650-4b1b-be64-733a8cff7734</v>
          </cell>
          <cell r="M554">
            <v>52618101</v>
          </cell>
          <cell r="N554"/>
          <cell r="O554"/>
          <cell r="P554"/>
          <cell r="Q554"/>
        </row>
        <row r="555">
          <cell r="G555">
            <v>26439</v>
          </cell>
          <cell r="H555" t="str">
            <v>Калачинский МР</v>
          </cell>
          <cell r="I555">
            <v>340.3</v>
          </cell>
          <cell r="J555">
            <v>313.7</v>
          </cell>
          <cell r="K555">
            <v>0</v>
          </cell>
          <cell r="L555" t="str">
            <v>41b3c2a8-aaa1-47db-99e0-80b0c5b06796</v>
          </cell>
          <cell r="M555">
            <v>52618101</v>
          </cell>
          <cell r="N555"/>
          <cell r="O555"/>
          <cell r="P555"/>
          <cell r="Q555"/>
        </row>
        <row r="556">
          <cell r="G556">
            <v>36618</v>
          </cell>
          <cell r="H556" t="str">
            <v>Калачинский МР</v>
          </cell>
          <cell r="I556">
            <v>3500</v>
          </cell>
          <cell r="J556">
            <v>3061</v>
          </cell>
          <cell r="K556" t="str">
            <v xml:space="preserve"> </v>
          </cell>
          <cell r="L556" t="str">
            <v>c48792d0-ef1d-4f17-8390-e761a40354f1</v>
          </cell>
          <cell r="M556">
            <v>52618101</v>
          </cell>
          <cell r="N556"/>
          <cell r="O556"/>
          <cell r="P556"/>
          <cell r="Q556"/>
        </row>
        <row r="557">
          <cell r="G557">
            <v>26401</v>
          </cell>
          <cell r="H557" t="str">
            <v>Калачинский МР</v>
          </cell>
          <cell r="I557">
            <v>689.3</v>
          </cell>
          <cell r="J557">
            <v>632.1</v>
          </cell>
          <cell r="K557">
            <v>0</v>
          </cell>
          <cell r="L557" t="str">
            <v>d21068d2-311d-4df0-81d1-f1aab62c0028</v>
          </cell>
          <cell r="M557">
            <v>52618101</v>
          </cell>
          <cell r="N557"/>
          <cell r="O557"/>
          <cell r="P557"/>
          <cell r="Q557"/>
        </row>
        <row r="558">
          <cell r="G558">
            <v>26299</v>
          </cell>
          <cell r="H558" t="str">
            <v>Калачинский МР</v>
          </cell>
          <cell r="I558">
            <v>1926.75</v>
          </cell>
          <cell r="J558">
            <v>1702.75</v>
          </cell>
          <cell r="K558">
            <v>0</v>
          </cell>
          <cell r="L558" t="str">
            <v>d77d9031-654e-4a2d-afe4-654ee1dca437</v>
          </cell>
          <cell r="M558">
            <v>52618101</v>
          </cell>
          <cell r="N558"/>
          <cell r="O558"/>
          <cell r="P558"/>
          <cell r="Q558"/>
        </row>
        <row r="559">
          <cell r="G559">
            <v>26372</v>
          </cell>
          <cell r="H559" t="str">
            <v>Калачинский МР</v>
          </cell>
          <cell r="I559">
            <v>4787</v>
          </cell>
          <cell r="J559">
            <v>4018</v>
          </cell>
          <cell r="K559">
            <v>0</v>
          </cell>
          <cell r="L559" t="str">
            <v>03c250be-ad60-4d7b-b365-1b27920b24fe</v>
          </cell>
          <cell r="M559">
            <v>52618101</v>
          </cell>
          <cell r="N559"/>
          <cell r="O559"/>
          <cell r="P559"/>
          <cell r="Q559"/>
        </row>
        <row r="560">
          <cell r="G560">
            <v>26490</v>
          </cell>
          <cell r="H560" t="str">
            <v>Калачинский МР</v>
          </cell>
          <cell r="I560">
            <v>3114.5</v>
          </cell>
          <cell r="J560">
            <v>2778.5</v>
          </cell>
          <cell r="K560">
            <v>0</v>
          </cell>
          <cell r="L560" t="str">
            <v>8563d3ea-0516-471f-9115-647e6f7c068a</v>
          </cell>
          <cell r="M560">
            <v>52618101</v>
          </cell>
          <cell r="N560"/>
          <cell r="O560"/>
          <cell r="P560"/>
          <cell r="Q560"/>
        </row>
        <row r="561">
          <cell r="G561">
            <v>26282</v>
          </cell>
          <cell r="H561" t="str">
            <v>Калачинский МР</v>
          </cell>
          <cell r="I561">
            <v>454.9</v>
          </cell>
          <cell r="J561">
            <v>424.3</v>
          </cell>
          <cell r="K561">
            <v>0</v>
          </cell>
          <cell r="L561" t="str">
            <v>070f9b01-35cd-48ae-8c1d-7e5c57851ff2</v>
          </cell>
          <cell r="M561">
            <v>52618101</v>
          </cell>
          <cell r="N561"/>
          <cell r="O561"/>
          <cell r="P561"/>
          <cell r="Q561"/>
        </row>
        <row r="562">
          <cell r="G562">
            <v>26300</v>
          </cell>
          <cell r="H562" t="str">
            <v>Калачинский МР</v>
          </cell>
          <cell r="I562">
            <v>3401.5</v>
          </cell>
          <cell r="J562">
            <v>2790.5</v>
          </cell>
          <cell r="K562">
            <v>0</v>
          </cell>
          <cell r="L562" t="str">
            <v>a5cbdfd1-56af-4ca0-982a-b880184c278d</v>
          </cell>
          <cell r="M562">
            <v>52618101</v>
          </cell>
          <cell r="N562"/>
          <cell r="O562"/>
          <cell r="P562"/>
          <cell r="Q562"/>
        </row>
        <row r="563">
          <cell r="G563">
            <v>26404</v>
          </cell>
          <cell r="H563" t="str">
            <v>Калачинский МР</v>
          </cell>
          <cell r="I563">
            <v>6107.89</v>
          </cell>
          <cell r="J563">
            <v>5570.29</v>
          </cell>
          <cell r="K563">
            <v>0</v>
          </cell>
          <cell r="L563" t="str">
            <v>83bf91fb-67c6-4dc4-9346-4991803732bc</v>
          </cell>
          <cell r="M563">
            <v>52618101</v>
          </cell>
          <cell r="N563"/>
          <cell r="O563" t="str">
            <v>+</v>
          </cell>
          <cell r="P563"/>
          <cell r="Q563"/>
        </row>
        <row r="564">
          <cell r="G564">
            <v>26307</v>
          </cell>
          <cell r="H564" t="str">
            <v>Калачинский МР</v>
          </cell>
          <cell r="I564">
            <v>3718.53</v>
          </cell>
          <cell r="J564">
            <v>2803.63</v>
          </cell>
          <cell r="K564">
            <v>230</v>
          </cell>
          <cell r="L564" t="str">
            <v>4db2aa6a-b345-4389-8efa-f7a47888e826</v>
          </cell>
          <cell r="M564">
            <v>52618101</v>
          </cell>
          <cell r="N564"/>
          <cell r="O564" t="str">
            <v>+</v>
          </cell>
          <cell r="P564"/>
          <cell r="Q564"/>
        </row>
        <row r="565">
          <cell r="G565">
            <v>26329</v>
          </cell>
          <cell r="H565" t="str">
            <v>Калачинский МР</v>
          </cell>
          <cell r="I565">
            <v>4318.2</v>
          </cell>
          <cell r="J565">
            <v>3940.2</v>
          </cell>
          <cell r="K565">
            <v>0</v>
          </cell>
          <cell r="L565" t="str">
            <v>e9796602-8002-4701-a763-0dedc85ac534</v>
          </cell>
          <cell r="M565">
            <v>52618101</v>
          </cell>
          <cell r="N565"/>
          <cell r="O565"/>
          <cell r="P565"/>
          <cell r="Q565"/>
        </row>
        <row r="566">
          <cell r="G566">
            <v>26330</v>
          </cell>
          <cell r="H566" t="str">
            <v>Калачинский МР</v>
          </cell>
          <cell r="I566">
            <v>4236.3999999999996</v>
          </cell>
          <cell r="J566">
            <v>3858.4</v>
          </cell>
          <cell r="K566">
            <v>40</v>
          </cell>
          <cell r="L566" t="str">
            <v>576e8453-3109-43d7-a956-1e1bcff953b5</v>
          </cell>
          <cell r="M566">
            <v>52618101</v>
          </cell>
          <cell r="N566"/>
          <cell r="O566"/>
          <cell r="P566"/>
          <cell r="Q566"/>
        </row>
        <row r="567">
          <cell r="G567">
            <v>26280</v>
          </cell>
          <cell r="H567" t="str">
            <v>Калачинский МР</v>
          </cell>
          <cell r="I567">
            <v>1991.8</v>
          </cell>
          <cell r="J567">
            <v>1767.8</v>
          </cell>
          <cell r="K567">
            <v>0</v>
          </cell>
          <cell r="L567" t="str">
            <v>dfc7743d-6d44-463f-99d5-9755360c4311</v>
          </cell>
          <cell r="M567">
            <v>52618101</v>
          </cell>
          <cell r="N567"/>
          <cell r="O567"/>
          <cell r="P567"/>
          <cell r="Q567"/>
        </row>
        <row r="568">
          <cell r="G568">
            <v>26377</v>
          </cell>
          <cell r="H568" t="str">
            <v>Калачинский МР</v>
          </cell>
          <cell r="I568">
            <v>6680.88</v>
          </cell>
          <cell r="J568">
            <v>6076.08</v>
          </cell>
          <cell r="K568">
            <v>0</v>
          </cell>
          <cell r="L568" t="str">
            <v>d9cd5774-bc44-4f86-a8c7-c82a409c925e</v>
          </cell>
          <cell r="M568">
            <v>52618101</v>
          </cell>
          <cell r="N568"/>
          <cell r="O568"/>
          <cell r="P568"/>
          <cell r="Q568"/>
        </row>
        <row r="569">
          <cell r="G569">
            <v>26308</v>
          </cell>
          <cell r="H569" t="str">
            <v>Калачинский МР</v>
          </cell>
          <cell r="I569">
            <v>3055.8</v>
          </cell>
          <cell r="J569">
            <v>2719.8</v>
          </cell>
          <cell r="K569">
            <v>0</v>
          </cell>
          <cell r="L569" t="str">
            <v>d329a8b9-5fda-4e69-a8a4-6d4ed0d84a62</v>
          </cell>
          <cell r="M569">
            <v>52618101</v>
          </cell>
          <cell r="N569"/>
          <cell r="O569"/>
          <cell r="P569"/>
          <cell r="Q569"/>
        </row>
        <row r="570">
          <cell r="G570">
            <v>26373</v>
          </cell>
          <cell r="H570" t="str">
            <v>Калачинский МР</v>
          </cell>
          <cell r="I570">
            <v>418.1</v>
          </cell>
          <cell r="J570">
            <v>389.5</v>
          </cell>
          <cell r="K570">
            <v>0</v>
          </cell>
          <cell r="L570" t="str">
            <v>120b33f0-ad00-4278-9c45-992a1fd8676a</v>
          </cell>
          <cell r="M570">
            <v>52618101</v>
          </cell>
          <cell r="N570"/>
          <cell r="O570"/>
          <cell r="P570"/>
          <cell r="Q570"/>
        </row>
        <row r="571">
          <cell r="G571">
            <v>26331</v>
          </cell>
          <cell r="H571" t="str">
            <v>Калачинский МР</v>
          </cell>
          <cell r="I571">
            <v>1959</v>
          </cell>
          <cell r="J571">
            <v>1838.1</v>
          </cell>
          <cell r="K571">
            <v>0</v>
          </cell>
          <cell r="L571" t="str">
            <v>a12a763f-23a4-401d-94b4-e01d81cc9971</v>
          </cell>
          <cell r="M571">
            <v>52618101</v>
          </cell>
          <cell r="N571"/>
          <cell r="O571"/>
          <cell r="P571"/>
          <cell r="Q571"/>
        </row>
        <row r="572">
          <cell r="G572">
            <v>26332</v>
          </cell>
          <cell r="H572" t="str">
            <v>Калачинский МР</v>
          </cell>
          <cell r="I572">
            <v>1142.5</v>
          </cell>
          <cell r="J572">
            <v>1052.5</v>
          </cell>
          <cell r="K572">
            <v>0</v>
          </cell>
          <cell r="L572" t="str">
            <v>67053260-e999-4128-b2e0-eecf86adb924</v>
          </cell>
          <cell r="M572">
            <v>52618101</v>
          </cell>
          <cell r="N572"/>
          <cell r="O572"/>
          <cell r="P572"/>
          <cell r="Q572"/>
        </row>
        <row r="573">
          <cell r="G573">
            <v>26333</v>
          </cell>
          <cell r="H573" t="str">
            <v>Калачинский МР</v>
          </cell>
          <cell r="I573">
            <v>1074.3</v>
          </cell>
          <cell r="J573">
            <v>987.3</v>
          </cell>
          <cell r="K573">
            <v>0</v>
          </cell>
          <cell r="L573" t="str">
            <v>787024bb-a61f-4c47-baee-634533a8943d</v>
          </cell>
          <cell r="M573">
            <v>52618101</v>
          </cell>
          <cell r="N573"/>
          <cell r="O573"/>
          <cell r="P573"/>
          <cell r="Q573"/>
        </row>
        <row r="574">
          <cell r="G574">
            <v>26290</v>
          </cell>
          <cell r="H574" t="str">
            <v>Калачинский МР</v>
          </cell>
          <cell r="I574">
            <v>898.13</v>
          </cell>
          <cell r="J574">
            <v>811.13</v>
          </cell>
          <cell r="K574">
            <v>0</v>
          </cell>
          <cell r="L574" t="str">
            <v>ddcc23f4-5db0-407b-bebc-e191cba3e63e</v>
          </cell>
          <cell r="M574">
            <v>52618101</v>
          </cell>
          <cell r="N574"/>
          <cell r="O574"/>
          <cell r="P574"/>
          <cell r="Q574"/>
        </row>
        <row r="575">
          <cell r="G575">
            <v>26364</v>
          </cell>
          <cell r="H575" t="str">
            <v>Калачинский МР</v>
          </cell>
          <cell r="I575">
            <v>1436.08</v>
          </cell>
          <cell r="J575">
            <v>1300</v>
          </cell>
          <cell r="K575">
            <v>0</v>
          </cell>
          <cell r="L575" t="str">
            <v>c1461d53-95fc-40ac-9ec9-ebab4227d38a</v>
          </cell>
          <cell r="M575">
            <v>52618101</v>
          </cell>
          <cell r="N575"/>
          <cell r="O575"/>
          <cell r="P575"/>
          <cell r="Q575"/>
        </row>
        <row r="576">
          <cell r="G576">
            <v>26412</v>
          </cell>
          <cell r="H576" t="str">
            <v>Калачинский МР</v>
          </cell>
          <cell r="I576">
            <v>1470.3</v>
          </cell>
          <cell r="J576">
            <v>1309.2</v>
          </cell>
          <cell r="K576">
            <v>0</v>
          </cell>
          <cell r="L576" t="str">
            <v>abdefb8d-0188-40bc-b653-1df8620c79f2</v>
          </cell>
          <cell r="M576">
            <v>52618101</v>
          </cell>
          <cell r="N576"/>
          <cell r="O576"/>
          <cell r="P576"/>
          <cell r="Q576"/>
        </row>
        <row r="577">
          <cell r="G577">
            <v>26467</v>
          </cell>
          <cell r="H577" t="str">
            <v>Калачинский МР</v>
          </cell>
          <cell r="I577">
            <v>3725.8</v>
          </cell>
          <cell r="J577">
            <v>3366.8</v>
          </cell>
          <cell r="K577">
            <v>0</v>
          </cell>
          <cell r="L577" t="str">
            <v>06a822e7-4dba-4e6b-a277-23bce9c591a2</v>
          </cell>
          <cell r="M577">
            <v>52618101</v>
          </cell>
          <cell r="N577"/>
          <cell r="O577" t="str">
            <v>+</v>
          </cell>
          <cell r="P577"/>
          <cell r="Q577"/>
        </row>
        <row r="578">
          <cell r="G578">
            <v>26468</v>
          </cell>
          <cell r="H578" t="str">
            <v>Калачинский МР</v>
          </cell>
          <cell r="I578">
            <v>3606.4</v>
          </cell>
          <cell r="J578">
            <v>3304</v>
          </cell>
          <cell r="K578">
            <v>0</v>
          </cell>
          <cell r="L578" t="str">
            <v>2a66ce0b-8d13-4b5f-8bfe-0aaee2956a75</v>
          </cell>
          <cell r="M578">
            <v>52618101</v>
          </cell>
          <cell r="N578"/>
          <cell r="O578" t="str">
            <v>+</v>
          </cell>
          <cell r="P578"/>
          <cell r="Q578"/>
        </row>
        <row r="579">
          <cell r="G579">
            <v>26466</v>
          </cell>
          <cell r="H579" t="str">
            <v>Калачинский МР</v>
          </cell>
          <cell r="I579">
            <v>3638.61</v>
          </cell>
          <cell r="J579">
            <v>3336.21</v>
          </cell>
          <cell r="K579">
            <v>49.2</v>
          </cell>
          <cell r="L579" t="str">
            <v>53a2e710-e071-4309-8458-05807cd5814d</v>
          </cell>
          <cell r="M579">
            <v>52618101</v>
          </cell>
          <cell r="N579"/>
          <cell r="O579" t="str">
            <v>+</v>
          </cell>
          <cell r="P579"/>
          <cell r="Q579"/>
        </row>
        <row r="580">
          <cell r="G580">
            <v>26483</v>
          </cell>
          <cell r="H580" t="str">
            <v>Калачинский МР</v>
          </cell>
          <cell r="I580">
            <v>1042</v>
          </cell>
          <cell r="J580">
            <v>1009.4</v>
          </cell>
          <cell r="K580">
            <v>0</v>
          </cell>
          <cell r="L580" t="str">
            <v>9da54c7e-308b-4310-956d-a4810e0f89be</v>
          </cell>
          <cell r="M580">
            <v>52618101</v>
          </cell>
          <cell r="N580"/>
          <cell r="O580"/>
          <cell r="P580"/>
          <cell r="Q580"/>
        </row>
        <row r="581">
          <cell r="G581">
            <v>26410</v>
          </cell>
          <cell r="H581" t="str">
            <v>Калачинский МР</v>
          </cell>
          <cell r="I581">
            <v>4169.6000000000004</v>
          </cell>
          <cell r="J581">
            <v>3716</v>
          </cell>
          <cell r="K581">
            <v>0</v>
          </cell>
          <cell r="L581" t="str">
            <v>1cdb64bb-77af-4ebd-ad27-85e01fe02721</v>
          </cell>
          <cell r="M581">
            <v>52618101</v>
          </cell>
          <cell r="N581"/>
          <cell r="O581"/>
          <cell r="P581"/>
          <cell r="Q581"/>
        </row>
        <row r="582">
          <cell r="G582">
            <v>26283</v>
          </cell>
          <cell r="H582" t="str">
            <v>Калачинский МР</v>
          </cell>
          <cell r="I582">
            <v>912</v>
          </cell>
          <cell r="J582">
            <v>822</v>
          </cell>
          <cell r="K582">
            <v>0</v>
          </cell>
          <cell r="L582" t="str">
            <v>5b4071de-8f9e-42bb-ad9f-3f2459650737</v>
          </cell>
          <cell r="M582">
            <v>52618101</v>
          </cell>
          <cell r="N582"/>
          <cell r="O582"/>
          <cell r="P582"/>
          <cell r="Q582"/>
        </row>
        <row r="583">
          <cell r="G583">
            <v>26491</v>
          </cell>
          <cell r="H583" t="str">
            <v>Калачинский МР</v>
          </cell>
          <cell r="I583">
            <v>1151.2</v>
          </cell>
          <cell r="J583">
            <v>1064.2</v>
          </cell>
          <cell r="K583">
            <v>0</v>
          </cell>
          <cell r="L583" t="str">
            <v>ddbcbbb7-0957-45b7-b85f-bc44cf623315</v>
          </cell>
          <cell r="M583">
            <v>52618101</v>
          </cell>
          <cell r="N583"/>
          <cell r="O583"/>
          <cell r="P583"/>
          <cell r="Q583"/>
        </row>
        <row r="584">
          <cell r="G584">
            <v>36413</v>
          </cell>
          <cell r="H584" t="str">
            <v>Калачинский МР</v>
          </cell>
          <cell r="I584">
            <v>185</v>
          </cell>
          <cell r="J584">
            <v>185</v>
          </cell>
          <cell r="K584">
            <v>76.67</v>
          </cell>
          <cell r="L584" t="str">
            <v>4b2b468d-2542-4576-a9b1-65eca98c32a4</v>
          </cell>
          <cell r="M584">
            <v>52618407</v>
          </cell>
          <cell r="N584"/>
          <cell r="O584"/>
          <cell r="P584"/>
          <cell r="Q584"/>
        </row>
        <row r="585">
          <cell r="G585">
            <v>26325</v>
          </cell>
          <cell r="H585" t="str">
            <v>Калачинский МР</v>
          </cell>
          <cell r="I585">
            <v>2379.6</v>
          </cell>
          <cell r="J585">
            <v>1290</v>
          </cell>
          <cell r="K585">
            <v>693</v>
          </cell>
          <cell r="L585" t="str">
            <v>bf7f1943-3ab4-4f9a-8779-a52aff5bcd9e</v>
          </cell>
          <cell r="M585">
            <v>52618404</v>
          </cell>
          <cell r="N585"/>
          <cell r="O585"/>
          <cell r="P585"/>
          <cell r="Q585"/>
        </row>
        <row r="586">
          <cell r="G586">
            <v>26326</v>
          </cell>
          <cell r="H586" t="str">
            <v>Калачинский МР</v>
          </cell>
          <cell r="I586">
            <v>2379.6</v>
          </cell>
          <cell r="J586">
            <v>1290</v>
          </cell>
          <cell r="K586">
            <v>693</v>
          </cell>
          <cell r="L586" t="str">
            <v>e335997f-ff0a-4eec-bc04-caf034bda5e2</v>
          </cell>
          <cell r="M586">
            <v>52618404</v>
          </cell>
          <cell r="N586"/>
          <cell r="O586"/>
          <cell r="P586"/>
          <cell r="Q586"/>
        </row>
        <row r="587">
          <cell r="G587">
            <v>26346</v>
          </cell>
          <cell r="H587" t="str">
            <v>Калачинский МР</v>
          </cell>
          <cell r="I587">
            <v>2380.8000000000002</v>
          </cell>
          <cell r="J587">
            <v>1277</v>
          </cell>
          <cell r="K587">
            <v>787.7</v>
          </cell>
          <cell r="L587" t="str">
            <v>7e8f0e32-cdad-47d7-aaa1-20e63ca6ec80</v>
          </cell>
          <cell r="M587">
            <v>52618407</v>
          </cell>
          <cell r="N587"/>
          <cell r="O587"/>
          <cell r="P587"/>
          <cell r="Q587"/>
        </row>
        <row r="588">
          <cell r="G588">
            <v>26351</v>
          </cell>
          <cell r="H588" t="str">
            <v>Калачинский МР</v>
          </cell>
          <cell r="I588">
            <v>2384.4</v>
          </cell>
          <cell r="J588">
            <v>1277</v>
          </cell>
          <cell r="K588">
            <v>710</v>
          </cell>
          <cell r="L588" t="str">
            <v>0f68508e-3300-4b2b-b97a-700a584f0ca1</v>
          </cell>
          <cell r="M588">
            <v>52618407</v>
          </cell>
          <cell r="N588"/>
          <cell r="O588"/>
          <cell r="P588"/>
          <cell r="Q588"/>
        </row>
        <row r="589">
          <cell r="G589">
            <v>36721</v>
          </cell>
          <cell r="H589" t="str">
            <v>Калачинский МР</v>
          </cell>
          <cell r="I589">
            <v>1061.4000000000001</v>
          </cell>
          <cell r="J589">
            <v>925.8</v>
          </cell>
          <cell r="K589">
            <v>135.6</v>
          </cell>
          <cell r="L589" t="str">
            <v>0d437049-42fe-453c-8c2b-bd93052b1093</v>
          </cell>
          <cell r="M589">
            <v>52618407</v>
          </cell>
          <cell r="N589"/>
          <cell r="O589"/>
          <cell r="P589"/>
          <cell r="Q589"/>
        </row>
        <row r="590">
          <cell r="G590">
            <v>26500</v>
          </cell>
          <cell r="H590" t="str">
            <v>Калачинский МР</v>
          </cell>
          <cell r="I590">
            <v>386.7</v>
          </cell>
          <cell r="J590">
            <v>386.7</v>
          </cell>
          <cell r="K590">
            <v>0</v>
          </cell>
          <cell r="L590" t="str">
            <v>ac73fd0f-33d2-47ad-9e1f-3fee1fe01f84</v>
          </cell>
          <cell r="M590">
            <v>52618410</v>
          </cell>
          <cell r="N590"/>
          <cell r="O590"/>
          <cell r="P590"/>
          <cell r="Q590"/>
        </row>
        <row r="591">
          <cell r="G591">
            <v>26514</v>
          </cell>
          <cell r="H591" t="str">
            <v>Калачинский МР</v>
          </cell>
          <cell r="I591">
            <v>569.29999999999995</v>
          </cell>
          <cell r="J591">
            <v>569.29999999999995</v>
          </cell>
          <cell r="K591">
            <v>0</v>
          </cell>
          <cell r="L591" t="str">
            <v>b77c961c-a625-49e7-a6ca-477dd4221b57</v>
          </cell>
          <cell r="M591">
            <v>52618410</v>
          </cell>
          <cell r="N591"/>
          <cell r="O591"/>
          <cell r="P591"/>
          <cell r="Q591"/>
        </row>
        <row r="592">
          <cell r="G592">
            <v>26546</v>
          </cell>
          <cell r="H592" t="str">
            <v>Калачинский МР</v>
          </cell>
          <cell r="I592">
            <v>375.3</v>
          </cell>
          <cell r="J592">
            <v>375.3</v>
          </cell>
          <cell r="K592">
            <v>0</v>
          </cell>
          <cell r="L592" t="str">
            <v>ca5a6b6e-bd09-41d4-9d63-6b38348e3a84</v>
          </cell>
          <cell r="M592">
            <v>52618410</v>
          </cell>
          <cell r="N592"/>
          <cell r="O592"/>
          <cell r="P592"/>
          <cell r="Q592"/>
        </row>
        <row r="593">
          <cell r="G593">
            <v>26548</v>
          </cell>
          <cell r="H593" t="str">
            <v>Калачинский МР</v>
          </cell>
          <cell r="I593">
            <v>380.3</v>
          </cell>
          <cell r="J593">
            <v>380.3</v>
          </cell>
          <cell r="K593">
            <v>0</v>
          </cell>
          <cell r="L593" t="str">
            <v>308a6050-381a-4169-ba26-b1887ea3c1c9</v>
          </cell>
          <cell r="M593">
            <v>52618410</v>
          </cell>
          <cell r="N593"/>
          <cell r="O593"/>
          <cell r="P593"/>
          <cell r="Q593"/>
        </row>
        <row r="594">
          <cell r="G594">
            <v>26552</v>
          </cell>
          <cell r="H594" t="str">
            <v>Калачинский МР</v>
          </cell>
          <cell r="I594">
            <v>382.3</v>
          </cell>
          <cell r="J594">
            <v>377</v>
          </cell>
          <cell r="K594">
            <v>0</v>
          </cell>
          <cell r="L594" t="str">
            <v>87c0dff2-53ae-44c7-bd83-80e6cb809207</v>
          </cell>
          <cell r="M594">
            <v>52618410</v>
          </cell>
          <cell r="N594"/>
          <cell r="O594"/>
          <cell r="P594"/>
          <cell r="Q594"/>
        </row>
        <row r="595">
          <cell r="G595">
            <v>26398</v>
          </cell>
          <cell r="H595" t="str">
            <v>Калачинский МР</v>
          </cell>
          <cell r="I595">
            <v>618</v>
          </cell>
          <cell r="J595">
            <v>379.1</v>
          </cell>
          <cell r="K595">
            <v>136.15</v>
          </cell>
          <cell r="L595" t="str">
            <v>059e6e92-8b91-47d4-9cfc-bc61aedebbfa</v>
          </cell>
          <cell r="M595">
            <v>52618407</v>
          </cell>
          <cell r="N595"/>
          <cell r="O595"/>
          <cell r="P595"/>
          <cell r="Q595"/>
        </row>
        <row r="596">
          <cell r="G596">
            <v>26384</v>
          </cell>
          <cell r="H596" t="str">
            <v>Калачинский МР</v>
          </cell>
          <cell r="I596">
            <v>589.79999999999995</v>
          </cell>
          <cell r="J596">
            <v>368.8</v>
          </cell>
          <cell r="K596">
            <v>29.9</v>
          </cell>
          <cell r="L596" t="str">
            <v>753fc7bb-6327-415b-8599-eedea8a8a690</v>
          </cell>
          <cell r="M596">
            <v>52618407</v>
          </cell>
          <cell r="N596"/>
          <cell r="O596"/>
          <cell r="P596"/>
          <cell r="Q596"/>
        </row>
        <row r="597">
          <cell r="G597">
            <v>26386</v>
          </cell>
          <cell r="H597" t="str">
            <v>Калачинский МР</v>
          </cell>
          <cell r="I597">
            <v>642.1</v>
          </cell>
          <cell r="J597">
            <v>365.8</v>
          </cell>
          <cell r="K597">
            <v>161.94999999999999</v>
          </cell>
          <cell r="L597" t="str">
            <v>1df6169a-a311-4df3-8c44-c2aa9e2d320b</v>
          </cell>
          <cell r="M597">
            <v>52618407</v>
          </cell>
          <cell r="N597"/>
          <cell r="O597"/>
          <cell r="P597"/>
          <cell r="Q597"/>
        </row>
        <row r="598">
          <cell r="G598">
            <v>26388</v>
          </cell>
          <cell r="H598" t="str">
            <v>Калачинский МР</v>
          </cell>
          <cell r="I598">
            <v>627</v>
          </cell>
          <cell r="J598">
            <v>380.5</v>
          </cell>
          <cell r="K598">
            <v>29.9</v>
          </cell>
          <cell r="L598" t="str">
            <v>06756020-1059-409a-8dd0-e531b5a33777</v>
          </cell>
          <cell r="M598">
            <v>52618407</v>
          </cell>
          <cell r="N598"/>
          <cell r="O598"/>
          <cell r="P598"/>
          <cell r="Q598"/>
        </row>
        <row r="599">
          <cell r="G599">
            <v>26393</v>
          </cell>
          <cell r="H599" t="str">
            <v>Калачинский МР</v>
          </cell>
          <cell r="I599">
            <v>1297.8</v>
          </cell>
          <cell r="J599">
            <v>773.8</v>
          </cell>
          <cell r="K599">
            <v>524</v>
          </cell>
          <cell r="L599" t="str">
            <v>f9b1db0e-5240-4d9b-9136-7bcf4ae6f405</v>
          </cell>
          <cell r="M599">
            <v>52618407</v>
          </cell>
          <cell r="N599"/>
          <cell r="O599"/>
          <cell r="P599"/>
          <cell r="Q599"/>
        </row>
        <row r="600">
          <cell r="G600">
            <v>26395</v>
          </cell>
          <cell r="H600" t="str">
            <v>Калачинский МР</v>
          </cell>
          <cell r="I600">
            <v>550</v>
          </cell>
          <cell r="J600">
            <v>337.6</v>
          </cell>
          <cell r="K600">
            <v>120.15</v>
          </cell>
          <cell r="L600" t="str">
            <v>c5c349ba-74b6-4986-af4b-3549c455d6a8</v>
          </cell>
          <cell r="M600">
            <v>52618407</v>
          </cell>
          <cell r="N600"/>
          <cell r="O600"/>
          <cell r="P600"/>
          <cell r="Q600"/>
        </row>
        <row r="601">
          <cell r="G601">
            <v>26397</v>
          </cell>
          <cell r="H601" t="str">
            <v>Калачинский МР</v>
          </cell>
          <cell r="I601">
            <v>1304.5</v>
          </cell>
          <cell r="J601">
            <v>705.8</v>
          </cell>
          <cell r="K601">
            <v>392.53</v>
          </cell>
          <cell r="L601" t="str">
            <v>58574e0d-5afe-4d55-9117-a6fcfd56f14f</v>
          </cell>
          <cell r="M601">
            <v>52618407</v>
          </cell>
          <cell r="N601"/>
          <cell r="O601"/>
          <cell r="P601"/>
          <cell r="Q601"/>
        </row>
        <row r="602">
          <cell r="G602">
            <v>36746</v>
          </cell>
          <cell r="H602" t="str">
            <v>Калачинский МР</v>
          </cell>
          <cell r="I602">
            <v>1156.4000000000001</v>
          </cell>
          <cell r="J602">
            <v>440.3</v>
          </cell>
          <cell r="K602">
            <v>580.5</v>
          </cell>
          <cell r="L602" t="str">
            <v>17746775-a36f-4877-9a2b-7a40e58cba8a</v>
          </cell>
          <cell r="M602">
            <v>52618431</v>
          </cell>
          <cell r="N602"/>
          <cell r="O602"/>
          <cell r="P602"/>
          <cell r="Q602"/>
        </row>
        <row r="603">
          <cell r="G603">
            <v>26368</v>
          </cell>
          <cell r="H603" t="str">
            <v>Калачинский МР</v>
          </cell>
          <cell r="I603">
            <v>2356.8000000000002</v>
          </cell>
          <cell r="J603">
            <v>1296</v>
          </cell>
          <cell r="K603">
            <v>668</v>
          </cell>
          <cell r="L603" t="str">
            <v>55e56996-9287-4265-932c-3a0f05ddfed2</v>
          </cell>
          <cell r="M603">
            <v>52618431</v>
          </cell>
          <cell r="N603"/>
          <cell r="O603"/>
          <cell r="P603"/>
          <cell r="Q603"/>
        </row>
        <row r="604">
          <cell r="G604">
            <v>26369</v>
          </cell>
          <cell r="H604" t="str">
            <v>Калачинский МР</v>
          </cell>
          <cell r="I604">
            <v>2356.8000000000002</v>
          </cell>
          <cell r="J604">
            <v>1296</v>
          </cell>
          <cell r="K604">
            <v>668</v>
          </cell>
          <cell r="L604" t="str">
            <v>f0eec79e-ec17-4ef8-9d87-8ee74cb8c0fb</v>
          </cell>
          <cell r="M604">
            <v>52618431</v>
          </cell>
          <cell r="N604"/>
          <cell r="O604"/>
          <cell r="P604"/>
          <cell r="Q604"/>
        </row>
        <row r="605">
          <cell r="G605">
            <v>26370</v>
          </cell>
          <cell r="H605" t="str">
            <v>Калачинский МР</v>
          </cell>
          <cell r="I605">
            <v>2355.6</v>
          </cell>
          <cell r="J605">
            <v>1726</v>
          </cell>
          <cell r="K605">
            <v>0</v>
          </cell>
          <cell r="L605" t="str">
            <v>723b16ea-8942-4da7-8805-21032867d506</v>
          </cell>
          <cell r="M605">
            <v>52618431</v>
          </cell>
          <cell r="N605"/>
          <cell r="O605"/>
          <cell r="P605"/>
          <cell r="Q605"/>
        </row>
        <row r="606">
          <cell r="G606">
            <v>26371</v>
          </cell>
          <cell r="H606" t="str">
            <v>Калачинский МР</v>
          </cell>
          <cell r="I606">
            <v>2356.8000000000002</v>
          </cell>
          <cell r="J606">
            <v>1726</v>
          </cell>
          <cell r="K606">
            <v>0</v>
          </cell>
          <cell r="L606" t="str">
            <v>d38edd43-cfad-4ba6-a27a-ab1d62f5fee5</v>
          </cell>
          <cell r="M606">
            <v>52618431</v>
          </cell>
          <cell r="N606"/>
          <cell r="O606"/>
          <cell r="P606"/>
          <cell r="Q606"/>
        </row>
        <row r="607">
          <cell r="G607">
            <v>26374</v>
          </cell>
          <cell r="H607" t="str">
            <v>Калачинский МР</v>
          </cell>
          <cell r="I607">
            <v>2356.8000000000002</v>
          </cell>
          <cell r="J607">
            <v>1296</v>
          </cell>
          <cell r="K607">
            <v>682</v>
          </cell>
          <cell r="L607" t="str">
            <v>6f8cf9be-8cb8-4ea3-879b-3f1e0ea48e51</v>
          </cell>
          <cell r="M607">
            <v>52618431</v>
          </cell>
          <cell r="N607"/>
          <cell r="O607"/>
          <cell r="P607"/>
          <cell r="Q607"/>
        </row>
        <row r="608">
          <cell r="G608">
            <v>26376</v>
          </cell>
          <cell r="H608" t="str">
            <v>Калачинский МР</v>
          </cell>
          <cell r="I608">
            <v>2373.6</v>
          </cell>
          <cell r="J608">
            <v>1296</v>
          </cell>
          <cell r="K608">
            <v>682</v>
          </cell>
          <cell r="L608" t="str">
            <v>7c378714-1e49-47c0-9bda-7925621c2530</v>
          </cell>
          <cell r="M608">
            <v>52618431</v>
          </cell>
          <cell r="N608"/>
          <cell r="O608"/>
          <cell r="P608"/>
          <cell r="Q608"/>
        </row>
        <row r="609">
          <cell r="G609">
            <v>26378</v>
          </cell>
          <cell r="H609" t="str">
            <v>Калачинский МР</v>
          </cell>
          <cell r="I609">
            <v>2359.1999999999998</v>
          </cell>
          <cell r="J609">
            <v>1296</v>
          </cell>
          <cell r="K609">
            <v>670</v>
          </cell>
          <cell r="L609" t="str">
            <v>fda7b11a-b544-47e5-b5d0-92a5fed81276</v>
          </cell>
          <cell r="M609">
            <v>52618431</v>
          </cell>
          <cell r="N609"/>
          <cell r="O609"/>
          <cell r="P609"/>
          <cell r="Q609"/>
        </row>
        <row r="610">
          <cell r="G610">
            <v>26379</v>
          </cell>
          <cell r="H610" t="str">
            <v>Калачинский МР</v>
          </cell>
          <cell r="I610">
            <v>2359.1999999999998</v>
          </cell>
          <cell r="J610">
            <v>1296</v>
          </cell>
          <cell r="K610">
            <v>670</v>
          </cell>
          <cell r="L610" t="str">
            <v>393f3c4c-d983-4f55-a74c-fa7f4ec70ef4</v>
          </cell>
          <cell r="M610">
            <v>52618431</v>
          </cell>
          <cell r="N610"/>
          <cell r="O610"/>
          <cell r="P610"/>
          <cell r="Q610"/>
        </row>
        <row r="611">
          <cell r="G611">
            <v>26381</v>
          </cell>
          <cell r="H611" t="str">
            <v>Калачинский МР</v>
          </cell>
          <cell r="I611">
            <v>2359.6</v>
          </cell>
          <cell r="J611">
            <v>1296</v>
          </cell>
          <cell r="K611">
            <v>670</v>
          </cell>
          <cell r="L611" t="str">
            <v>8ffe2695-480e-4bba-a6f7-c6c747abf5f7</v>
          </cell>
          <cell r="M611">
            <v>52618431</v>
          </cell>
          <cell r="N611"/>
          <cell r="O611"/>
          <cell r="P611"/>
          <cell r="Q611"/>
        </row>
        <row r="612"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</row>
        <row r="613">
          <cell r="G613">
            <v>26998</v>
          </cell>
          <cell r="H613" t="str">
            <v>Колосовский МР</v>
          </cell>
          <cell r="I613">
            <v>766</v>
          </cell>
          <cell r="J613">
            <v>766</v>
          </cell>
          <cell r="K613">
            <v>0</v>
          </cell>
          <cell r="L613" t="str">
            <v>19ee7a41-016d-49d5-967b-d6f0bdce406d</v>
          </cell>
          <cell r="M613">
            <v>52621402</v>
          </cell>
          <cell r="N613"/>
          <cell r="O613"/>
          <cell r="P613"/>
          <cell r="Q613"/>
        </row>
        <row r="614">
          <cell r="G614">
            <v>26997</v>
          </cell>
          <cell r="H614" t="str">
            <v>Колосовский МР</v>
          </cell>
          <cell r="I614">
            <v>356</v>
          </cell>
          <cell r="J614">
            <v>356</v>
          </cell>
          <cell r="K614">
            <v>0</v>
          </cell>
          <cell r="L614" t="str">
            <v>396ccbeb-b617-4131-937d-4ef65596ef2c</v>
          </cell>
          <cell r="M614">
            <v>52621402</v>
          </cell>
          <cell r="N614"/>
          <cell r="O614"/>
          <cell r="P614"/>
          <cell r="Q614"/>
        </row>
        <row r="615">
          <cell r="G615">
            <v>26865</v>
          </cell>
          <cell r="H615" t="str">
            <v>Колосовский МР</v>
          </cell>
          <cell r="I615">
            <v>670</v>
          </cell>
          <cell r="J615">
            <v>401</v>
          </cell>
          <cell r="K615">
            <v>269</v>
          </cell>
          <cell r="L615" t="str">
            <v>3f3c93ae-d244-4604-b339-9f7387c78aee</v>
          </cell>
          <cell r="M615">
            <v>52621407</v>
          </cell>
          <cell r="N615"/>
          <cell r="O615"/>
          <cell r="P615"/>
          <cell r="Q615"/>
        </row>
        <row r="616">
          <cell r="G616">
            <v>26991</v>
          </cell>
          <cell r="H616" t="str">
            <v>Колосовский МР</v>
          </cell>
          <cell r="I616">
            <v>720</v>
          </cell>
          <cell r="J616">
            <v>672</v>
          </cell>
          <cell r="K616">
            <v>0</v>
          </cell>
          <cell r="L616" t="str">
            <v>186408f2-5ad4-42f5-b7b6-b9bff2992c24</v>
          </cell>
          <cell r="M616">
            <v>52621407</v>
          </cell>
          <cell r="N616"/>
          <cell r="O616"/>
          <cell r="P616"/>
          <cell r="Q616"/>
        </row>
        <row r="617">
          <cell r="G617">
            <v>26932</v>
          </cell>
          <cell r="H617" t="str">
            <v>Колосовский МР</v>
          </cell>
          <cell r="I617">
            <v>736</v>
          </cell>
          <cell r="J617">
            <v>688</v>
          </cell>
          <cell r="K617">
            <v>0</v>
          </cell>
          <cell r="L617" t="str">
            <v>4e6d0fea-efad-4a1c-8a78-92e432e793e0</v>
          </cell>
          <cell r="M617">
            <v>52621407</v>
          </cell>
          <cell r="N617"/>
          <cell r="O617"/>
          <cell r="P617"/>
          <cell r="Q617"/>
        </row>
        <row r="618">
          <cell r="G618">
            <v>20774</v>
          </cell>
          <cell r="H618" t="str">
            <v>Колосовский МР</v>
          </cell>
          <cell r="I618">
            <v>735</v>
          </cell>
          <cell r="J618">
            <v>693</v>
          </cell>
          <cell r="K618">
            <v>0</v>
          </cell>
          <cell r="L618" t="str">
            <v>0983b2f6-456f-454c-9c1b-14fa312f1d78</v>
          </cell>
          <cell r="M618">
            <v>52621407</v>
          </cell>
          <cell r="N618"/>
          <cell r="O618"/>
          <cell r="P618"/>
          <cell r="Q618"/>
        </row>
        <row r="619">
          <cell r="G619">
            <v>20775</v>
          </cell>
          <cell r="H619" t="str">
            <v>Колосовский МР</v>
          </cell>
          <cell r="I619">
            <v>684</v>
          </cell>
          <cell r="J619">
            <v>741</v>
          </cell>
          <cell r="K619">
            <v>0</v>
          </cell>
          <cell r="L619" t="str">
            <v>458f90e9-f2ac-452d-8989-4a68bc9682b5</v>
          </cell>
          <cell r="M619">
            <v>52621407</v>
          </cell>
          <cell r="N619"/>
          <cell r="O619"/>
          <cell r="P619"/>
          <cell r="Q619"/>
        </row>
        <row r="620">
          <cell r="G620">
            <v>26993</v>
          </cell>
          <cell r="H620" t="str">
            <v>Колосовский МР</v>
          </cell>
          <cell r="I620">
            <v>304</v>
          </cell>
          <cell r="J620">
            <v>263</v>
          </cell>
          <cell r="K620">
            <v>41</v>
          </cell>
          <cell r="L620" t="str">
            <v>5f596734-11d5-4649-8b20-863c2659b6b2</v>
          </cell>
          <cell r="M620">
            <v>52621407</v>
          </cell>
          <cell r="N620"/>
          <cell r="O620"/>
          <cell r="P620"/>
          <cell r="Q620"/>
        </row>
        <row r="621">
          <cell r="G621">
            <v>26999</v>
          </cell>
          <cell r="H621" t="str">
            <v>Колосовский МР</v>
          </cell>
          <cell r="I621">
            <v>686</v>
          </cell>
          <cell r="J621">
            <v>686</v>
          </cell>
          <cell r="K621">
            <v>0</v>
          </cell>
          <cell r="L621" t="str">
            <v>0cb9c5b0-a6b2-479a-887f-81fb4993a76d</v>
          </cell>
          <cell r="M621">
            <v>52621407</v>
          </cell>
          <cell r="N621"/>
          <cell r="O621"/>
          <cell r="P621"/>
          <cell r="Q621"/>
        </row>
        <row r="622">
          <cell r="G622">
            <v>26914</v>
          </cell>
          <cell r="H622" t="str">
            <v>Колосовский МР</v>
          </cell>
          <cell r="I622">
            <v>734</v>
          </cell>
          <cell r="J622">
            <v>686</v>
          </cell>
          <cell r="K622">
            <v>0</v>
          </cell>
          <cell r="L622" t="str">
            <v>f6757d14-7144-42f4-a0be-f05ef11d9e87</v>
          </cell>
          <cell r="M622">
            <v>52621407</v>
          </cell>
          <cell r="N622"/>
          <cell r="O622"/>
          <cell r="P622"/>
          <cell r="Q622"/>
        </row>
        <row r="623">
          <cell r="G623">
            <v>27045</v>
          </cell>
          <cell r="H623" t="str">
            <v>Колосовский МР</v>
          </cell>
          <cell r="I623">
            <v>725</v>
          </cell>
          <cell r="J623">
            <v>677</v>
          </cell>
          <cell r="K623">
            <v>0</v>
          </cell>
          <cell r="L623" t="str">
            <v>88675d9c-968f-4e50-a74e-da4612def3a9</v>
          </cell>
          <cell r="M623">
            <v>52621407</v>
          </cell>
          <cell r="N623"/>
          <cell r="O623"/>
          <cell r="P623"/>
          <cell r="Q623"/>
        </row>
        <row r="624">
          <cell r="G624">
            <v>27049</v>
          </cell>
          <cell r="H624" t="str">
            <v>Колосовский МР</v>
          </cell>
          <cell r="I624">
            <v>734</v>
          </cell>
          <cell r="J624">
            <v>686</v>
          </cell>
          <cell r="K624">
            <v>0</v>
          </cell>
          <cell r="L624" t="str">
            <v>86fa31e1-05a2-4954-91f3-eeb3ecb7168e</v>
          </cell>
          <cell r="M624">
            <v>52621407</v>
          </cell>
          <cell r="N624"/>
          <cell r="O624"/>
          <cell r="P624"/>
          <cell r="Q624"/>
        </row>
        <row r="625">
          <cell r="G625">
            <v>26933</v>
          </cell>
          <cell r="H625" t="str">
            <v>Колосовский МР</v>
          </cell>
          <cell r="I625">
            <v>747</v>
          </cell>
          <cell r="J625">
            <v>699</v>
          </cell>
          <cell r="K625">
            <v>0</v>
          </cell>
          <cell r="L625" t="str">
            <v>788936c9-6985-4062-89f2-a52427b7eeec</v>
          </cell>
          <cell r="M625">
            <v>52621407</v>
          </cell>
          <cell r="N625"/>
          <cell r="O625"/>
          <cell r="P625"/>
          <cell r="Q625"/>
        </row>
        <row r="626">
          <cell r="G626">
            <v>27000</v>
          </cell>
          <cell r="H626" t="str">
            <v>Колосовский МР</v>
          </cell>
          <cell r="I626">
            <v>348</v>
          </cell>
          <cell r="J626">
            <v>348</v>
          </cell>
          <cell r="K626">
            <v>0</v>
          </cell>
          <cell r="L626" t="str">
            <v>96ef5dbc-3d39-4bd6-87fc-c7b37aee468b</v>
          </cell>
          <cell r="M626">
            <v>52621407</v>
          </cell>
          <cell r="N626"/>
          <cell r="O626"/>
          <cell r="P626"/>
          <cell r="Q626"/>
        </row>
        <row r="627">
          <cell r="G627">
            <v>26930</v>
          </cell>
          <cell r="H627" t="str">
            <v>Колосовский МР</v>
          </cell>
          <cell r="I627">
            <v>843</v>
          </cell>
          <cell r="J627">
            <v>771</v>
          </cell>
          <cell r="K627">
            <v>0</v>
          </cell>
          <cell r="L627" t="str">
            <v>c39c387d-c968-4626-9871-75ac308cce0d</v>
          </cell>
          <cell r="M627">
            <v>52621407</v>
          </cell>
          <cell r="N627"/>
          <cell r="O627"/>
          <cell r="P627"/>
          <cell r="Q627"/>
        </row>
        <row r="628">
          <cell r="G628">
            <v>27059</v>
          </cell>
          <cell r="H628" t="str">
            <v>Колосовский МР</v>
          </cell>
          <cell r="I628">
            <v>844</v>
          </cell>
          <cell r="J628">
            <v>772</v>
          </cell>
          <cell r="K628">
            <v>0</v>
          </cell>
          <cell r="L628" t="str">
            <v>fb72c238-945b-4f87-a33f-f7e15b63eaf5</v>
          </cell>
          <cell r="M628">
            <v>52621407</v>
          </cell>
          <cell r="N628"/>
          <cell r="O628"/>
          <cell r="P628"/>
          <cell r="Q628"/>
        </row>
        <row r="629">
          <cell r="G629">
            <v>35174</v>
          </cell>
          <cell r="H629" t="str">
            <v>Колосовский МР</v>
          </cell>
          <cell r="I629">
            <v>451</v>
          </cell>
          <cell r="J629">
            <v>451</v>
          </cell>
          <cell r="K629"/>
          <cell r="L629" t="str">
            <v>abfeee90-e915-4f63-b5f5-6f5d636d5940</v>
          </cell>
          <cell r="M629">
            <v>52621407</v>
          </cell>
          <cell r="N629"/>
          <cell r="O629"/>
          <cell r="P629"/>
          <cell r="Q629"/>
        </row>
        <row r="630">
          <cell r="G630">
            <v>27004</v>
          </cell>
          <cell r="H630" t="str">
            <v>Колосовский МР</v>
          </cell>
          <cell r="I630">
            <v>746</v>
          </cell>
          <cell r="J630">
            <v>746</v>
          </cell>
          <cell r="K630">
            <v>0</v>
          </cell>
          <cell r="L630" t="str">
            <v>66198366-ba71-4f97-90b2-225dd268b355</v>
          </cell>
          <cell r="M630">
            <v>52621407</v>
          </cell>
          <cell r="N630"/>
          <cell r="O630"/>
          <cell r="P630"/>
          <cell r="Q630"/>
        </row>
        <row r="631">
          <cell r="G631">
            <v>27005</v>
          </cell>
          <cell r="H631" t="str">
            <v>Колосовский МР</v>
          </cell>
          <cell r="I631">
            <v>746</v>
          </cell>
          <cell r="J631">
            <v>698</v>
          </cell>
          <cell r="K631">
            <v>0</v>
          </cell>
          <cell r="L631" t="str">
            <v>4f181ff7-3eac-4529-988a-a0a25e9553be</v>
          </cell>
          <cell r="M631">
            <v>52621407</v>
          </cell>
          <cell r="N631"/>
          <cell r="O631"/>
          <cell r="P631"/>
          <cell r="Q631"/>
        </row>
        <row r="632">
          <cell r="G632">
            <v>27006</v>
          </cell>
          <cell r="H632" t="str">
            <v>Колосовский МР</v>
          </cell>
          <cell r="I632">
            <v>708</v>
          </cell>
          <cell r="J632">
            <v>598</v>
          </cell>
          <cell r="K632">
            <v>38</v>
          </cell>
          <cell r="L632" t="str">
            <v>82ca3f3e-2a7f-4a97-80c0-23f38ead47a0</v>
          </cell>
          <cell r="M632">
            <v>52621407</v>
          </cell>
          <cell r="N632"/>
          <cell r="O632"/>
          <cell r="P632"/>
          <cell r="Q632"/>
        </row>
        <row r="633">
          <cell r="G633">
            <v>23303</v>
          </cell>
          <cell r="H633" t="str">
            <v>Колосовский МР</v>
          </cell>
          <cell r="I633">
            <v>472.8</v>
          </cell>
          <cell r="J633">
            <v>472</v>
          </cell>
          <cell r="K633">
            <v>239.67</v>
          </cell>
          <cell r="L633" t="str">
            <v>7d856731-01ec-4635-9dd1-49a318e36635</v>
          </cell>
          <cell r="M633">
            <v>52621407</v>
          </cell>
          <cell r="N633"/>
          <cell r="O633"/>
          <cell r="P633"/>
          <cell r="Q633"/>
        </row>
        <row r="634">
          <cell r="G634">
            <v>27061</v>
          </cell>
          <cell r="H634" t="str">
            <v>Колосовский МР</v>
          </cell>
          <cell r="I634">
            <v>866</v>
          </cell>
          <cell r="J634">
            <v>794</v>
          </cell>
          <cell r="K634">
            <v>0</v>
          </cell>
          <cell r="L634" t="str">
            <v>55f45a62-c2f5-49f3-bfdb-aed16188cc67</v>
          </cell>
          <cell r="M634">
            <v>52621407</v>
          </cell>
          <cell r="N634"/>
          <cell r="O634"/>
          <cell r="P634"/>
          <cell r="Q634"/>
        </row>
        <row r="635">
          <cell r="G635">
            <v>27001</v>
          </cell>
          <cell r="H635" t="str">
            <v>Колосовский МР</v>
          </cell>
          <cell r="I635">
            <v>754</v>
          </cell>
          <cell r="J635">
            <v>748</v>
          </cell>
          <cell r="K635">
            <v>0</v>
          </cell>
          <cell r="L635" t="str">
            <v>6c39b0f3-2292-4f96-a7f6-9c5f4d85f449</v>
          </cell>
          <cell r="M635">
            <v>52621407</v>
          </cell>
          <cell r="N635"/>
          <cell r="O635"/>
          <cell r="P635"/>
          <cell r="Q635"/>
        </row>
        <row r="636">
          <cell r="G636">
            <v>27002</v>
          </cell>
          <cell r="H636" t="str">
            <v>Колосовский МР</v>
          </cell>
          <cell r="I636">
            <v>754</v>
          </cell>
          <cell r="J636">
            <v>754</v>
          </cell>
          <cell r="K636">
            <v>0</v>
          </cell>
          <cell r="L636" t="str">
            <v>62499c3c-d63f-47fb-8862-790218bda6cf</v>
          </cell>
          <cell r="M636">
            <v>52621407</v>
          </cell>
          <cell r="N636"/>
          <cell r="O636"/>
          <cell r="P636"/>
          <cell r="Q636"/>
        </row>
        <row r="637">
          <cell r="G637">
            <v>27003</v>
          </cell>
          <cell r="H637" t="str">
            <v>Колосовский МР</v>
          </cell>
          <cell r="I637">
            <v>776</v>
          </cell>
          <cell r="J637">
            <v>776</v>
          </cell>
          <cell r="K637">
            <v>0</v>
          </cell>
          <cell r="L637" t="str">
            <v>73d2f705-227a-4424-bd06-ff14266a13ed</v>
          </cell>
          <cell r="M637">
            <v>52621407</v>
          </cell>
          <cell r="N637"/>
          <cell r="O637"/>
          <cell r="P637"/>
          <cell r="Q637"/>
        </row>
        <row r="638">
          <cell r="G638">
            <v>36626</v>
          </cell>
          <cell r="H638" t="str">
            <v>Колосовский МР</v>
          </cell>
          <cell r="I638">
            <v>1258.5999999999999</v>
          </cell>
          <cell r="J638">
            <v>1160.5</v>
          </cell>
          <cell r="K638" t="str">
            <v xml:space="preserve"> </v>
          </cell>
          <cell r="L638" t="str">
            <v>7eb792ae-902a-40a2-94a8-fd97428e6a28</v>
          </cell>
          <cell r="M638">
            <v>52621407</v>
          </cell>
          <cell r="N638"/>
          <cell r="O638"/>
          <cell r="P638"/>
          <cell r="Q638"/>
        </row>
        <row r="639">
          <cell r="G639">
            <v>20776</v>
          </cell>
          <cell r="H639" t="str">
            <v>Колосовский МР</v>
          </cell>
          <cell r="I639">
            <v>744</v>
          </cell>
          <cell r="J639">
            <v>762</v>
          </cell>
          <cell r="K639">
            <v>0</v>
          </cell>
          <cell r="L639" t="str">
            <v>024f459c-1ede-4b5b-8c01-74e63132cea6</v>
          </cell>
          <cell r="M639">
            <v>52621407</v>
          </cell>
          <cell r="N639"/>
          <cell r="O639"/>
          <cell r="P639"/>
          <cell r="Q639"/>
        </row>
        <row r="640">
          <cell r="G640">
            <v>24258</v>
          </cell>
          <cell r="H640" t="str">
            <v>Колосовский МР</v>
          </cell>
          <cell r="I640">
            <v>837.3</v>
          </cell>
          <cell r="J640">
            <v>837</v>
          </cell>
          <cell r="K640">
            <v>0</v>
          </cell>
          <cell r="L640" t="str">
            <v>41d834ab-ac45-42c1-a237-17afb9fe3943</v>
          </cell>
          <cell r="M640">
            <v>52621407</v>
          </cell>
          <cell r="N640"/>
          <cell r="O640"/>
          <cell r="P640"/>
          <cell r="Q640"/>
        </row>
        <row r="641">
          <cell r="G641">
            <v>27007</v>
          </cell>
          <cell r="H641" t="str">
            <v>Колосовский МР</v>
          </cell>
          <cell r="I641">
            <v>767</v>
          </cell>
          <cell r="J641">
            <v>767</v>
          </cell>
          <cell r="K641">
            <v>0</v>
          </cell>
          <cell r="L641" t="str">
            <v>5931cd20-0791-4104-925c-b0d9a0c387e5</v>
          </cell>
          <cell r="M641">
            <v>52621407</v>
          </cell>
          <cell r="N641"/>
          <cell r="O641"/>
          <cell r="P641"/>
          <cell r="Q641"/>
        </row>
        <row r="642">
          <cell r="G642">
            <v>27008</v>
          </cell>
          <cell r="H642" t="str">
            <v>Колосовский МР</v>
          </cell>
          <cell r="I642">
            <v>1225</v>
          </cell>
          <cell r="J642">
            <v>1225</v>
          </cell>
          <cell r="K642">
            <v>0</v>
          </cell>
          <cell r="L642" t="str">
            <v>a267b092-154c-45cb-99af-c6dcfdba5685</v>
          </cell>
          <cell r="M642">
            <v>52621407</v>
          </cell>
          <cell r="N642"/>
          <cell r="O642"/>
          <cell r="P642"/>
          <cell r="Q642"/>
        </row>
        <row r="643">
          <cell r="G643">
            <v>27009</v>
          </cell>
          <cell r="H643" t="str">
            <v>Колосовский МР</v>
          </cell>
          <cell r="I643">
            <v>832</v>
          </cell>
          <cell r="J643">
            <v>832</v>
          </cell>
          <cell r="K643">
            <v>0</v>
          </cell>
          <cell r="L643" t="str">
            <v>7af6a4e4-490a-454d-a903-c2a6b757c54a</v>
          </cell>
          <cell r="M643">
            <v>52621407</v>
          </cell>
          <cell r="N643"/>
          <cell r="O643"/>
          <cell r="P643"/>
          <cell r="Q643"/>
        </row>
        <row r="644">
          <cell r="G644">
            <v>27012</v>
          </cell>
          <cell r="H644" t="str">
            <v>Колосовский МР</v>
          </cell>
          <cell r="I644">
            <v>564</v>
          </cell>
          <cell r="J644">
            <v>564</v>
          </cell>
          <cell r="K644">
            <v>0</v>
          </cell>
          <cell r="L644" t="str">
            <v>4e22abcb-840b-4fcc-a9d9-4ba042c22c66</v>
          </cell>
          <cell r="M644">
            <v>52621409</v>
          </cell>
          <cell r="N644"/>
          <cell r="O644"/>
          <cell r="P644"/>
          <cell r="Q644"/>
        </row>
        <row r="645"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</row>
        <row r="646">
          <cell r="G646">
            <v>27030</v>
          </cell>
          <cell r="H646" t="str">
            <v>Кормиловский МР</v>
          </cell>
          <cell r="I646">
            <v>557.6</v>
          </cell>
          <cell r="J646">
            <v>336</v>
          </cell>
          <cell r="K646">
            <v>128.66999999999999</v>
          </cell>
          <cell r="L646" t="str">
            <v>edf1370f-895d-40d8-a12e-a405f698634e</v>
          </cell>
          <cell r="M646">
            <v>52623425</v>
          </cell>
          <cell r="N646"/>
          <cell r="O646"/>
          <cell r="P646"/>
          <cell r="Q646"/>
        </row>
        <row r="647">
          <cell r="G647">
            <v>27031</v>
          </cell>
          <cell r="H647" t="str">
            <v>Кормиловский МР</v>
          </cell>
          <cell r="I647">
            <v>716.1</v>
          </cell>
          <cell r="J647">
            <v>470.7</v>
          </cell>
          <cell r="K647">
            <v>0</v>
          </cell>
          <cell r="L647" t="str">
            <v>469d194a-0538-4e87-a0f8-a1c0f3e46f46</v>
          </cell>
          <cell r="M647">
            <v>52623425</v>
          </cell>
          <cell r="N647"/>
          <cell r="O647"/>
          <cell r="P647"/>
          <cell r="Q647"/>
        </row>
        <row r="648">
          <cell r="G648">
            <v>27032</v>
          </cell>
          <cell r="H648" t="str">
            <v>Кормиловский МР</v>
          </cell>
          <cell r="I648">
            <v>559.70000000000005</v>
          </cell>
          <cell r="J648">
            <v>298.7</v>
          </cell>
          <cell r="K648">
            <v>167.72</v>
          </cell>
          <cell r="L648" t="str">
            <v>cc3044bf-0598-4d35-ba0f-05bb0f1a899e</v>
          </cell>
          <cell r="M648">
            <v>52623425</v>
          </cell>
          <cell r="N648"/>
          <cell r="O648"/>
          <cell r="P648"/>
          <cell r="Q648"/>
        </row>
        <row r="649">
          <cell r="G649">
            <v>33025</v>
          </cell>
          <cell r="H649" t="str">
            <v>Кормиловский МР</v>
          </cell>
          <cell r="I649">
            <v>439.9</v>
          </cell>
          <cell r="J649">
            <v>390.1</v>
          </cell>
          <cell r="K649">
            <v>0</v>
          </cell>
          <cell r="L649" t="str">
            <v>52e79553-bd2a-4fcf-8978-f48c6d9b4d1e</v>
          </cell>
          <cell r="M649">
            <v>52623151</v>
          </cell>
          <cell r="N649"/>
          <cell r="O649"/>
          <cell r="P649"/>
          <cell r="Q649"/>
        </row>
        <row r="650">
          <cell r="G650">
            <v>36726</v>
          </cell>
          <cell r="H650" t="str">
            <v>Кормиловский МР</v>
          </cell>
          <cell r="I650">
            <v>402.6</v>
          </cell>
          <cell r="J650">
            <v>401.18</v>
          </cell>
          <cell r="K650" t="str">
            <v xml:space="preserve"> </v>
          </cell>
          <cell r="L650" t="str">
            <v>aac05fdc-fb01-4eb5-8f53-ac5b5958d466</v>
          </cell>
          <cell r="M650">
            <v>52623151</v>
          </cell>
          <cell r="N650"/>
          <cell r="O650"/>
          <cell r="P650"/>
          <cell r="Q650"/>
        </row>
        <row r="651">
          <cell r="G651">
            <v>23360</v>
          </cell>
          <cell r="H651" t="str">
            <v>Кормиловский МР</v>
          </cell>
          <cell r="I651">
            <v>804.4</v>
          </cell>
          <cell r="J651">
            <v>741.56</v>
          </cell>
          <cell r="K651">
            <v>0</v>
          </cell>
          <cell r="L651" t="str">
            <v>d64487eb-0844-472a-88c2-eec6e8077a69</v>
          </cell>
          <cell r="M651">
            <v>52623151</v>
          </cell>
          <cell r="N651"/>
          <cell r="O651"/>
          <cell r="P651"/>
          <cell r="Q651"/>
        </row>
        <row r="652">
          <cell r="G652">
            <v>33026</v>
          </cell>
          <cell r="H652" t="str">
            <v>Кормиловский МР</v>
          </cell>
          <cell r="I652">
            <v>722.1</v>
          </cell>
          <cell r="J652">
            <v>724.51</v>
          </cell>
          <cell r="K652">
            <v>0</v>
          </cell>
          <cell r="L652" t="str">
            <v>9435af00-4903-4379-ae7c-5d811ec86dd1</v>
          </cell>
          <cell r="M652">
            <v>52623151</v>
          </cell>
          <cell r="N652"/>
          <cell r="O652"/>
          <cell r="P652"/>
          <cell r="Q652"/>
        </row>
        <row r="653">
          <cell r="G653">
            <v>33613</v>
          </cell>
          <cell r="H653" t="str">
            <v>Кормиловский МР</v>
          </cell>
          <cell r="I653">
            <v>706</v>
          </cell>
          <cell r="J653">
            <v>710.64</v>
          </cell>
          <cell r="K653">
            <v>0</v>
          </cell>
          <cell r="L653" t="str">
            <v>8a509994-2828-446b-81b8-461ffb4ae973</v>
          </cell>
          <cell r="M653">
            <v>52623151</v>
          </cell>
          <cell r="N653"/>
          <cell r="O653"/>
          <cell r="P653"/>
          <cell r="Q653"/>
        </row>
        <row r="654">
          <cell r="G654">
            <v>33027</v>
          </cell>
          <cell r="H654" t="str">
            <v>Кормиловский МР</v>
          </cell>
          <cell r="I654">
            <v>712.7</v>
          </cell>
          <cell r="J654">
            <v>714.11</v>
          </cell>
          <cell r="K654">
            <v>0</v>
          </cell>
          <cell r="L654" t="str">
            <v>dec9209b-c669-4513-92df-6e12c379e0eb</v>
          </cell>
          <cell r="M654">
            <v>52623151</v>
          </cell>
          <cell r="N654"/>
          <cell r="O654"/>
          <cell r="P654"/>
          <cell r="Q654"/>
        </row>
        <row r="655">
          <cell r="G655">
            <v>33028</v>
          </cell>
          <cell r="H655" t="str">
            <v>Кормиловский МР</v>
          </cell>
          <cell r="I655">
            <v>966.1</v>
          </cell>
          <cell r="J655">
            <v>964.4</v>
          </cell>
          <cell r="K655">
            <v>0</v>
          </cell>
          <cell r="L655" t="str">
            <v>dbd1d588-b39b-49d7-bff8-f5055c80cd30</v>
          </cell>
          <cell r="M655">
            <v>52623151</v>
          </cell>
          <cell r="N655"/>
          <cell r="O655"/>
          <cell r="P655"/>
          <cell r="Q655"/>
        </row>
        <row r="656">
          <cell r="G656">
            <v>33029</v>
          </cell>
          <cell r="H656" t="str">
            <v>Кормиловский МР</v>
          </cell>
          <cell r="I656">
            <v>746.5</v>
          </cell>
          <cell r="J656">
            <v>745.23</v>
          </cell>
          <cell r="K656">
            <v>0</v>
          </cell>
          <cell r="L656" t="str">
            <v>4462bf3c-78b8-4dc3-8dec-ea6a547a7b00</v>
          </cell>
          <cell r="M656">
            <v>52623151</v>
          </cell>
          <cell r="N656"/>
          <cell r="O656"/>
          <cell r="P656"/>
          <cell r="Q656"/>
        </row>
        <row r="657">
          <cell r="G657">
            <v>33614</v>
          </cell>
          <cell r="H657" t="str">
            <v>Кормиловский МР</v>
          </cell>
          <cell r="I657">
            <v>722.5</v>
          </cell>
          <cell r="J657">
            <v>722.16</v>
          </cell>
          <cell r="K657">
            <v>0</v>
          </cell>
          <cell r="L657" t="str">
            <v>2941d5e3-7121-4d72-88ff-9fbfd6999814</v>
          </cell>
          <cell r="M657">
            <v>52623151</v>
          </cell>
          <cell r="N657"/>
          <cell r="O657"/>
          <cell r="P657"/>
          <cell r="Q657"/>
        </row>
        <row r="658">
          <cell r="G658">
            <v>33030</v>
          </cell>
          <cell r="H658" t="str">
            <v>Кормиловский МР</v>
          </cell>
          <cell r="I658">
            <v>929</v>
          </cell>
          <cell r="J658">
            <v>921.3</v>
          </cell>
          <cell r="K658">
            <v>0</v>
          </cell>
          <cell r="L658" t="str">
            <v>00565c19-2886-4239-aeab-c5298c0a0262</v>
          </cell>
          <cell r="M658">
            <v>52623151</v>
          </cell>
          <cell r="N658"/>
          <cell r="O658"/>
          <cell r="P658"/>
          <cell r="Q658"/>
        </row>
        <row r="659">
          <cell r="G659">
            <v>35173</v>
          </cell>
          <cell r="H659" t="str">
            <v>Кормиловский МР</v>
          </cell>
          <cell r="I659">
            <v>740.5</v>
          </cell>
          <cell r="J659">
            <v>740.19</v>
          </cell>
          <cell r="K659">
            <v>0</v>
          </cell>
          <cell r="L659" t="str">
            <v>ef3dbbee-614a-4c2c-8eeb-dd7e568ee7f0</v>
          </cell>
          <cell r="M659">
            <v>52623151</v>
          </cell>
          <cell r="N659"/>
          <cell r="O659"/>
          <cell r="P659"/>
          <cell r="Q659"/>
        </row>
        <row r="660">
          <cell r="G660">
            <v>33615</v>
          </cell>
          <cell r="H660" t="str">
            <v>Кормиловский МР</v>
          </cell>
          <cell r="I660">
            <v>785.7</v>
          </cell>
          <cell r="J660">
            <v>727.17</v>
          </cell>
          <cell r="K660">
            <v>0</v>
          </cell>
          <cell r="L660" t="str">
            <v>1afe75f8-78b2-4584-b8e0-31da3a3768b5</v>
          </cell>
          <cell r="M660">
            <v>52623151</v>
          </cell>
          <cell r="N660"/>
          <cell r="O660"/>
          <cell r="P660"/>
          <cell r="Q660"/>
        </row>
        <row r="661">
          <cell r="G661">
            <v>33031</v>
          </cell>
          <cell r="H661" t="str">
            <v>Кормиловский МР</v>
          </cell>
          <cell r="I661">
            <v>720.5</v>
          </cell>
          <cell r="J661">
            <v>720.49</v>
          </cell>
          <cell r="K661">
            <v>46.6</v>
          </cell>
          <cell r="L661" t="str">
            <v>7f525916-b366-42f7-b27e-a9e1b44bb122</v>
          </cell>
          <cell r="M661">
            <v>52623151</v>
          </cell>
          <cell r="N661"/>
          <cell r="O661"/>
          <cell r="P661"/>
          <cell r="Q661"/>
        </row>
        <row r="662">
          <cell r="G662">
            <v>33617</v>
          </cell>
          <cell r="H662" t="str">
            <v>Кормиловский МР</v>
          </cell>
          <cell r="I662">
            <v>687.9</v>
          </cell>
          <cell r="J662">
            <v>734.57</v>
          </cell>
          <cell r="K662">
            <v>0</v>
          </cell>
          <cell r="L662" t="str">
            <v>2e78e005-9c93-4ece-8ee1-e0e2182336c4</v>
          </cell>
          <cell r="M662">
            <v>52623151</v>
          </cell>
          <cell r="N662"/>
          <cell r="O662"/>
          <cell r="P662"/>
          <cell r="Q662"/>
        </row>
        <row r="663">
          <cell r="G663">
            <v>33032</v>
          </cell>
          <cell r="H663" t="str">
            <v>Кормиловский МР</v>
          </cell>
          <cell r="I663">
            <v>726.7</v>
          </cell>
          <cell r="J663">
            <v>726.65</v>
          </cell>
          <cell r="K663">
            <v>0</v>
          </cell>
          <cell r="L663" t="str">
            <v>10c684bb-5894-4bc3-9901-596b57706a6c</v>
          </cell>
          <cell r="M663">
            <v>52623151</v>
          </cell>
          <cell r="N663"/>
          <cell r="O663"/>
          <cell r="P663"/>
          <cell r="Q663"/>
        </row>
        <row r="664">
          <cell r="G664">
            <v>33033</v>
          </cell>
          <cell r="H664" t="str">
            <v>Кормиловский МР</v>
          </cell>
          <cell r="I664">
            <v>3384</v>
          </cell>
          <cell r="J664">
            <v>3054</v>
          </cell>
          <cell r="K664">
            <v>0</v>
          </cell>
          <cell r="L664" t="str">
            <v>cb966bb3-61eb-4341-91f5-7f0853148411</v>
          </cell>
          <cell r="M664">
            <v>52623151</v>
          </cell>
          <cell r="N664"/>
          <cell r="O664"/>
          <cell r="P664"/>
          <cell r="Q664"/>
        </row>
        <row r="665">
          <cell r="G665">
            <v>36370</v>
          </cell>
          <cell r="H665" t="str">
            <v>Кормиловский МР</v>
          </cell>
          <cell r="I665">
            <v>3430</v>
          </cell>
          <cell r="J665">
            <v>3049</v>
          </cell>
          <cell r="K665">
            <v>0</v>
          </cell>
          <cell r="L665" t="str">
            <v>204f7891-d578-4712-aafd-e7dcd5b44e26</v>
          </cell>
          <cell r="M665">
            <v>52623151</v>
          </cell>
          <cell r="N665"/>
          <cell r="O665"/>
          <cell r="P665"/>
          <cell r="Q665"/>
        </row>
        <row r="666">
          <cell r="G666">
            <v>33034</v>
          </cell>
          <cell r="H666" t="str">
            <v>Кормиловский МР</v>
          </cell>
          <cell r="I666">
            <v>2502.3000000000002</v>
          </cell>
          <cell r="J666">
            <v>1584.1</v>
          </cell>
          <cell r="K666">
            <v>541.98</v>
          </cell>
          <cell r="L666" t="str">
            <v>b6ef5140-0c06-494e-9cc4-f89c52033f50</v>
          </cell>
          <cell r="M666">
            <v>52623151</v>
          </cell>
          <cell r="N666"/>
          <cell r="O666"/>
          <cell r="P666"/>
          <cell r="Q666"/>
        </row>
        <row r="667">
          <cell r="G667">
            <v>33035</v>
          </cell>
          <cell r="H667" t="str">
            <v>Кормиловский МР</v>
          </cell>
          <cell r="I667">
            <v>1256.7</v>
          </cell>
          <cell r="J667">
            <v>1315.6</v>
          </cell>
          <cell r="K667">
            <v>64.400000000000006</v>
          </cell>
          <cell r="L667" t="str">
            <v>050e8941-bda1-4f5f-9290-f95ae25e7d80</v>
          </cell>
          <cell r="M667">
            <v>52623151</v>
          </cell>
          <cell r="N667"/>
          <cell r="O667"/>
          <cell r="P667"/>
          <cell r="Q667"/>
        </row>
        <row r="668">
          <cell r="G668">
            <v>33036</v>
          </cell>
          <cell r="H668" t="str">
            <v>Кормиловский МР</v>
          </cell>
          <cell r="I668">
            <v>1014</v>
          </cell>
          <cell r="J668">
            <v>1014</v>
          </cell>
          <cell r="K668">
            <v>0</v>
          </cell>
          <cell r="L668" t="str">
            <v>09d8325b-8a2a-459c-b0ff-22116f41ce7a</v>
          </cell>
          <cell r="M668">
            <v>52623151</v>
          </cell>
          <cell r="N668"/>
          <cell r="O668"/>
          <cell r="P668"/>
          <cell r="Q668"/>
        </row>
        <row r="669">
          <cell r="G669">
            <v>33037</v>
          </cell>
          <cell r="H669" t="str">
            <v>Кормиловский МР</v>
          </cell>
          <cell r="I669">
            <v>1243.2</v>
          </cell>
          <cell r="J669">
            <v>1321.6</v>
          </cell>
          <cell r="K669">
            <v>0</v>
          </cell>
          <cell r="L669" t="str">
            <v>22257d4b-a222-4682-8c7a-84981354dae1</v>
          </cell>
          <cell r="M669">
            <v>52623151</v>
          </cell>
          <cell r="N669"/>
          <cell r="O669"/>
          <cell r="P669"/>
          <cell r="Q669"/>
        </row>
        <row r="670">
          <cell r="G670">
            <v>33038</v>
          </cell>
          <cell r="H670" t="str">
            <v>Кормиловский МР</v>
          </cell>
          <cell r="I670">
            <v>1333.8</v>
          </cell>
          <cell r="J670">
            <v>1333.8</v>
          </cell>
          <cell r="K670">
            <v>0</v>
          </cell>
          <cell r="L670" t="str">
            <v>5e580ee5-b8cc-4b01-8bcb-36ffe94676e4</v>
          </cell>
          <cell r="M670">
            <v>52623151</v>
          </cell>
          <cell r="N670"/>
          <cell r="O670"/>
          <cell r="P670"/>
          <cell r="Q670"/>
        </row>
        <row r="671">
          <cell r="G671">
            <v>33039</v>
          </cell>
          <cell r="H671" t="str">
            <v>Кормиловский МР</v>
          </cell>
          <cell r="I671">
            <v>3132.2</v>
          </cell>
          <cell r="J671">
            <v>3118.7</v>
          </cell>
          <cell r="K671">
            <v>62.9</v>
          </cell>
          <cell r="L671" t="str">
            <v>f41865e6-0dae-4d2b-9997-0237291a1e26</v>
          </cell>
          <cell r="M671">
            <v>52623151</v>
          </cell>
          <cell r="N671"/>
          <cell r="O671"/>
          <cell r="P671"/>
          <cell r="Q671"/>
        </row>
        <row r="672">
          <cell r="G672">
            <v>33040</v>
          </cell>
          <cell r="H672" t="str">
            <v>Кормиловский МР</v>
          </cell>
          <cell r="I672">
            <v>1301.5999999999999</v>
          </cell>
          <cell r="J672">
            <v>1303.4000000000001</v>
          </cell>
          <cell r="K672">
            <v>0</v>
          </cell>
          <cell r="L672" t="str">
            <v>ef1ff44f-19eb-4d26-9c13-8fc6405d36bd</v>
          </cell>
          <cell r="M672">
            <v>52623151</v>
          </cell>
          <cell r="N672"/>
          <cell r="O672"/>
          <cell r="P672"/>
          <cell r="Q672"/>
        </row>
        <row r="673">
          <cell r="G673">
            <v>33041</v>
          </cell>
          <cell r="H673" t="str">
            <v>Кормиловский МР</v>
          </cell>
          <cell r="I673">
            <v>2806.3</v>
          </cell>
          <cell r="J673">
            <v>2804.5</v>
          </cell>
          <cell r="K673">
            <v>34</v>
          </cell>
          <cell r="L673" t="str">
            <v>7ad00973-019b-424b-a44c-7368514e8b8d</v>
          </cell>
          <cell r="M673">
            <v>52623151</v>
          </cell>
          <cell r="N673"/>
          <cell r="O673"/>
          <cell r="P673"/>
          <cell r="Q673"/>
        </row>
        <row r="674">
          <cell r="G674">
            <v>33042</v>
          </cell>
          <cell r="H674" t="str">
            <v>Кормиловский МР</v>
          </cell>
          <cell r="I674">
            <v>1302.4000000000001</v>
          </cell>
          <cell r="J674">
            <v>1302.08</v>
          </cell>
          <cell r="K674">
            <v>0</v>
          </cell>
          <cell r="L674" t="str">
            <v>be32b499-d57b-48a6-b196-4c0af24c5f87</v>
          </cell>
          <cell r="M674">
            <v>52623151</v>
          </cell>
          <cell r="N674"/>
          <cell r="O674"/>
          <cell r="P674"/>
          <cell r="Q674"/>
        </row>
        <row r="675">
          <cell r="G675">
            <v>33043</v>
          </cell>
          <cell r="H675" t="str">
            <v>Кормиловский МР</v>
          </cell>
          <cell r="I675">
            <v>2260.8000000000002</v>
          </cell>
          <cell r="J675">
            <v>2278.6999999999998</v>
          </cell>
          <cell r="K675">
            <v>39</v>
          </cell>
          <cell r="L675" t="str">
            <v>90e323ab-ae95-4a09-b0c6-384469d46af5</v>
          </cell>
          <cell r="M675">
            <v>52623151</v>
          </cell>
          <cell r="N675"/>
          <cell r="O675"/>
          <cell r="P675"/>
          <cell r="Q675"/>
        </row>
        <row r="676">
          <cell r="G676">
            <v>33044</v>
          </cell>
          <cell r="H676" t="str">
            <v>Кормиловский МР</v>
          </cell>
          <cell r="I676">
            <v>3360.1</v>
          </cell>
          <cell r="J676">
            <v>3358.03</v>
          </cell>
          <cell r="K676">
            <v>0</v>
          </cell>
          <cell r="L676" t="str">
            <v>46ee57e2-01cc-4bb8-a795-4b7afa50cf69</v>
          </cell>
          <cell r="M676">
            <v>52623151</v>
          </cell>
          <cell r="N676"/>
          <cell r="O676"/>
          <cell r="P676"/>
          <cell r="Q676"/>
        </row>
        <row r="677">
          <cell r="G677">
            <v>33045</v>
          </cell>
          <cell r="H677" t="str">
            <v>Кормиловский МР</v>
          </cell>
          <cell r="I677">
            <v>3361.3</v>
          </cell>
          <cell r="J677">
            <v>3361.51</v>
          </cell>
          <cell r="K677">
            <v>0</v>
          </cell>
          <cell r="L677" t="str">
            <v>36a66798-4299-40a8-be5d-df8bb68b5950</v>
          </cell>
          <cell r="M677">
            <v>52623151</v>
          </cell>
          <cell r="N677"/>
          <cell r="O677"/>
          <cell r="P677"/>
          <cell r="Q677"/>
        </row>
        <row r="678">
          <cell r="G678">
            <v>33046</v>
          </cell>
          <cell r="H678" t="str">
            <v>Кормиловский МР</v>
          </cell>
          <cell r="I678">
            <v>862.6</v>
          </cell>
          <cell r="J678">
            <v>862.67</v>
          </cell>
          <cell r="K678">
            <v>0</v>
          </cell>
          <cell r="L678" t="str">
            <v>88d9df9d-519d-4cc1-8361-c3869f261c75</v>
          </cell>
          <cell r="M678">
            <v>52623151</v>
          </cell>
          <cell r="N678"/>
          <cell r="O678"/>
          <cell r="P678"/>
          <cell r="Q678"/>
        </row>
        <row r="679">
          <cell r="G679">
            <v>33047</v>
          </cell>
          <cell r="H679" t="str">
            <v>Кормиловский МР</v>
          </cell>
          <cell r="I679">
            <v>1313.9</v>
          </cell>
          <cell r="J679">
            <v>1315.1</v>
          </cell>
          <cell r="K679">
            <v>0</v>
          </cell>
          <cell r="L679" t="str">
            <v>fc21268e-6620-4f92-aa6f-8fd902ef428f</v>
          </cell>
          <cell r="M679">
            <v>52623151</v>
          </cell>
          <cell r="N679"/>
          <cell r="O679"/>
          <cell r="P679"/>
          <cell r="Q679"/>
        </row>
        <row r="680">
          <cell r="G680">
            <v>33048</v>
          </cell>
          <cell r="H680" t="str">
            <v>Кормиловский МР</v>
          </cell>
          <cell r="I680">
            <v>563.70000000000005</v>
          </cell>
          <cell r="J680">
            <v>563.64</v>
          </cell>
          <cell r="K680">
            <v>0</v>
          </cell>
          <cell r="L680" t="str">
            <v>d59732e2-1148-40e5-b34c-43d76c4ceaff</v>
          </cell>
          <cell r="M680">
            <v>52623151</v>
          </cell>
          <cell r="N680"/>
          <cell r="O680"/>
          <cell r="P680"/>
          <cell r="Q680"/>
        </row>
        <row r="681">
          <cell r="G681">
            <v>33049</v>
          </cell>
          <cell r="H681" t="str">
            <v>Кормиловский МР</v>
          </cell>
          <cell r="I681">
            <v>568.5</v>
          </cell>
          <cell r="J681">
            <v>570.75</v>
          </cell>
          <cell r="K681">
            <v>0</v>
          </cell>
          <cell r="L681" t="str">
            <v>f665a37e-ead7-46ec-bfaf-9b2eb2cf2d5a</v>
          </cell>
          <cell r="M681">
            <v>52623151</v>
          </cell>
          <cell r="N681"/>
          <cell r="O681"/>
          <cell r="P681"/>
          <cell r="Q681"/>
        </row>
        <row r="682">
          <cell r="G682">
            <v>33050</v>
          </cell>
          <cell r="H682" t="str">
            <v>Кормиловский МР</v>
          </cell>
          <cell r="I682">
            <v>575.70000000000005</v>
          </cell>
          <cell r="J682">
            <v>575.70000000000005</v>
          </cell>
          <cell r="K682">
            <v>0</v>
          </cell>
          <cell r="L682" t="str">
            <v>854219ff-70de-4b51-bb02-d23778abd33a</v>
          </cell>
          <cell r="M682">
            <v>52623151</v>
          </cell>
          <cell r="N682"/>
          <cell r="O682"/>
          <cell r="P682"/>
          <cell r="Q682"/>
        </row>
        <row r="683">
          <cell r="G683">
            <v>33051</v>
          </cell>
          <cell r="H683" t="str">
            <v>Кормиловский МР</v>
          </cell>
          <cell r="I683">
            <v>1315.4</v>
          </cell>
          <cell r="J683">
            <v>1315.4</v>
          </cell>
          <cell r="K683">
            <v>0</v>
          </cell>
          <cell r="L683" t="str">
            <v>428fd7d8-0fdc-4179-80bf-23aeaa44fa7e</v>
          </cell>
          <cell r="M683">
            <v>52623151</v>
          </cell>
          <cell r="N683"/>
          <cell r="O683"/>
          <cell r="P683"/>
          <cell r="Q683"/>
        </row>
        <row r="684">
          <cell r="G684">
            <v>33052</v>
          </cell>
          <cell r="H684" t="str">
            <v>Кормиловский МР</v>
          </cell>
          <cell r="I684">
            <v>382.1</v>
          </cell>
          <cell r="J684">
            <v>384.74</v>
          </cell>
          <cell r="K684">
            <v>0</v>
          </cell>
          <cell r="L684" t="str">
            <v>6689a925-841d-4513-ab64-8f9642ea4985</v>
          </cell>
          <cell r="M684">
            <v>52623151</v>
          </cell>
          <cell r="N684"/>
          <cell r="O684"/>
          <cell r="P684"/>
          <cell r="Q684"/>
        </row>
        <row r="685">
          <cell r="G685">
            <v>33618</v>
          </cell>
          <cell r="H685" t="str">
            <v>Кормиловский МР</v>
          </cell>
          <cell r="I685">
            <v>394</v>
          </cell>
          <cell r="J685">
            <v>390.98</v>
          </cell>
          <cell r="K685">
            <v>0</v>
          </cell>
          <cell r="L685" t="str">
            <v>28d1882f-35cf-4833-819f-476d7dcb4b80</v>
          </cell>
          <cell r="M685">
            <v>52623151</v>
          </cell>
          <cell r="N685"/>
          <cell r="O685"/>
          <cell r="P685"/>
          <cell r="Q685"/>
        </row>
        <row r="686">
          <cell r="G686">
            <v>27368</v>
          </cell>
          <cell r="H686" t="str">
            <v>Кормиловский МР</v>
          </cell>
          <cell r="I686">
            <v>824.8</v>
          </cell>
          <cell r="J686">
            <v>824.8</v>
          </cell>
          <cell r="K686">
            <v>0</v>
          </cell>
          <cell r="L686" t="str">
            <v>b6fa4e19-4c3e-4c85-96da-07a9ab9360cd</v>
          </cell>
          <cell r="M686">
            <v>52623151</v>
          </cell>
          <cell r="N686"/>
          <cell r="O686"/>
          <cell r="P686"/>
          <cell r="Q686"/>
        </row>
        <row r="687">
          <cell r="G687">
            <v>33053</v>
          </cell>
          <cell r="H687" t="str">
            <v>Кормиловский МР</v>
          </cell>
          <cell r="I687">
            <v>1303.8</v>
          </cell>
          <cell r="J687">
            <v>1305.3</v>
          </cell>
          <cell r="K687">
            <v>0</v>
          </cell>
          <cell r="L687" t="str">
            <v>459f6a24-ddb9-4cb7-aa2f-bbfd71a4e355</v>
          </cell>
          <cell r="M687">
            <v>52623151</v>
          </cell>
          <cell r="N687"/>
          <cell r="O687"/>
          <cell r="P687"/>
          <cell r="Q687"/>
        </row>
        <row r="688">
          <cell r="G688">
            <v>33054</v>
          </cell>
          <cell r="H688" t="str">
            <v>Кормиловский МР</v>
          </cell>
          <cell r="I688">
            <v>394.5</v>
          </cell>
          <cell r="J688">
            <v>294.48</v>
          </cell>
          <cell r="K688">
            <v>0</v>
          </cell>
          <cell r="L688" t="str">
            <v>2f467c6b-4582-434a-9c0b-13f0171a42fa</v>
          </cell>
          <cell r="M688">
            <v>52623151</v>
          </cell>
          <cell r="N688"/>
          <cell r="O688"/>
          <cell r="P688"/>
          <cell r="Q688"/>
        </row>
        <row r="689">
          <cell r="G689">
            <v>33055</v>
          </cell>
          <cell r="H689" t="str">
            <v>Кормиловский МР</v>
          </cell>
          <cell r="I689">
            <v>1279.8</v>
          </cell>
          <cell r="J689">
            <v>1290.51</v>
          </cell>
          <cell r="K689">
            <v>62.8</v>
          </cell>
          <cell r="L689" t="str">
            <v>664ac329-abbb-41a1-801e-bccd4271be2b</v>
          </cell>
          <cell r="M689">
            <v>52623151</v>
          </cell>
          <cell r="N689"/>
          <cell r="O689"/>
          <cell r="P689"/>
          <cell r="Q689"/>
        </row>
        <row r="690">
          <cell r="G690">
            <v>33056</v>
          </cell>
          <cell r="H690" t="str">
            <v>Кормиловский МР</v>
          </cell>
          <cell r="I690">
            <v>823.9</v>
          </cell>
          <cell r="J690">
            <v>821.45</v>
          </cell>
          <cell r="K690">
            <v>0</v>
          </cell>
          <cell r="L690" t="str">
            <v>d4e877fe-2672-4398-a338-d32ec79eb1bb</v>
          </cell>
          <cell r="M690">
            <v>52623151</v>
          </cell>
          <cell r="N690"/>
          <cell r="O690"/>
          <cell r="P690"/>
          <cell r="Q690"/>
        </row>
        <row r="691">
          <cell r="G691">
            <v>33057</v>
          </cell>
          <cell r="H691" t="str">
            <v>Кормиловский МР</v>
          </cell>
          <cell r="I691">
            <v>716</v>
          </cell>
          <cell r="J691">
            <v>717.49</v>
          </cell>
          <cell r="K691">
            <v>0</v>
          </cell>
          <cell r="L691" t="str">
            <v>192ff50f-3a80-41ec-b6fa-5dcc24fd5ed5</v>
          </cell>
          <cell r="M691">
            <v>52623151</v>
          </cell>
          <cell r="N691"/>
          <cell r="O691"/>
          <cell r="P691"/>
          <cell r="Q691"/>
        </row>
        <row r="692">
          <cell r="G692">
            <v>33058</v>
          </cell>
          <cell r="H692" t="str">
            <v>Кормиловский МР</v>
          </cell>
          <cell r="I692">
            <v>724.7</v>
          </cell>
          <cell r="J692">
            <v>722.6</v>
          </cell>
          <cell r="K692">
            <v>0</v>
          </cell>
          <cell r="L692" t="str">
            <v>9a90247a-ceb1-4d5c-b2ab-e4d3605c436e</v>
          </cell>
          <cell r="M692">
            <v>52623151</v>
          </cell>
          <cell r="N692"/>
          <cell r="O692"/>
          <cell r="P692"/>
          <cell r="Q692"/>
        </row>
        <row r="693">
          <cell r="G693">
            <v>33059</v>
          </cell>
          <cell r="H693" t="str">
            <v>Кормиловский МР</v>
          </cell>
          <cell r="I693">
            <v>1088.3</v>
          </cell>
          <cell r="J693">
            <v>1087.6099999999999</v>
          </cell>
          <cell r="K693">
            <v>0</v>
          </cell>
          <cell r="L693" t="str">
            <v>3283489a-ce54-44ee-9ea7-d4aac11700ec</v>
          </cell>
          <cell r="M693">
            <v>52623151</v>
          </cell>
          <cell r="N693"/>
          <cell r="O693"/>
          <cell r="P693"/>
          <cell r="Q693"/>
        </row>
        <row r="694">
          <cell r="G694">
            <v>33060</v>
          </cell>
          <cell r="H694" t="str">
            <v>Кормиловский МР</v>
          </cell>
          <cell r="I694">
            <v>727.9</v>
          </cell>
          <cell r="J694">
            <v>730.2</v>
          </cell>
          <cell r="K694">
            <v>0</v>
          </cell>
          <cell r="L694" t="str">
            <v>8ea66f42-1936-449c-b60a-20391dafc118</v>
          </cell>
          <cell r="M694">
            <v>52623151</v>
          </cell>
          <cell r="N694"/>
          <cell r="O694"/>
          <cell r="P694"/>
          <cell r="Q694"/>
        </row>
        <row r="695">
          <cell r="G695">
            <v>33061</v>
          </cell>
          <cell r="H695" t="str">
            <v>Кормиловский МР</v>
          </cell>
          <cell r="I695">
            <v>1267</v>
          </cell>
          <cell r="J695">
            <v>1267</v>
          </cell>
          <cell r="K695">
            <v>0</v>
          </cell>
          <cell r="L695" t="str">
            <v>5fac42aa-8919-4444-b26d-fa6949df98d9</v>
          </cell>
          <cell r="M695">
            <v>52623151</v>
          </cell>
          <cell r="N695"/>
          <cell r="O695"/>
          <cell r="P695"/>
          <cell r="Q695"/>
        </row>
        <row r="696">
          <cell r="G696">
            <v>33062</v>
          </cell>
          <cell r="H696" t="str">
            <v>Кормиловский МР</v>
          </cell>
          <cell r="I696">
            <v>1308.2</v>
          </cell>
          <cell r="J696">
            <v>1312.14</v>
          </cell>
          <cell r="K696">
            <v>0</v>
          </cell>
          <cell r="L696" t="str">
            <v>4f7aeef3-dd3e-4275-b0f5-16fcef53f52e</v>
          </cell>
          <cell r="M696">
            <v>52623151</v>
          </cell>
          <cell r="N696"/>
          <cell r="O696"/>
          <cell r="P696"/>
          <cell r="Q696"/>
        </row>
        <row r="697">
          <cell r="G697">
            <v>33063</v>
          </cell>
          <cell r="H697" t="str">
            <v>Кормиловский МР</v>
          </cell>
          <cell r="I697">
            <v>183.8</v>
          </cell>
          <cell r="J697">
            <v>183.82</v>
          </cell>
          <cell r="K697">
            <v>0</v>
          </cell>
          <cell r="L697" t="str">
            <v>bfcf1a0e-36ab-4d37-b2db-3167106de142</v>
          </cell>
          <cell r="M697">
            <v>52623151</v>
          </cell>
          <cell r="N697"/>
          <cell r="O697"/>
          <cell r="P697"/>
          <cell r="Q697"/>
        </row>
        <row r="698">
          <cell r="G698">
            <v>33064</v>
          </cell>
          <cell r="H698" t="str">
            <v>Кормиловский МР</v>
          </cell>
          <cell r="I698">
            <v>165</v>
          </cell>
          <cell r="J698">
            <v>166.4</v>
          </cell>
          <cell r="K698">
            <v>0</v>
          </cell>
          <cell r="L698" t="str">
            <v>d8747091-cce9-48f4-bb67-67815ecad685</v>
          </cell>
          <cell r="M698">
            <v>52623151</v>
          </cell>
          <cell r="N698"/>
          <cell r="O698"/>
          <cell r="P698"/>
          <cell r="Q698"/>
        </row>
        <row r="699">
          <cell r="G699">
            <v>33065</v>
          </cell>
          <cell r="H699" t="str">
            <v>Кормиловский МР</v>
          </cell>
          <cell r="I699">
            <v>376.5</v>
          </cell>
          <cell r="J699">
            <v>337.88</v>
          </cell>
          <cell r="K699">
            <v>46.96</v>
          </cell>
          <cell r="L699" t="str">
            <v>c44531f1-fedf-4745-bc8d-5f0019a73efd</v>
          </cell>
          <cell r="M699">
            <v>52623151</v>
          </cell>
          <cell r="N699"/>
          <cell r="O699"/>
          <cell r="P699"/>
          <cell r="Q699"/>
        </row>
        <row r="700">
          <cell r="G700">
            <v>33066</v>
          </cell>
          <cell r="H700" t="str">
            <v>Кормиловский МР</v>
          </cell>
          <cell r="I700">
            <v>1979.9</v>
          </cell>
          <cell r="J700">
            <v>1978.4</v>
          </cell>
          <cell r="K700">
            <v>0</v>
          </cell>
          <cell r="L700" t="str">
            <v>65f1c78d-45d8-4788-98c8-b27f7d389a71</v>
          </cell>
          <cell r="M700">
            <v>52623151</v>
          </cell>
          <cell r="N700"/>
          <cell r="O700"/>
          <cell r="P700"/>
          <cell r="Q700"/>
        </row>
        <row r="701">
          <cell r="G701">
            <v>33067</v>
          </cell>
          <cell r="H701" t="str">
            <v>Кормиловский МР</v>
          </cell>
          <cell r="I701">
            <v>1315.3</v>
          </cell>
          <cell r="J701">
            <v>1307.8</v>
          </cell>
          <cell r="K701">
            <v>0</v>
          </cell>
          <cell r="L701" t="str">
            <v>1bf1f019-482c-4b94-8791-41dfa34b3cd8</v>
          </cell>
          <cell r="M701">
            <v>52623151</v>
          </cell>
          <cell r="N701"/>
          <cell r="O701"/>
          <cell r="P701"/>
          <cell r="Q701"/>
        </row>
        <row r="702">
          <cell r="G702">
            <v>33068</v>
          </cell>
          <cell r="H702" t="str">
            <v>Кормиловский МР</v>
          </cell>
          <cell r="I702">
            <v>1302.4000000000001</v>
          </cell>
          <cell r="J702">
            <v>1301.22</v>
          </cell>
          <cell r="K702">
            <v>0</v>
          </cell>
          <cell r="L702" t="str">
            <v>52f651a1-1ca7-4279-b2d1-eb4fd55643e7</v>
          </cell>
          <cell r="M702">
            <v>52623151</v>
          </cell>
          <cell r="N702"/>
          <cell r="O702"/>
          <cell r="P702"/>
          <cell r="Q702"/>
        </row>
        <row r="703">
          <cell r="G703">
            <v>33069</v>
          </cell>
          <cell r="H703" t="str">
            <v>Кормиловский МР</v>
          </cell>
          <cell r="I703">
            <v>2256.1999999999998</v>
          </cell>
          <cell r="J703">
            <v>2212.8200000000002</v>
          </cell>
          <cell r="K703">
            <v>0</v>
          </cell>
          <cell r="L703" t="str">
            <v>deaee20b-775c-4703-8108-d2ee2b1d7b59</v>
          </cell>
          <cell r="M703">
            <v>52623151</v>
          </cell>
          <cell r="N703"/>
          <cell r="O703"/>
          <cell r="P703"/>
          <cell r="Q703"/>
        </row>
        <row r="704">
          <cell r="G704">
            <v>33070</v>
          </cell>
          <cell r="H704" t="str">
            <v>Кормиловский МР</v>
          </cell>
          <cell r="I704">
            <v>2799.6</v>
          </cell>
          <cell r="J704">
            <v>2792</v>
          </cell>
          <cell r="K704">
            <v>0</v>
          </cell>
          <cell r="L704" t="str">
            <v>cdf211f0-3616-4a7f-b941-578b7e88ea13</v>
          </cell>
          <cell r="M704">
            <v>52623151</v>
          </cell>
          <cell r="N704"/>
          <cell r="O704"/>
          <cell r="P704"/>
          <cell r="Q704"/>
        </row>
        <row r="705">
          <cell r="G705">
            <v>33071</v>
          </cell>
          <cell r="H705" t="str">
            <v>Кормиловский МР</v>
          </cell>
          <cell r="I705">
            <v>2263.1</v>
          </cell>
          <cell r="J705">
            <v>2261.3000000000002</v>
          </cell>
          <cell r="K705">
            <v>0</v>
          </cell>
          <cell r="L705" t="str">
            <v>82eaf35e-815c-4e28-98ac-3e748d1b892e</v>
          </cell>
          <cell r="M705">
            <v>52623151</v>
          </cell>
          <cell r="N705"/>
          <cell r="O705"/>
          <cell r="P705"/>
          <cell r="Q705"/>
        </row>
        <row r="706">
          <cell r="G706">
            <v>33072</v>
          </cell>
          <cell r="H706" t="str">
            <v>Кормиловский МР</v>
          </cell>
          <cell r="I706">
            <v>370</v>
          </cell>
          <cell r="J706">
            <v>384.6</v>
          </cell>
          <cell r="K706">
            <v>0</v>
          </cell>
          <cell r="L706" t="str">
            <v>609d4b83-754d-4818-8843-7aa7a4b243ba</v>
          </cell>
          <cell r="M706">
            <v>52623151</v>
          </cell>
          <cell r="N706"/>
          <cell r="O706"/>
          <cell r="P706"/>
          <cell r="Q706"/>
        </row>
        <row r="707">
          <cell r="G707">
            <v>33073</v>
          </cell>
          <cell r="H707" t="str">
            <v>Кормиловский МР</v>
          </cell>
          <cell r="I707">
            <v>3293.4</v>
          </cell>
          <cell r="J707">
            <v>3291.02</v>
          </cell>
          <cell r="K707">
            <v>49.1</v>
          </cell>
          <cell r="L707" t="str">
            <v>55ea449a-6873-45cc-b956-4c8d4271b076</v>
          </cell>
          <cell r="M707">
            <v>52623151</v>
          </cell>
          <cell r="N707"/>
          <cell r="O707"/>
          <cell r="P707"/>
          <cell r="Q707"/>
        </row>
        <row r="708">
          <cell r="G708">
            <v>33075</v>
          </cell>
          <cell r="H708" t="str">
            <v>Кормиловский МР</v>
          </cell>
          <cell r="I708">
            <v>866.9</v>
          </cell>
          <cell r="J708">
            <v>867.73</v>
          </cell>
          <cell r="K708">
            <v>0</v>
          </cell>
          <cell r="L708" t="str">
            <v>90afa064-3591-4770-97cd-46e3252effa0</v>
          </cell>
          <cell r="M708">
            <v>52623151</v>
          </cell>
          <cell r="N708"/>
          <cell r="O708"/>
          <cell r="P708"/>
          <cell r="Q708"/>
        </row>
        <row r="709">
          <cell r="G709">
            <v>33076</v>
          </cell>
          <cell r="H709" t="str">
            <v>Кормиловский МР</v>
          </cell>
          <cell r="I709">
            <v>1304.3</v>
          </cell>
          <cell r="J709">
            <v>1304.0999999999999</v>
          </cell>
          <cell r="K709">
            <v>0</v>
          </cell>
          <cell r="L709" t="str">
            <v>8847d6b8-2346-4d2a-b4ae-c85edbcd4acb</v>
          </cell>
          <cell r="M709">
            <v>52623151</v>
          </cell>
          <cell r="N709"/>
          <cell r="O709"/>
          <cell r="P709"/>
          <cell r="Q709"/>
        </row>
        <row r="710">
          <cell r="G710">
            <v>36371</v>
          </cell>
          <cell r="H710" t="str">
            <v>Кормиловский МР</v>
          </cell>
          <cell r="I710">
            <v>601.4</v>
          </cell>
          <cell r="J710">
            <v>556.70000000000005</v>
          </cell>
          <cell r="K710" t="str">
            <v xml:space="preserve"> </v>
          </cell>
          <cell r="L710" t="str">
            <v>f7ab4df4-6033-48a5-ac30-ca401df77b08</v>
          </cell>
          <cell r="M710">
            <v>52623151</v>
          </cell>
          <cell r="N710"/>
          <cell r="O710"/>
          <cell r="P710"/>
          <cell r="Q710"/>
        </row>
        <row r="711">
          <cell r="G711">
            <v>33619</v>
          </cell>
          <cell r="H711" t="str">
            <v>Кормиловский МР</v>
          </cell>
          <cell r="I711">
            <v>533.1</v>
          </cell>
          <cell r="J711">
            <v>533.07000000000005</v>
          </cell>
          <cell r="K711">
            <v>0</v>
          </cell>
          <cell r="L711" t="str">
            <v>ad676016-f863-4504-b61c-54a42fe03fd8</v>
          </cell>
          <cell r="M711">
            <v>52623151</v>
          </cell>
          <cell r="N711"/>
          <cell r="O711"/>
          <cell r="P711"/>
          <cell r="Q711"/>
        </row>
        <row r="712">
          <cell r="G712">
            <v>27021</v>
          </cell>
          <cell r="H712" t="str">
            <v>Кормиловский МР</v>
          </cell>
          <cell r="I712">
            <v>1063.5</v>
          </cell>
          <cell r="J712">
            <v>700.1</v>
          </cell>
          <cell r="K712">
            <v>0</v>
          </cell>
          <cell r="L712" t="str">
            <v>5970a499-c1a2-42a4-8beb-c923fabeed98</v>
          </cell>
          <cell r="M712">
            <v>52623402</v>
          </cell>
          <cell r="N712"/>
          <cell r="O712"/>
          <cell r="P712"/>
          <cell r="Q712"/>
        </row>
        <row r="713">
          <cell r="G713">
            <v>27023</v>
          </cell>
          <cell r="H713" t="str">
            <v>Кормиловский МР</v>
          </cell>
          <cell r="I713">
            <v>206.5</v>
          </cell>
          <cell r="J713">
            <v>137</v>
          </cell>
          <cell r="K713">
            <v>0</v>
          </cell>
          <cell r="L713" t="str">
            <v>73c887b2-2ea3-42e2-b84b-6adfb08ecd3e</v>
          </cell>
          <cell r="M713">
            <v>52623404</v>
          </cell>
          <cell r="N713"/>
          <cell r="O713"/>
          <cell r="P713"/>
          <cell r="Q713"/>
        </row>
        <row r="714">
          <cell r="G714">
            <v>27024</v>
          </cell>
          <cell r="H714" t="str">
            <v>Кормиловский МР</v>
          </cell>
          <cell r="I714">
            <v>150</v>
          </cell>
          <cell r="J714">
            <v>104</v>
          </cell>
          <cell r="K714">
            <v>0</v>
          </cell>
          <cell r="L714" t="str">
            <v>3e57d6a3-6ec2-4b35-a78a-8573594a9f7b</v>
          </cell>
          <cell r="M714">
            <v>52623404</v>
          </cell>
          <cell r="N714"/>
          <cell r="O714"/>
          <cell r="P714"/>
          <cell r="Q714"/>
        </row>
        <row r="715">
          <cell r="G715">
            <v>27026</v>
          </cell>
          <cell r="H715" t="str">
            <v>Кормиловский МР</v>
          </cell>
          <cell r="I715">
            <v>364</v>
          </cell>
          <cell r="J715">
            <v>225</v>
          </cell>
          <cell r="K715">
            <v>0</v>
          </cell>
          <cell r="L715" t="str">
            <v>4df6dba6-85d8-4555-b762-eb1fa980da9e</v>
          </cell>
          <cell r="M715">
            <v>52623404</v>
          </cell>
          <cell r="N715"/>
          <cell r="O715"/>
          <cell r="P715"/>
          <cell r="Q715"/>
        </row>
        <row r="716">
          <cell r="G716">
            <v>27027</v>
          </cell>
          <cell r="H716" t="str">
            <v>Кормиловский МР</v>
          </cell>
          <cell r="I716">
            <v>421</v>
          </cell>
          <cell r="J716">
            <v>247</v>
          </cell>
          <cell r="K716">
            <v>86.33</v>
          </cell>
          <cell r="L716" t="str">
            <v>b90f8742-b5ea-4214-9134-e8eb4516bc71</v>
          </cell>
          <cell r="M716">
            <v>52623404</v>
          </cell>
          <cell r="N716"/>
          <cell r="O716"/>
          <cell r="P716"/>
          <cell r="Q716"/>
        </row>
        <row r="717">
          <cell r="G717">
            <v>27028</v>
          </cell>
          <cell r="H717" t="str">
            <v>Кормиловский МР</v>
          </cell>
          <cell r="I717">
            <v>216.4</v>
          </cell>
          <cell r="J717">
            <v>196.4</v>
          </cell>
          <cell r="K717">
            <v>0</v>
          </cell>
          <cell r="L717" t="str">
            <v>5ae58d00-bc71-4d13-8981-a7170a14c187</v>
          </cell>
          <cell r="M717">
            <v>52623407</v>
          </cell>
          <cell r="N717"/>
          <cell r="O717"/>
          <cell r="P717"/>
          <cell r="Q717"/>
        </row>
        <row r="718">
          <cell r="G718">
            <v>27029</v>
          </cell>
          <cell r="H718" t="str">
            <v>Кормиловский МР</v>
          </cell>
          <cell r="I718">
            <v>226.8</v>
          </cell>
          <cell r="J718">
            <v>206</v>
          </cell>
          <cell r="K718">
            <v>0</v>
          </cell>
          <cell r="L718" t="str">
            <v>aa968ed4-57ed-4755-902b-a8c11ab64ee8</v>
          </cell>
          <cell r="M718">
            <v>52623407</v>
          </cell>
          <cell r="N718"/>
          <cell r="O718"/>
          <cell r="P718"/>
          <cell r="Q718"/>
        </row>
        <row r="719">
          <cell r="G719">
            <v>27033</v>
          </cell>
          <cell r="H719" t="str">
            <v>Кормиловский МР</v>
          </cell>
          <cell r="I719">
            <v>650.1</v>
          </cell>
          <cell r="J719">
            <v>419.8</v>
          </cell>
          <cell r="K719">
            <v>0</v>
          </cell>
          <cell r="L719" t="str">
            <v>515a2753-0e8f-441d-8888-f111545304bf</v>
          </cell>
          <cell r="M719">
            <v>52623419</v>
          </cell>
          <cell r="N719"/>
          <cell r="O719"/>
          <cell r="P719"/>
          <cell r="Q719"/>
        </row>
        <row r="720">
          <cell r="G720">
            <v>27042</v>
          </cell>
          <cell r="H720" t="str">
            <v>Кормиловский МР</v>
          </cell>
          <cell r="I720">
            <v>584.20000000000005</v>
          </cell>
          <cell r="J720">
            <v>345.4</v>
          </cell>
          <cell r="K720">
            <v>141.43</v>
          </cell>
          <cell r="L720" t="str">
            <v>fa077e02-e65e-4db2-a9cc-2587c1dd19c2</v>
          </cell>
          <cell r="M720">
            <v>52623419</v>
          </cell>
          <cell r="N720"/>
          <cell r="O720"/>
          <cell r="P720"/>
          <cell r="Q720"/>
        </row>
        <row r="721">
          <cell r="G721">
            <v>27043</v>
          </cell>
          <cell r="H721" t="str">
            <v>Кормиловский МР</v>
          </cell>
          <cell r="I721">
            <v>576.70000000000005</v>
          </cell>
          <cell r="J721">
            <v>323</v>
          </cell>
          <cell r="K721">
            <v>157.58000000000001</v>
          </cell>
          <cell r="L721" t="str">
            <v>b0d15485-5412-467f-96b9-9fbf36a47d0a</v>
          </cell>
          <cell r="M721">
            <v>52623419</v>
          </cell>
          <cell r="N721"/>
          <cell r="O721"/>
          <cell r="P721"/>
          <cell r="Q721"/>
        </row>
        <row r="722">
          <cell r="G722">
            <v>27044</v>
          </cell>
          <cell r="H722" t="str">
            <v>Кормиловский МР</v>
          </cell>
          <cell r="I722">
            <v>577.70000000000005</v>
          </cell>
          <cell r="J722">
            <v>339.7</v>
          </cell>
          <cell r="K722">
            <v>141.72</v>
          </cell>
          <cell r="L722" t="str">
            <v>97d22042-936b-430a-9c5b-cfbd4ef7d1b2</v>
          </cell>
          <cell r="M722">
            <v>52623419</v>
          </cell>
          <cell r="N722"/>
          <cell r="O722"/>
          <cell r="P722"/>
          <cell r="Q722"/>
        </row>
        <row r="723">
          <cell r="G723">
            <v>27046</v>
          </cell>
          <cell r="H723" t="str">
            <v>Кормиловский МР</v>
          </cell>
          <cell r="I723">
            <v>562.5</v>
          </cell>
          <cell r="J723">
            <v>314.3</v>
          </cell>
          <cell r="K723">
            <v>154.44999999999999</v>
          </cell>
          <cell r="L723" t="str">
            <v>b6942e1c-29ad-4968-8064-3e584af2ab2b</v>
          </cell>
          <cell r="M723">
            <v>52623419</v>
          </cell>
          <cell r="N723"/>
          <cell r="O723"/>
          <cell r="P723"/>
          <cell r="Q723"/>
        </row>
        <row r="724">
          <cell r="G724">
            <v>27047</v>
          </cell>
          <cell r="H724" t="str">
            <v>Кормиловский МР</v>
          </cell>
          <cell r="I724">
            <v>584.29999999999995</v>
          </cell>
          <cell r="J724">
            <v>326.89999999999998</v>
          </cell>
          <cell r="K724">
            <v>160.02000000000001</v>
          </cell>
          <cell r="L724" t="str">
            <v>6046c08a-7d32-40da-934b-df9ffae62f10</v>
          </cell>
          <cell r="M724">
            <v>52623419</v>
          </cell>
          <cell r="N724"/>
          <cell r="O724"/>
          <cell r="P724"/>
          <cell r="Q724"/>
        </row>
        <row r="725">
          <cell r="G725">
            <v>27050</v>
          </cell>
          <cell r="H725" t="str">
            <v>Кормиловский МР</v>
          </cell>
          <cell r="I725">
            <v>600.1</v>
          </cell>
          <cell r="J725">
            <v>361.6</v>
          </cell>
          <cell r="K725">
            <v>138.47999999999999</v>
          </cell>
          <cell r="L725" t="str">
            <v>08ec1f05-7a6a-413a-b670-babaf462c529</v>
          </cell>
          <cell r="M725">
            <v>52623419</v>
          </cell>
          <cell r="N725"/>
          <cell r="O725"/>
          <cell r="P725"/>
          <cell r="Q725"/>
        </row>
        <row r="726">
          <cell r="G726">
            <v>27051</v>
          </cell>
          <cell r="H726" t="str">
            <v>Кормиловский МР</v>
          </cell>
          <cell r="I726">
            <v>567.20000000000005</v>
          </cell>
          <cell r="J726">
            <v>354.7</v>
          </cell>
          <cell r="K726">
            <v>0</v>
          </cell>
          <cell r="L726" t="str">
            <v>4ad43654-ba64-4687-917d-852907dc1697</v>
          </cell>
          <cell r="M726">
            <v>52623419</v>
          </cell>
          <cell r="N726"/>
          <cell r="O726"/>
          <cell r="P726"/>
          <cell r="Q726"/>
        </row>
        <row r="727">
          <cell r="G727">
            <v>27052</v>
          </cell>
          <cell r="H727" t="str">
            <v>Кормиловский МР</v>
          </cell>
          <cell r="I727">
            <v>1293.0999999999999</v>
          </cell>
          <cell r="J727">
            <v>796.6</v>
          </cell>
          <cell r="K727">
            <v>280.98</v>
          </cell>
          <cell r="L727" t="str">
            <v>f5ebfd5c-37eb-474c-9051-4f7c64dbbca0</v>
          </cell>
          <cell r="M727">
            <v>52623419</v>
          </cell>
          <cell r="N727"/>
          <cell r="O727"/>
          <cell r="P727"/>
          <cell r="Q727"/>
        </row>
        <row r="728">
          <cell r="G728">
            <v>27034</v>
          </cell>
          <cell r="H728" t="str">
            <v>Кормиловский МР</v>
          </cell>
          <cell r="I728">
            <v>647.20000000000005</v>
          </cell>
          <cell r="J728">
            <v>433.5</v>
          </cell>
          <cell r="K728">
            <v>0</v>
          </cell>
          <cell r="L728" t="str">
            <v>d3e0fb7c-e11b-40c9-8401-ab2f13f84e8c</v>
          </cell>
          <cell r="M728">
            <v>52623419</v>
          </cell>
          <cell r="N728"/>
          <cell r="O728"/>
          <cell r="P728"/>
          <cell r="Q728"/>
        </row>
        <row r="729">
          <cell r="G729">
            <v>27035</v>
          </cell>
          <cell r="H729" t="str">
            <v>Кормиловский МР</v>
          </cell>
          <cell r="I729">
            <v>622.29999999999995</v>
          </cell>
          <cell r="J729">
            <v>391.2</v>
          </cell>
          <cell r="K729">
            <v>0</v>
          </cell>
          <cell r="L729" t="str">
            <v>a15d26cd-1022-4eb2-88f2-9ed1f9b562c0</v>
          </cell>
          <cell r="M729">
            <v>52623419</v>
          </cell>
          <cell r="N729"/>
          <cell r="O729"/>
          <cell r="P729"/>
          <cell r="Q729"/>
        </row>
        <row r="730">
          <cell r="G730">
            <v>27036</v>
          </cell>
          <cell r="H730" t="str">
            <v>Кормиловский МР</v>
          </cell>
          <cell r="I730">
            <v>667.3</v>
          </cell>
          <cell r="J730">
            <v>416.5</v>
          </cell>
          <cell r="K730">
            <v>139.58000000000001</v>
          </cell>
          <cell r="L730" t="str">
            <v>72da9270-100e-4fe7-8468-f3a817a159ac</v>
          </cell>
          <cell r="M730">
            <v>52623419</v>
          </cell>
          <cell r="N730"/>
          <cell r="O730"/>
          <cell r="P730"/>
          <cell r="Q730"/>
        </row>
        <row r="731">
          <cell r="G731">
            <v>27037</v>
          </cell>
          <cell r="H731" t="str">
            <v>Кормиловский МР</v>
          </cell>
          <cell r="I731">
            <v>723.2</v>
          </cell>
          <cell r="J731">
            <v>471.8</v>
          </cell>
          <cell r="K731">
            <v>0</v>
          </cell>
          <cell r="L731" t="str">
            <v>4aa81e03-faa5-4616-be56-0f91f5e7b6f1</v>
          </cell>
          <cell r="M731">
            <v>52623419</v>
          </cell>
          <cell r="N731"/>
          <cell r="O731"/>
          <cell r="P731"/>
          <cell r="Q731"/>
        </row>
        <row r="732">
          <cell r="G732">
            <v>27038</v>
          </cell>
          <cell r="H732" t="str">
            <v>Кормиловский МР</v>
          </cell>
          <cell r="I732">
            <v>723.8</v>
          </cell>
          <cell r="J732">
            <v>461.9</v>
          </cell>
          <cell r="K732">
            <v>0</v>
          </cell>
          <cell r="L732" t="str">
            <v>1e9458d5-548b-41e7-bc7c-5234d874d4d0</v>
          </cell>
          <cell r="M732">
            <v>52623419</v>
          </cell>
          <cell r="N732"/>
          <cell r="O732"/>
          <cell r="P732"/>
          <cell r="Q732"/>
        </row>
        <row r="733">
          <cell r="G733">
            <v>27039</v>
          </cell>
          <cell r="H733" t="str">
            <v>Кормиловский МР</v>
          </cell>
          <cell r="I733">
            <v>756.3</v>
          </cell>
          <cell r="J733">
            <v>484.8</v>
          </cell>
          <cell r="K733">
            <v>0</v>
          </cell>
          <cell r="L733" t="str">
            <v>a0f78b3b-a0be-4742-a5ee-d360813fc45a</v>
          </cell>
          <cell r="M733">
            <v>52623419</v>
          </cell>
          <cell r="N733"/>
          <cell r="O733"/>
          <cell r="P733"/>
          <cell r="Q733"/>
        </row>
        <row r="734">
          <cell r="G734">
            <v>27040</v>
          </cell>
          <cell r="H734" t="str">
            <v>Кормиловский МР</v>
          </cell>
          <cell r="I734">
            <v>734.9</v>
          </cell>
          <cell r="J734">
            <v>471.8</v>
          </cell>
          <cell r="K734">
            <v>0</v>
          </cell>
          <cell r="L734" t="str">
            <v>1ed15d6e-a3ad-4f07-9ff1-d9e0cfc73006</v>
          </cell>
          <cell r="M734">
            <v>52623419</v>
          </cell>
          <cell r="N734"/>
          <cell r="O734"/>
          <cell r="P734"/>
          <cell r="Q734"/>
        </row>
        <row r="735">
          <cell r="G735">
            <v>27041</v>
          </cell>
          <cell r="H735" t="str">
            <v>Кормиловский МР</v>
          </cell>
          <cell r="I735">
            <v>761.7</v>
          </cell>
          <cell r="J735">
            <v>481.4</v>
          </cell>
          <cell r="K735">
            <v>0</v>
          </cell>
          <cell r="L735" t="str">
            <v>2a6a024b-d2f0-40b6-a706-5159663a723a</v>
          </cell>
          <cell r="M735">
            <v>52623419</v>
          </cell>
          <cell r="N735"/>
          <cell r="O735"/>
          <cell r="P735"/>
          <cell r="Q735"/>
        </row>
        <row r="736">
          <cell r="G736">
            <v>27053</v>
          </cell>
          <cell r="H736" t="str">
            <v>Кормиловский МР</v>
          </cell>
          <cell r="I736">
            <v>1331</v>
          </cell>
          <cell r="J736">
            <v>1331</v>
          </cell>
          <cell r="K736">
            <v>0</v>
          </cell>
          <cell r="L736" t="str">
            <v>0014d70c-944b-45d7-a798-c5e5c3c8f25d</v>
          </cell>
          <cell r="M736">
            <v>52623422</v>
          </cell>
          <cell r="N736"/>
          <cell r="O736"/>
          <cell r="P736"/>
          <cell r="Q736"/>
        </row>
        <row r="737">
          <cell r="G737">
            <v>27054</v>
          </cell>
          <cell r="H737" t="str">
            <v>Кормиловский МР</v>
          </cell>
          <cell r="I737">
            <v>1475</v>
          </cell>
          <cell r="J737">
            <v>1331</v>
          </cell>
          <cell r="K737">
            <v>0</v>
          </cell>
          <cell r="L737" t="str">
            <v>94550e24-3568-4f6f-9b7f-95160dece795</v>
          </cell>
          <cell r="M737">
            <v>52623422</v>
          </cell>
          <cell r="N737"/>
          <cell r="O737"/>
          <cell r="P737"/>
          <cell r="Q737"/>
        </row>
        <row r="738">
          <cell r="G738">
            <v>27055</v>
          </cell>
          <cell r="H738" t="str">
            <v>Кормиловский МР</v>
          </cell>
          <cell r="I738">
            <v>1475</v>
          </cell>
          <cell r="J738">
            <v>1331</v>
          </cell>
          <cell r="K738">
            <v>0</v>
          </cell>
          <cell r="L738" t="str">
            <v>3fa41069-a950-42c0-8379-a7d82375cdb5</v>
          </cell>
          <cell r="M738">
            <v>52623422</v>
          </cell>
          <cell r="N738"/>
          <cell r="O738"/>
          <cell r="P738"/>
          <cell r="Q738"/>
        </row>
        <row r="739">
          <cell r="G739">
            <v>27056</v>
          </cell>
          <cell r="H739" t="str">
            <v>Кормиловский МР</v>
          </cell>
          <cell r="I739">
            <v>1475</v>
          </cell>
          <cell r="J739">
            <v>1331</v>
          </cell>
          <cell r="K739">
            <v>0</v>
          </cell>
          <cell r="L739" t="str">
            <v>19f4f374-3139-4a82-b159-202ef5f76e58</v>
          </cell>
          <cell r="M739">
            <v>52623422</v>
          </cell>
          <cell r="N739"/>
          <cell r="O739"/>
          <cell r="P739"/>
          <cell r="Q739"/>
        </row>
        <row r="740">
          <cell r="G740">
            <v>27057</v>
          </cell>
          <cell r="H740" t="str">
            <v>Кормиловский МР</v>
          </cell>
          <cell r="I740">
            <v>1205.23</v>
          </cell>
          <cell r="J740">
            <v>785.95</v>
          </cell>
          <cell r="K740">
            <v>0</v>
          </cell>
          <cell r="L740" t="str">
            <v>58076801-a589-445d-86ef-d2d2f45e5232</v>
          </cell>
          <cell r="M740">
            <v>52623428</v>
          </cell>
          <cell r="N740"/>
          <cell r="O740"/>
          <cell r="P740"/>
          <cell r="Q740"/>
        </row>
        <row r="741">
          <cell r="G741">
            <v>27058</v>
          </cell>
          <cell r="H741" t="str">
            <v>Кормиловский МР</v>
          </cell>
          <cell r="I741">
            <v>1116.8</v>
          </cell>
          <cell r="J741">
            <v>1038.2</v>
          </cell>
          <cell r="K741">
            <v>0</v>
          </cell>
          <cell r="L741" t="str">
            <v>caa51739-4efd-4ef5-8e46-0cf46cec435c</v>
          </cell>
          <cell r="M741">
            <v>52623428</v>
          </cell>
          <cell r="N741"/>
          <cell r="O741"/>
          <cell r="P741"/>
          <cell r="Q741"/>
        </row>
        <row r="742"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</row>
        <row r="743">
          <cell r="G743">
            <v>27928</v>
          </cell>
          <cell r="H743" t="str">
            <v>Крутинский МР</v>
          </cell>
          <cell r="I743">
            <v>407</v>
          </cell>
          <cell r="J743">
            <v>360.1</v>
          </cell>
          <cell r="K743">
            <v>0</v>
          </cell>
          <cell r="L743" t="str">
            <v>b3b84127-7ca3-4b72-81ff-f37af41645d5</v>
          </cell>
          <cell r="M743">
            <v>52626151</v>
          </cell>
          <cell r="N743"/>
          <cell r="O743"/>
          <cell r="P743"/>
          <cell r="Q743"/>
        </row>
        <row r="744">
          <cell r="G744">
            <v>36946</v>
          </cell>
          <cell r="H744" t="str">
            <v>Крутинский МР</v>
          </cell>
          <cell r="I744">
            <v>1581.6</v>
          </cell>
          <cell r="J744">
            <v>1224.5999999999999</v>
          </cell>
          <cell r="K744"/>
          <cell r="L744" t="str">
            <v>6255d7e0-c48f-42cc-b24d-ced8ccafa954</v>
          </cell>
          <cell r="M744">
            <v>52626151</v>
          </cell>
          <cell r="N744"/>
          <cell r="O744"/>
          <cell r="P744"/>
          <cell r="Q744"/>
        </row>
        <row r="745">
          <cell r="G745">
            <v>25876</v>
          </cell>
          <cell r="H745" t="str">
            <v>Крутинский МР</v>
          </cell>
          <cell r="I745">
            <v>1292</v>
          </cell>
          <cell r="J745">
            <v>1144.5999999999999</v>
          </cell>
          <cell r="K745">
            <v>0</v>
          </cell>
          <cell r="L745" t="str">
            <v>3b7ce92a-42b8-4e9f-aed3-bb1d3e60c74a</v>
          </cell>
          <cell r="M745">
            <v>52626151</v>
          </cell>
          <cell r="N745"/>
          <cell r="O745"/>
          <cell r="P745"/>
          <cell r="Q745"/>
        </row>
        <row r="746">
          <cell r="G746">
            <v>27929</v>
          </cell>
          <cell r="H746" t="str">
            <v>Крутинский МР</v>
          </cell>
          <cell r="I746">
            <v>1340.7</v>
          </cell>
          <cell r="J746">
            <v>1216.2</v>
          </cell>
          <cell r="K746">
            <v>0</v>
          </cell>
          <cell r="L746" t="str">
            <v>ed5a0a7a-8711-41fc-920e-7ffdffac71e0</v>
          </cell>
          <cell r="M746">
            <v>52626151</v>
          </cell>
          <cell r="N746"/>
          <cell r="O746"/>
          <cell r="P746"/>
          <cell r="Q746"/>
        </row>
        <row r="747">
          <cell r="G747">
            <v>25880</v>
          </cell>
          <cell r="H747" t="str">
            <v>Крутинский МР</v>
          </cell>
          <cell r="I747">
            <v>824.45</v>
          </cell>
          <cell r="J747">
            <v>727.75</v>
          </cell>
          <cell r="K747">
            <v>0</v>
          </cell>
          <cell r="L747" t="str">
            <v>ff16e5ee-8c9e-4f0d-9741-02527e14f95c</v>
          </cell>
          <cell r="M747">
            <v>52626151</v>
          </cell>
          <cell r="N747"/>
          <cell r="O747"/>
          <cell r="P747"/>
          <cell r="Q747"/>
        </row>
        <row r="748">
          <cell r="G748">
            <v>25968</v>
          </cell>
          <cell r="H748" t="str">
            <v>Крутинский МР</v>
          </cell>
          <cell r="I748">
            <v>1346.1</v>
          </cell>
          <cell r="J748">
            <v>1202.5</v>
          </cell>
          <cell r="K748">
            <v>0</v>
          </cell>
          <cell r="L748" t="str">
            <v>7510bd5c-a904-43f7-8ac5-e2b12f48e8b2</v>
          </cell>
          <cell r="M748">
            <v>52626151</v>
          </cell>
          <cell r="N748"/>
          <cell r="O748"/>
          <cell r="P748"/>
          <cell r="Q748"/>
        </row>
        <row r="749">
          <cell r="G749">
            <v>25879</v>
          </cell>
          <cell r="H749" t="str">
            <v>Крутинский МР</v>
          </cell>
          <cell r="I749">
            <v>844.7</v>
          </cell>
          <cell r="J749">
            <v>754.2</v>
          </cell>
          <cell r="K749">
            <v>0</v>
          </cell>
          <cell r="L749" t="str">
            <v>ab07f723-a875-48f4-b3b3-dda1c3f022a9</v>
          </cell>
          <cell r="M749">
            <v>52626151</v>
          </cell>
          <cell r="N749"/>
          <cell r="O749"/>
          <cell r="P749"/>
          <cell r="Q749"/>
        </row>
        <row r="750">
          <cell r="G750">
            <v>25884</v>
          </cell>
          <cell r="H750" t="str">
            <v>Крутинский МР</v>
          </cell>
          <cell r="I750">
            <v>842.2</v>
          </cell>
          <cell r="J750">
            <v>751.7</v>
          </cell>
          <cell r="K750">
            <v>0</v>
          </cell>
          <cell r="L750" t="str">
            <v>06d8cbe8-db5d-4cd3-aa6b-97f2ca71d8f5</v>
          </cell>
          <cell r="M750">
            <v>52626151</v>
          </cell>
          <cell r="N750"/>
          <cell r="O750"/>
          <cell r="P750"/>
          <cell r="Q750"/>
        </row>
        <row r="751">
          <cell r="G751">
            <v>22231</v>
          </cell>
          <cell r="H751" t="str">
            <v>Крутинский МР</v>
          </cell>
          <cell r="I751">
            <v>848.9</v>
          </cell>
          <cell r="J751">
            <v>788.4</v>
          </cell>
          <cell r="K751">
            <v>0</v>
          </cell>
          <cell r="L751" t="str">
            <v>b529073e-0827-4f70-9529-4320495f108b</v>
          </cell>
          <cell r="M751">
            <v>52626151</v>
          </cell>
          <cell r="N751"/>
          <cell r="O751"/>
          <cell r="P751"/>
          <cell r="Q751"/>
        </row>
        <row r="752">
          <cell r="G752">
            <v>25885</v>
          </cell>
          <cell r="H752" t="str">
            <v>Крутинский МР</v>
          </cell>
          <cell r="I752">
            <v>832.8</v>
          </cell>
          <cell r="J752">
            <v>772.2</v>
          </cell>
          <cell r="K752">
            <v>0</v>
          </cell>
          <cell r="L752" t="str">
            <v>14242539-3176-4ffb-89a2-083f2a35f636</v>
          </cell>
          <cell r="M752">
            <v>52626151</v>
          </cell>
          <cell r="N752"/>
          <cell r="O752"/>
          <cell r="P752"/>
          <cell r="Q752"/>
        </row>
        <row r="753">
          <cell r="G753">
            <v>25894</v>
          </cell>
          <cell r="H753" t="str">
            <v>Крутинский МР</v>
          </cell>
          <cell r="I753">
            <v>828.7</v>
          </cell>
          <cell r="J753">
            <v>737.3</v>
          </cell>
          <cell r="K753">
            <v>0</v>
          </cell>
          <cell r="L753" t="str">
            <v>de5d26ce-9e1d-4cb9-8169-2dd74673b284</v>
          </cell>
          <cell r="M753">
            <v>52626151</v>
          </cell>
          <cell r="N753"/>
          <cell r="O753"/>
          <cell r="P753"/>
          <cell r="Q753"/>
        </row>
        <row r="754">
          <cell r="G754">
            <v>25887</v>
          </cell>
          <cell r="H754" t="str">
            <v>Крутинский МР</v>
          </cell>
          <cell r="I754">
            <v>842.7</v>
          </cell>
          <cell r="J754">
            <v>766.3</v>
          </cell>
          <cell r="K754">
            <v>0</v>
          </cell>
          <cell r="L754" t="str">
            <v>d6433743-e9eb-4d6e-bfa6-c63f76fc3818</v>
          </cell>
          <cell r="M754">
            <v>52626151</v>
          </cell>
          <cell r="N754"/>
          <cell r="O754"/>
          <cell r="P754"/>
          <cell r="Q754"/>
        </row>
        <row r="755">
          <cell r="G755">
            <v>25891</v>
          </cell>
          <cell r="H755" t="str">
            <v>Крутинский МР</v>
          </cell>
          <cell r="I755">
            <v>816.2</v>
          </cell>
          <cell r="J755">
            <v>724.8</v>
          </cell>
          <cell r="K755">
            <v>0</v>
          </cell>
          <cell r="L755" t="str">
            <v>e73fed39-0c75-489d-81fa-177956171319</v>
          </cell>
          <cell r="M755">
            <v>52626151</v>
          </cell>
          <cell r="N755"/>
          <cell r="O755"/>
          <cell r="P755"/>
          <cell r="Q755"/>
        </row>
        <row r="756">
          <cell r="G756">
            <v>25969</v>
          </cell>
          <cell r="H756" t="str">
            <v>Крутинский МР</v>
          </cell>
          <cell r="I756">
            <v>480</v>
          </cell>
          <cell r="J756">
            <v>473.3</v>
          </cell>
          <cell r="K756">
            <v>0</v>
          </cell>
          <cell r="L756" t="str">
            <v>4c05d087-5e5c-4747-8979-f62768564ba0</v>
          </cell>
          <cell r="M756">
            <v>52626151</v>
          </cell>
          <cell r="N756"/>
          <cell r="O756"/>
          <cell r="P756"/>
          <cell r="Q756"/>
        </row>
        <row r="757">
          <cell r="G757">
            <v>25970</v>
          </cell>
          <cell r="H757" t="str">
            <v>Крутинский МР</v>
          </cell>
          <cell r="I757">
            <v>721.2</v>
          </cell>
          <cell r="J757">
            <v>613.29999999999995</v>
          </cell>
          <cell r="K757">
            <v>48.7</v>
          </cell>
          <cell r="L757" t="str">
            <v>146c10f5-4866-4cdc-90fa-a9c596d2c1e7</v>
          </cell>
          <cell r="M757">
            <v>52626151</v>
          </cell>
          <cell r="N757"/>
          <cell r="O757"/>
          <cell r="P757"/>
          <cell r="Q757"/>
        </row>
        <row r="758">
          <cell r="G758">
            <v>22232</v>
          </cell>
          <cell r="H758" t="str">
            <v>Крутинский МР</v>
          </cell>
          <cell r="I758">
            <v>373.9</v>
          </cell>
          <cell r="J758">
            <v>261.39999999999998</v>
          </cell>
          <cell r="K758">
            <v>0</v>
          </cell>
          <cell r="L758" t="str">
            <v>7654c45d-fe4e-4ba5-8620-3eb7cf74832f</v>
          </cell>
          <cell r="M758">
            <v>52626151</v>
          </cell>
          <cell r="N758"/>
          <cell r="O758"/>
          <cell r="P758"/>
          <cell r="Q758"/>
        </row>
        <row r="759">
          <cell r="G759">
            <v>25974</v>
          </cell>
          <cell r="H759" t="str">
            <v>Крутинский МР</v>
          </cell>
          <cell r="I759">
            <v>295.10000000000002</v>
          </cell>
          <cell r="J759">
            <v>281.10000000000002</v>
          </cell>
          <cell r="K759">
            <v>0</v>
          </cell>
          <cell r="L759" t="str">
            <v>a7a2f682-59af-45fb-b88a-72fd3e31a86e</v>
          </cell>
          <cell r="M759">
            <v>52626151</v>
          </cell>
          <cell r="N759"/>
          <cell r="O759"/>
          <cell r="P759"/>
          <cell r="Q759"/>
        </row>
        <row r="760">
          <cell r="G760">
            <v>22233</v>
          </cell>
          <cell r="H760" t="str">
            <v>Крутинский МР</v>
          </cell>
          <cell r="I760">
            <v>755.1</v>
          </cell>
          <cell r="J760">
            <v>693.4</v>
          </cell>
          <cell r="K760">
            <v>0</v>
          </cell>
          <cell r="L760" t="str">
            <v>a2f89d68-0646-47af-9302-8ad7eaba1fa1</v>
          </cell>
          <cell r="M760">
            <v>52626151</v>
          </cell>
          <cell r="N760"/>
          <cell r="O760"/>
          <cell r="P760"/>
          <cell r="Q760"/>
        </row>
        <row r="761">
          <cell r="G761">
            <v>25976</v>
          </cell>
          <cell r="H761" t="str">
            <v>Крутинский МР</v>
          </cell>
          <cell r="I761">
            <v>714.2</v>
          </cell>
          <cell r="J761">
            <v>659</v>
          </cell>
          <cell r="K761">
            <v>0</v>
          </cell>
          <cell r="L761" t="str">
            <v>8af070b6-30eb-4333-8827-31553cc7c773</v>
          </cell>
          <cell r="M761">
            <v>52626151</v>
          </cell>
          <cell r="N761"/>
          <cell r="O761"/>
          <cell r="P761"/>
          <cell r="Q761"/>
        </row>
        <row r="762">
          <cell r="G762">
            <v>23310</v>
          </cell>
          <cell r="H762" t="str">
            <v>Крутинский МР</v>
          </cell>
          <cell r="I762">
            <v>729.6</v>
          </cell>
          <cell r="J762">
            <v>674.4</v>
          </cell>
          <cell r="K762">
            <v>0</v>
          </cell>
          <cell r="L762" t="str">
            <v>7ecc28ab-06b9-446a-9aba-b1a24c70525b</v>
          </cell>
          <cell r="M762">
            <v>52626151</v>
          </cell>
          <cell r="N762"/>
          <cell r="O762"/>
          <cell r="P762"/>
          <cell r="Q762"/>
        </row>
        <row r="763">
          <cell r="G763">
            <v>25977</v>
          </cell>
          <cell r="H763" t="str">
            <v>Крутинский МР</v>
          </cell>
          <cell r="I763">
            <v>716</v>
          </cell>
          <cell r="J763">
            <v>655.20000000000005</v>
          </cell>
          <cell r="K763">
            <v>0</v>
          </cell>
          <cell r="L763" t="str">
            <v>40693191-d5b5-463d-b38a-c4e99baa6f3b</v>
          </cell>
          <cell r="M763">
            <v>52626151</v>
          </cell>
          <cell r="N763"/>
          <cell r="O763"/>
          <cell r="P763"/>
          <cell r="Q763"/>
        </row>
        <row r="764">
          <cell r="G764">
            <v>25978</v>
          </cell>
          <cell r="H764" t="str">
            <v>Крутинский МР</v>
          </cell>
          <cell r="I764">
            <v>722.6</v>
          </cell>
          <cell r="J764">
            <v>661.8</v>
          </cell>
          <cell r="K764">
            <v>0</v>
          </cell>
          <cell r="L764" t="str">
            <v>a5485ef6-447e-4bfd-91ab-231b206612f0</v>
          </cell>
          <cell r="M764">
            <v>52626151</v>
          </cell>
          <cell r="N764"/>
          <cell r="O764"/>
          <cell r="P764"/>
          <cell r="Q764"/>
        </row>
        <row r="765">
          <cell r="G765">
            <v>23309</v>
          </cell>
          <cell r="H765" t="str">
            <v>Крутинский МР</v>
          </cell>
          <cell r="I765">
            <v>711.1</v>
          </cell>
          <cell r="J765">
            <v>648.70000000000005</v>
          </cell>
          <cell r="K765">
            <v>62.4</v>
          </cell>
          <cell r="L765" t="str">
            <v>ae4903a3-b739-4d90-bdf4-3b8cd4efbc69</v>
          </cell>
          <cell r="M765">
            <v>52626151</v>
          </cell>
          <cell r="N765"/>
          <cell r="O765"/>
          <cell r="P765"/>
          <cell r="Q765"/>
        </row>
        <row r="766">
          <cell r="G766">
            <v>23308</v>
          </cell>
          <cell r="H766" t="str">
            <v>Крутинский МР</v>
          </cell>
          <cell r="I766">
            <v>713.4</v>
          </cell>
          <cell r="J766">
            <v>653.20000000000005</v>
          </cell>
          <cell r="K766">
            <v>0</v>
          </cell>
          <cell r="L766" t="str">
            <v>02ce344e-9835-4314-87f4-ba0432fb5a60</v>
          </cell>
          <cell r="M766">
            <v>52626151</v>
          </cell>
          <cell r="N766"/>
          <cell r="O766"/>
          <cell r="P766"/>
          <cell r="Q766"/>
        </row>
        <row r="767">
          <cell r="G767">
            <v>27883</v>
          </cell>
          <cell r="H767" t="str">
            <v>Крутинский МР</v>
          </cell>
          <cell r="I767">
            <v>619.1</v>
          </cell>
          <cell r="J767">
            <v>558.70000000000005</v>
          </cell>
          <cell r="K767">
            <v>0</v>
          </cell>
          <cell r="L767" t="str">
            <v>3bea438e-aad9-4f3d-a355-fbe36e18b641</v>
          </cell>
          <cell r="M767">
            <v>52626151</v>
          </cell>
          <cell r="N767"/>
          <cell r="O767"/>
          <cell r="P767"/>
          <cell r="Q767"/>
        </row>
        <row r="768">
          <cell r="G768">
            <v>25874</v>
          </cell>
          <cell r="H768" t="str">
            <v>Крутинский МР</v>
          </cell>
          <cell r="I768">
            <v>679</v>
          </cell>
          <cell r="J768">
            <v>580.70000000000005</v>
          </cell>
          <cell r="K768">
            <v>0</v>
          </cell>
          <cell r="L768" t="str">
            <v>4b458d26-17f5-4c8e-81fb-56b23b632739</v>
          </cell>
          <cell r="M768">
            <v>52626151</v>
          </cell>
          <cell r="N768"/>
          <cell r="O768"/>
          <cell r="P768"/>
          <cell r="Q768"/>
        </row>
        <row r="769">
          <cell r="G769">
            <v>25979</v>
          </cell>
          <cell r="H769" t="str">
            <v>Крутинский МР</v>
          </cell>
          <cell r="I769">
            <v>710</v>
          </cell>
          <cell r="J769">
            <v>657.2</v>
          </cell>
          <cell r="K769">
            <v>0</v>
          </cell>
          <cell r="L769" t="str">
            <v>ea83a0c1-3f8f-4d35-bfd4-eebd4bfbd0bf</v>
          </cell>
          <cell r="M769">
            <v>52626151</v>
          </cell>
          <cell r="N769"/>
          <cell r="O769"/>
          <cell r="P769"/>
          <cell r="Q769"/>
        </row>
        <row r="770">
          <cell r="G770">
            <v>36526</v>
          </cell>
          <cell r="H770" t="str">
            <v>Крутинский МР</v>
          </cell>
          <cell r="I770">
            <v>501</v>
          </cell>
          <cell r="J770">
            <v>459.3</v>
          </cell>
          <cell r="K770" t="str">
            <v xml:space="preserve"> </v>
          </cell>
          <cell r="L770" t="str">
            <v>33ed87ce-329b-457b-9d12-570e65b09ea3</v>
          </cell>
          <cell r="M770">
            <v>52626151</v>
          </cell>
          <cell r="N770"/>
          <cell r="O770"/>
          <cell r="P770"/>
          <cell r="Q770"/>
        </row>
        <row r="771">
          <cell r="G771">
            <v>36527</v>
          </cell>
          <cell r="H771" t="str">
            <v>Крутинский МР</v>
          </cell>
          <cell r="I771">
            <v>500</v>
          </cell>
          <cell r="J771">
            <v>460.3</v>
          </cell>
          <cell r="K771" t="str">
            <v xml:space="preserve"> </v>
          </cell>
          <cell r="L771" t="str">
            <v>22cd9d7e-5283-41fd-9dcb-05eacf42fba9</v>
          </cell>
          <cell r="M771">
            <v>52626151</v>
          </cell>
          <cell r="N771"/>
          <cell r="O771"/>
          <cell r="P771"/>
          <cell r="Q771"/>
        </row>
        <row r="772">
          <cell r="G772">
            <v>36528</v>
          </cell>
          <cell r="H772" t="str">
            <v>Крутинский МР</v>
          </cell>
          <cell r="I772">
            <v>486</v>
          </cell>
          <cell r="J772">
            <v>443.8</v>
          </cell>
          <cell r="K772" t="str">
            <v xml:space="preserve"> </v>
          </cell>
          <cell r="L772" t="str">
            <v>998623f4-f2ab-4754-8ec2-a05d70d4eb0b</v>
          </cell>
          <cell r="M772">
            <v>52626151</v>
          </cell>
          <cell r="N772"/>
          <cell r="O772"/>
          <cell r="P772"/>
          <cell r="Q772"/>
        </row>
        <row r="773">
          <cell r="G773">
            <v>36529</v>
          </cell>
          <cell r="H773" t="str">
            <v>Крутинский МР</v>
          </cell>
          <cell r="I773">
            <v>496</v>
          </cell>
          <cell r="J773">
            <v>453.2</v>
          </cell>
          <cell r="K773" t="str">
            <v xml:space="preserve"> </v>
          </cell>
          <cell r="L773" t="str">
            <v>0df79363-a9b6-4e17-b227-fd2aec204006</v>
          </cell>
          <cell r="M773">
            <v>52626151</v>
          </cell>
          <cell r="N773"/>
          <cell r="O773"/>
          <cell r="P773"/>
          <cell r="Q773"/>
        </row>
        <row r="774">
          <cell r="G774">
            <v>36530</v>
          </cell>
          <cell r="H774" t="str">
            <v>Крутинский МР</v>
          </cell>
          <cell r="I774">
            <v>501</v>
          </cell>
          <cell r="J774">
            <v>458.9</v>
          </cell>
          <cell r="K774" t="str">
            <v xml:space="preserve"> </v>
          </cell>
          <cell r="L774" t="str">
            <v>80c3fe6f-f8d1-4ec4-b6bc-fb061bb75c5a</v>
          </cell>
          <cell r="M774">
            <v>52626151</v>
          </cell>
          <cell r="N774"/>
          <cell r="O774"/>
          <cell r="P774"/>
          <cell r="Q774"/>
        </row>
        <row r="775">
          <cell r="G775">
            <v>36531</v>
          </cell>
          <cell r="H775" t="str">
            <v>Крутинский МР</v>
          </cell>
          <cell r="I775">
            <v>450</v>
          </cell>
          <cell r="J775">
            <v>407.9</v>
          </cell>
          <cell r="K775" t="str">
            <v xml:space="preserve"> </v>
          </cell>
          <cell r="L775" t="str">
            <v>0244d749-d567-4a7f-9d47-42933e0a9ec4</v>
          </cell>
          <cell r="M775">
            <v>52626151</v>
          </cell>
          <cell r="N775"/>
          <cell r="O775"/>
          <cell r="P775"/>
          <cell r="Q775"/>
        </row>
        <row r="776">
          <cell r="G776">
            <v>36532</v>
          </cell>
          <cell r="H776" t="str">
            <v>Крутинский МР</v>
          </cell>
          <cell r="I776">
            <v>505</v>
          </cell>
          <cell r="J776">
            <v>462.9</v>
          </cell>
          <cell r="K776" t="str">
            <v xml:space="preserve"> </v>
          </cell>
          <cell r="L776" t="str">
            <v>ba8b470e-f06e-4402-b43d-4216c5c447a9</v>
          </cell>
          <cell r="M776">
            <v>52626151</v>
          </cell>
          <cell r="N776"/>
          <cell r="O776"/>
          <cell r="P776"/>
          <cell r="Q776"/>
        </row>
        <row r="777">
          <cell r="G777">
            <v>36533</v>
          </cell>
          <cell r="H777" t="str">
            <v>Крутинский МР</v>
          </cell>
          <cell r="I777">
            <v>514.1</v>
          </cell>
          <cell r="J777">
            <v>342.8</v>
          </cell>
          <cell r="K777">
            <v>129.1</v>
          </cell>
          <cell r="L777" t="str">
            <v>616f58e3-6b81-42d0-aacf-ee3c73dc247c</v>
          </cell>
          <cell r="M777">
            <v>52626151</v>
          </cell>
          <cell r="N777"/>
          <cell r="O777"/>
          <cell r="P777"/>
          <cell r="Q777"/>
        </row>
        <row r="778"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</row>
        <row r="779">
          <cell r="G779">
            <v>26738</v>
          </cell>
          <cell r="H779" t="str">
            <v>Любинский МР</v>
          </cell>
          <cell r="I779">
            <v>595.29999999999995</v>
          </cell>
          <cell r="J779">
            <v>343.9</v>
          </cell>
          <cell r="K779">
            <v>152.18</v>
          </cell>
          <cell r="L779" t="str">
            <v>b993d41b-189b-4635-a4e4-2c32adc1a3bd</v>
          </cell>
          <cell r="M779">
            <v>52629402</v>
          </cell>
          <cell r="N779"/>
          <cell r="O779"/>
          <cell r="P779"/>
          <cell r="Q779"/>
        </row>
        <row r="780">
          <cell r="G780">
            <v>20785</v>
          </cell>
          <cell r="H780" t="str">
            <v>Любинский МР</v>
          </cell>
          <cell r="I780">
            <v>698.9</v>
          </cell>
          <cell r="J780">
            <v>648.9</v>
          </cell>
          <cell r="K780">
            <v>0</v>
          </cell>
          <cell r="L780" t="str">
            <v>cb2dbd5b-ffea-4d93-97de-79a7a37a77c5</v>
          </cell>
          <cell r="M780">
            <v>52629413</v>
          </cell>
          <cell r="N780"/>
          <cell r="O780"/>
          <cell r="P780"/>
          <cell r="Q780"/>
        </row>
        <row r="781">
          <cell r="G781">
            <v>20786</v>
          </cell>
          <cell r="H781" t="str">
            <v>Любинский МР</v>
          </cell>
          <cell r="I781">
            <v>675.1</v>
          </cell>
          <cell r="J781">
            <v>627.70000000000005</v>
          </cell>
          <cell r="K781">
            <v>0</v>
          </cell>
          <cell r="L781" t="str">
            <v>8fd5611f-1e9a-4ebc-8e82-f6b4e69baae2</v>
          </cell>
          <cell r="M781">
            <v>52629413</v>
          </cell>
          <cell r="N781"/>
          <cell r="O781"/>
          <cell r="P781"/>
          <cell r="Q781"/>
        </row>
        <row r="782">
          <cell r="G782">
            <v>20787</v>
          </cell>
          <cell r="H782" t="str">
            <v>Любинский МР</v>
          </cell>
          <cell r="I782">
            <v>664.1</v>
          </cell>
          <cell r="J782">
            <v>621.5</v>
          </cell>
          <cell r="K782">
            <v>0</v>
          </cell>
          <cell r="L782" t="str">
            <v>7a42194d-7103-4240-b5c9-9435dda9a969</v>
          </cell>
          <cell r="M782">
            <v>52629413</v>
          </cell>
          <cell r="N782"/>
          <cell r="O782"/>
          <cell r="P782"/>
          <cell r="Q782"/>
        </row>
        <row r="783">
          <cell r="G783">
            <v>20788</v>
          </cell>
          <cell r="H783" t="str">
            <v>Любинский МР</v>
          </cell>
          <cell r="I783">
            <v>1504.3</v>
          </cell>
          <cell r="J783">
            <v>1368.1</v>
          </cell>
          <cell r="K783">
            <v>0</v>
          </cell>
          <cell r="L783" t="str">
            <v>f316210a-3335-4a53-9c16-1ea25b8c087d</v>
          </cell>
          <cell r="M783">
            <v>52629413</v>
          </cell>
          <cell r="N783"/>
          <cell r="O783"/>
          <cell r="P783"/>
          <cell r="Q783"/>
        </row>
        <row r="784">
          <cell r="G784">
            <v>26739</v>
          </cell>
          <cell r="H784" t="str">
            <v>Любинский МР</v>
          </cell>
          <cell r="I784">
            <v>871.7</v>
          </cell>
          <cell r="J784">
            <v>228.9</v>
          </cell>
          <cell r="K784">
            <v>0</v>
          </cell>
          <cell r="L784" t="str">
            <v>9372a4bb-2c5f-4fd2-b252-05a1a28be70a</v>
          </cell>
          <cell r="M784">
            <v>52629413</v>
          </cell>
          <cell r="N784"/>
          <cell r="O784"/>
          <cell r="P784"/>
          <cell r="Q784"/>
        </row>
        <row r="785">
          <cell r="G785">
            <v>20789</v>
          </cell>
          <cell r="H785" t="str">
            <v>Любинский МР</v>
          </cell>
          <cell r="I785">
            <v>636.70000000000005</v>
          </cell>
          <cell r="J785">
            <v>590.9</v>
          </cell>
          <cell r="K785">
            <v>0</v>
          </cell>
          <cell r="L785" t="str">
            <v>5e8c8c36-ee7b-46dd-be62-ce69e8579105</v>
          </cell>
          <cell r="M785">
            <v>52629413</v>
          </cell>
          <cell r="N785"/>
          <cell r="O785"/>
          <cell r="P785"/>
          <cell r="Q785"/>
        </row>
        <row r="786">
          <cell r="G786">
            <v>20784</v>
          </cell>
          <cell r="H786" t="str">
            <v>Любинский МР</v>
          </cell>
          <cell r="I786">
            <v>1307.9000000000001</v>
          </cell>
          <cell r="J786">
            <v>1307.9000000000001</v>
          </cell>
          <cell r="K786">
            <v>0</v>
          </cell>
          <cell r="L786" t="str">
            <v>c5665727-ec87-4761-b67e-327ee6f93c0c</v>
          </cell>
          <cell r="M786">
            <v>52629413</v>
          </cell>
          <cell r="N786"/>
          <cell r="O786"/>
          <cell r="P786"/>
          <cell r="Q786"/>
        </row>
        <row r="787">
          <cell r="G787">
            <v>26894</v>
          </cell>
          <cell r="H787" t="str">
            <v>Любинский МР</v>
          </cell>
          <cell r="I787">
            <v>502.6</v>
          </cell>
          <cell r="J787">
            <v>502.6</v>
          </cell>
          <cell r="K787">
            <v>0</v>
          </cell>
          <cell r="L787" t="str">
            <v>38c18119-90b2-4d38-9d38-867da6b1a90d</v>
          </cell>
          <cell r="M787">
            <v>52629419</v>
          </cell>
          <cell r="N787"/>
          <cell r="O787"/>
          <cell r="P787"/>
          <cell r="Q787"/>
        </row>
        <row r="788">
          <cell r="G788">
            <v>26895</v>
          </cell>
          <cell r="H788" t="str">
            <v>Любинский МР</v>
          </cell>
          <cell r="I788">
            <v>502.6</v>
          </cell>
          <cell r="J788">
            <v>502.3</v>
          </cell>
          <cell r="K788">
            <v>0</v>
          </cell>
          <cell r="L788" t="str">
            <v>53803fc3-ca69-4dc4-bbbc-ff382fde339b</v>
          </cell>
          <cell r="M788">
            <v>52629419</v>
          </cell>
          <cell r="N788"/>
          <cell r="O788"/>
          <cell r="P788"/>
          <cell r="Q788"/>
        </row>
        <row r="789">
          <cell r="G789">
            <v>20800</v>
          </cell>
          <cell r="H789" t="str">
            <v>Любинский МР</v>
          </cell>
          <cell r="I789">
            <v>383.3</v>
          </cell>
          <cell r="J789">
            <v>383.3</v>
          </cell>
          <cell r="K789">
            <v>0</v>
          </cell>
          <cell r="L789" t="str">
            <v>497c513e-3de9-49c9-aa2c-453805026fd5</v>
          </cell>
          <cell r="M789">
            <v>52629437</v>
          </cell>
          <cell r="N789"/>
          <cell r="O789"/>
          <cell r="P789"/>
          <cell r="Q789"/>
        </row>
        <row r="790">
          <cell r="G790">
            <v>23320</v>
          </cell>
          <cell r="H790" t="str">
            <v>Любинский МР</v>
          </cell>
          <cell r="I790">
            <v>391.4</v>
          </cell>
          <cell r="J790">
            <v>382.1</v>
          </cell>
          <cell r="K790">
            <v>0</v>
          </cell>
          <cell r="L790" t="str">
            <v>c54e6e67-9b09-454d-b1b4-ccefb8dca59f</v>
          </cell>
          <cell r="M790">
            <v>52629437</v>
          </cell>
          <cell r="N790"/>
          <cell r="O790"/>
          <cell r="P790"/>
          <cell r="Q790"/>
        </row>
        <row r="791">
          <cell r="G791">
            <v>23321</v>
          </cell>
          <cell r="H791" t="str">
            <v>Любинский МР</v>
          </cell>
          <cell r="I791">
            <v>414</v>
          </cell>
          <cell r="J791">
            <v>390.3</v>
          </cell>
          <cell r="K791" t="str">
            <v xml:space="preserve"> </v>
          </cell>
          <cell r="L791" t="str">
            <v>99fefea3-14ab-4abe-ae60-3d71eca2972b</v>
          </cell>
          <cell r="M791">
            <v>52629437</v>
          </cell>
          <cell r="N791"/>
          <cell r="O791"/>
          <cell r="P791"/>
          <cell r="Q791"/>
        </row>
        <row r="792">
          <cell r="G792">
            <v>23322</v>
          </cell>
          <cell r="H792" t="str">
            <v>Любинский МР</v>
          </cell>
          <cell r="I792">
            <v>412.9</v>
          </cell>
          <cell r="J792">
            <v>389.2</v>
          </cell>
          <cell r="K792">
            <v>0</v>
          </cell>
          <cell r="L792" t="str">
            <v>811164d2-d759-457d-a340-1bb085f5322d</v>
          </cell>
          <cell r="M792">
            <v>52629437</v>
          </cell>
          <cell r="N792"/>
          <cell r="O792"/>
          <cell r="P792"/>
          <cell r="Q792"/>
        </row>
        <row r="793">
          <cell r="G793">
            <v>20801</v>
          </cell>
          <cell r="H793" t="str">
            <v>Любинский МР</v>
          </cell>
          <cell r="I793">
            <v>407.7</v>
          </cell>
          <cell r="J793">
            <v>380.4</v>
          </cell>
          <cell r="K793">
            <v>0</v>
          </cell>
          <cell r="L793" t="str">
            <v>45793d3c-00bc-49f5-a217-211291668ad5</v>
          </cell>
          <cell r="M793">
            <v>52629437</v>
          </cell>
          <cell r="N793"/>
          <cell r="O793"/>
          <cell r="P793"/>
          <cell r="Q793"/>
        </row>
        <row r="794">
          <cell r="G794">
            <v>26884</v>
          </cell>
          <cell r="H794" t="str">
            <v>Любинский МР</v>
          </cell>
          <cell r="I794">
            <v>1301.8</v>
          </cell>
          <cell r="J794">
            <v>1266.0999999999999</v>
          </cell>
          <cell r="K794">
            <v>0</v>
          </cell>
          <cell r="L794" t="str">
            <v>d58bfa5f-319f-4892-8d76-4e61b8f5711a</v>
          </cell>
          <cell r="M794">
            <v>52629443</v>
          </cell>
          <cell r="N794"/>
          <cell r="O794"/>
          <cell r="P794"/>
          <cell r="Q794"/>
        </row>
        <row r="795">
          <cell r="G795">
            <v>26697</v>
          </cell>
          <cell r="H795" t="str">
            <v>Любинский МР</v>
          </cell>
          <cell r="I795">
            <v>563.79999999999995</v>
          </cell>
          <cell r="J795">
            <v>515.79999999999995</v>
          </cell>
          <cell r="K795">
            <v>0</v>
          </cell>
          <cell r="L795" t="str">
            <v>14ee6a1a-145a-41fa-80c6-f3a146f115c2</v>
          </cell>
          <cell r="M795">
            <v>52629157</v>
          </cell>
          <cell r="N795"/>
          <cell r="O795"/>
          <cell r="P795"/>
          <cell r="Q795"/>
        </row>
        <row r="796">
          <cell r="G796">
            <v>26698</v>
          </cell>
          <cell r="H796" t="str">
            <v>Любинский МР</v>
          </cell>
          <cell r="I796">
            <v>441.8</v>
          </cell>
          <cell r="J796">
            <v>441.8</v>
          </cell>
          <cell r="K796">
            <v>0</v>
          </cell>
          <cell r="L796" t="str">
            <v>8450a311-6c92-41d6-9cff-2b5b7b544713</v>
          </cell>
          <cell r="M796">
            <v>52629157</v>
          </cell>
          <cell r="N796"/>
          <cell r="O796"/>
          <cell r="P796"/>
          <cell r="Q796"/>
        </row>
        <row r="797">
          <cell r="G797">
            <v>26699</v>
          </cell>
          <cell r="H797" t="str">
            <v>Любинский МР</v>
          </cell>
          <cell r="I797">
            <v>449</v>
          </cell>
          <cell r="J797">
            <v>449</v>
          </cell>
          <cell r="K797">
            <v>0</v>
          </cell>
          <cell r="L797" t="str">
            <v>2e6c09a9-4866-4aaa-ad9f-29ceb61188fd</v>
          </cell>
          <cell r="M797">
            <v>52629157</v>
          </cell>
          <cell r="N797"/>
          <cell r="O797"/>
          <cell r="P797"/>
          <cell r="Q797"/>
        </row>
        <row r="798">
          <cell r="G798">
            <v>27010</v>
          </cell>
          <cell r="H798" t="str">
            <v>Любинский МР</v>
          </cell>
          <cell r="I798">
            <v>689.8</v>
          </cell>
          <cell r="J798">
            <v>689.8</v>
          </cell>
          <cell r="K798">
            <v>0</v>
          </cell>
          <cell r="L798" t="str">
            <v>55aa7091-49c4-42fc-bf64-f5da26a31937</v>
          </cell>
          <cell r="M798">
            <v>52629157</v>
          </cell>
          <cell r="N798"/>
          <cell r="O798"/>
          <cell r="P798"/>
          <cell r="Q798"/>
        </row>
        <row r="799">
          <cell r="G799">
            <v>26700</v>
          </cell>
          <cell r="H799" t="str">
            <v>Любинский МР</v>
          </cell>
          <cell r="I799">
            <v>522</v>
          </cell>
          <cell r="J799">
            <v>522</v>
          </cell>
          <cell r="K799">
            <v>0</v>
          </cell>
          <cell r="L799" t="str">
            <v>c4d95f38-2b96-406a-95f5-bb0619f9c5ac</v>
          </cell>
          <cell r="M799">
            <v>52629157</v>
          </cell>
          <cell r="N799"/>
          <cell r="O799"/>
          <cell r="P799"/>
          <cell r="Q799"/>
        </row>
        <row r="800">
          <cell r="G800">
            <v>26701</v>
          </cell>
          <cell r="H800" t="str">
            <v>Любинский МР</v>
          </cell>
          <cell r="I800">
            <v>454.2</v>
          </cell>
          <cell r="J800">
            <v>454.2</v>
          </cell>
          <cell r="K800">
            <v>0</v>
          </cell>
          <cell r="L800" t="str">
            <v>e632bc6c-4c0a-4281-9ed0-1840ca6d9e5d</v>
          </cell>
          <cell r="M800">
            <v>52629157</v>
          </cell>
          <cell r="N800"/>
          <cell r="O800"/>
          <cell r="P800"/>
          <cell r="Q800"/>
        </row>
        <row r="801">
          <cell r="G801">
            <v>27011</v>
          </cell>
          <cell r="H801" t="str">
            <v>Любинский МР</v>
          </cell>
          <cell r="I801">
            <v>689.7</v>
          </cell>
          <cell r="J801">
            <v>689.7</v>
          </cell>
          <cell r="K801">
            <v>0</v>
          </cell>
          <cell r="L801" t="str">
            <v>216927b5-08c0-44a6-a1e4-c99d75d4e6a3</v>
          </cell>
          <cell r="M801">
            <v>52629157</v>
          </cell>
          <cell r="N801"/>
          <cell r="O801"/>
          <cell r="P801"/>
          <cell r="Q801"/>
        </row>
        <row r="802">
          <cell r="G802">
            <v>27013</v>
          </cell>
          <cell r="H802" t="str">
            <v>Любинский МР</v>
          </cell>
          <cell r="I802">
            <v>699.3</v>
          </cell>
          <cell r="J802">
            <v>699.3</v>
          </cell>
          <cell r="K802">
            <v>0</v>
          </cell>
          <cell r="L802" t="str">
            <v>64a4f7ff-6e04-4d2b-adc2-56bd4b6e4ec7</v>
          </cell>
          <cell r="M802">
            <v>52629157</v>
          </cell>
          <cell r="N802"/>
          <cell r="O802"/>
          <cell r="P802"/>
          <cell r="Q802"/>
        </row>
        <row r="803">
          <cell r="G803">
            <v>27014</v>
          </cell>
          <cell r="H803" t="str">
            <v>Любинский МР</v>
          </cell>
          <cell r="I803">
            <v>696.9</v>
          </cell>
          <cell r="J803">
            <v>696.9</v>
          </cell>
          <cell r="K803">
            <v>0</v>
          </cell>
          <cell r="L803" t="str">
            <v>1f03c1fa-db0e-406a-95d4-7e651988532d</v>
          </cell>
          <cell r="M803">
            <v>52629157</v>
          </cell>
          <cell r="N803"/>
          <cell r="O803"/>
          <cell r="P803"/>
          <cell r="Q803"/>
        </row>
        <row r="804">
          <cell r="G804">
            <v>27016</v>
          </cell>
          <cell r="H804" t="str">
            <v>Любинский МР</v>
          </cell>
          <cell r="I804">
            <v>708</v>
          </cell>
          <cell r="J804">
            <v>708</v>
          </cell>
          <cell r="K804">
            <v>0</v>
          </cell>
          <cell r="L804" t="str">
            <v>2cf4f854-c49e-45fb-b584-d9a02d4750e7</v>
          </cell>
          <cell r="M804">
            <v>52629157</v>
          </cell>
          <cell r="N804"/>
          <cell r="O804"/>
          <cell r="P804"/>
          <cell r="Q804"/>
        </row>
        <row r="805">
          <cell r="G805">
            <v>24194</v>
          </cell>
          <cell r="H805" t="str">
            <v>Любинский МР</v>
          </cell>
          <cell r="I805">
            <v>468.7</v>
          </cell>
          <cell r="J805">
            <v>468.7</v>
          </cell>
          <cell r="K805">
            <v>0</v>
          </cell>
          <cell r="L805" t="str">
            <v>70329aaf-479a-45dc-ba43-b20e84b581ee</v>
          </cell>
          <cell r="M805">
            <v>52629157</v>
          </cell>
          <cell r="N805"/>
          <cell r="O805"/>
          <cell r="P805"/>
          <cell r="Q805"/>
        </row>
        <row r="806">
          <cell r="G806">
            <v>24196</v>
          </cell>
          <cell r="H806" t="str">
            <v>Любинский МР</v>
          </cell>
          <cell r="I806">
            <v>468.7</v>
          </cell>
          <cell r="J806">
            <v>468.7</v>
          </cell>
          <cell r="K806">
            <v>0</v>
          </cell>
          <cell r="L806" t="str">
            <v>2853e392-293d-411f-b3dc-15366195edfd</v>
          </cell>
          <cell r="M806">
            <v>52629157</v>
          </cell>
          <cell r="N806"/>
          <cell r="O806"/>
          <cell r="P806"/>
          <cell r="Q806"/>
        </row>
        <row r="807">
          <cell r="G807">
            <v>24197</v>
          </cell>
          <cell r="H807" t="str">
            <v>Любинский МР</v>
          </cell>
          <cell r="I807">
            <v>461.7</v>
          </cell>
          <cell r="J807">
            <v>461.7</v>
          </cell>
          <cell r="K807">
            <v>0</v>
          </cell>
          <cell r="L807" t="str">
            <v>ffe5b58e-5cbc-4c1c-9e6a-16d013bc7afa</v>
          </cell>
          <cell r="M807">
            <v>52629157</v>
          </cell>
          <cell r="N807"/>
          <cell r="O807"/>
          <cell r="P807"/>
          <cell r="Q807"/>
        </row>
        <row r="808">
          <cell r="G808">
            <v>20792</v>
          </cell>
          <cell r="H808" t="str">
            <v>Любинский МР</v>
          </cell>
          <cell r="I808">
            <v>358.6</v>
          </cell>
          <cell r="J808">
            <v>358.6</v>
          </cell>
          <cell r="K808">
            <v>0</v>
          </cell>
          <cell r="L808" t="str">
            <v>267c0e44-0b6d-4dfd-abba-eea0bb0fddce</v>
          </cell>
          <cell r="M808">
            <v>52629157</v>
          </cell>
          <cell r="N808"/>
          <cell r="O808"/>
          <cell r="P808"/>
          <cell r="Q808"/>
        </row>
        <row r="809">
          <cell r="G809">
            <v>20793</v>
          </cell>
          <cell r="H809" t="str">
            <v>Любинский МР</v>
          </cell>
          <cell r="I809">
            <v>332.5</v>
          </cell>
          <cell r="J809">
            <v>332.5</v>
          </cell>
          <cell r="K809">
            <v>0</v>
          </cell>
          <cell r="L809" t="str">
            <v>58340edf-6db8-4b02-b023-f152590d37f1</v>
          </cell>
          <cell r="M809">
            <v>52629157</v>
          </cell>
          <cell r="N809"/>
          <cell r="O809"/>
          <cell r="P809"/>
          <cell r="Q809"/>
        </row>
        <row r="810">
          <cell r="G810">
            <v>20794</v>
          </cell>
          <cell r="H810" t="str">
            <v>Любинский МР</v>
          </cell>
          <cell r="I810">
            <v>439.5</v>
          </cell>
          <cell r="J810">
            <v>439.5</v>
          </cell>
          <cell r="K810">
            <v>0</v>
          </cell>
          <cell r="L810" t="str">
            <v>8e220faf-8ddc-4881-8b4f-ee47137fdd83</v>
          </cell>
          <cell r="M810">
            <v>52629157</v>
          </cell>
          <cell r="N810"/>
          <cell r="O810"/>
          <cell r="P810"/>
          <cell r="Q810"/>
        </row>
        <row r="811">
          <cell r="G811">
            <v>20795</v>
          </cell>
          <cell r="H811" t="str">
            <v>Любинский МР</v>
          </cell>
          <cell r="I811">
            <v>427.4</v>
          </cell>
          <cell r="J811">
            <v>427.4</v>
          </cell>
          <cell r="K811">
            <v>0</v>
          </cell>
          <cell r="L811" t="str">
            <v>661345a1-b5fb-489d-809b-de5f033db073</v>
          </cell>
          <cell r="M811">
            <v>52629157</v>
          </cell>
          <cell r="N811"/>
          <cell r="O811"/>
          <cell r="P811"/>
          <cell r="Q811"/>
        </row>
        <row r="812">
          <cell r="G812">
            <v>20796</v>
          </cell>
          <cell r="H812" t="str">
            <v>Любинский МР</v>
          </cell>
          <cell r="I812">
            <v>377.8</v>
          </cell>
          <cell r="J812">
            <v>377.8</v>
          </cell>
          <cell r="K812">
            <v>0</v>
          </cell>
          <cell r="L812" t="str">
            <v>4a157c19-88b0-4dc0-8989-5483c0383900</v>
          </cell>
          <cell r="M812">
            <v>52629157</v>
          </cell>
          <cell r="N812"/>
          <cell r="O812"/>
          <cell r="P812"/>
          <cell r="Q812"/>
        </row>
        <row r="813">
          <cell r="G813">
            <v>20790</v>
          </cell>
          <cell r="H813" t="str">
            <v>Любинский МР</v>
          </cell>
          <cell r="I813">
            <v>501.2</v>
          </cell>
          <cell r="J813">
            <v>501.2</v>
          </cell>
          <cell r="K813">
            <v>0</v>
          </cell>
          <cell r="L813" t="str">
            <v>96c3a100-4e0b-4646-a09d-117ceaf94824</v>
          </cell>
          <cell r="M813">
            <v>52629157</v>
          </cell>
          <cell r="N813"/>
          <cell r="O813"/>
          <cell r="P813"/>
          <cell r="Q813"/>
        </row>
        <row r="814">
          <cell r="G814">
            <v>20791</v>
          </cell>
          <cell r="H814" t="str">
            <v>Любинский МР</v>
          </cell>
          <cell r="I814">
            <v>433.8</v>
          </cell>
          <cell r="J814">
            <v>433.8</v>
          </cell>
          <cell r="K814">
            <v>0</v>
          </cell>
          <cell r="L814" t="str">
            <v>6a7a95db-68e3-410a-a30a-174aa5068f39</v>
          </cell>
          <cell r="M814">
            <v>52629157</v>
          </cell>
          <cell r="N814"/>
          <cell r="O814"/>
          <cell r="P814"/>
          <cell r="Q814"/>
        </row>
        <row r="815">
          <cell r="G815">
            <v>26702</v>
          </cell>
          <cell r="H815" t="str">
            <v>Любинский МР</v>
          </cell>
          <cell r="I815">
            <v>1298.7</v>
          </cell>
          <cell r="J815">
            <v>1298.7</v>
          </cell>
          <cell r="K815">
            <v>0</v>
          </cell>
          <cell r="L815" t="str">
            <v>42ac2430-fed4-40e8-9111-b7a79ff7a592</v>
          </cell>
          <cell r="M815">
            <v>52629157</v>
          </cell>
          <cell r="N815"/>
          <cell r="O815"/>
          <cell r="P815"/>
          <cell r="Q815"/>
        </row>
        <row r="816">
          <cell r="G816">
            <v>26703</v>
          </cell>
          <cell r="H816" t="str">
            <v>Любинский МР</v>
          </cell>
          <cell r="I816">
            <v>1298.7</v>
          </cell>
          <cell r="J816">
            <v>1298.7</v>
          </cell>
          <cell r="K816">
            <v>0</v>
          </cell>
          <cell r="L816" t="str">
            <v>dccc4512-b668-44f9-bc1d-7fc167240372</v>
          </cell>
          <cell r="M816">
            <v>52629157</v>
          </cell>
          <cell r="N816"/>
          <cell r="O816"/>
          <cell r="P816"/>
          <cell r="Q816"/>
        </row>
        <row r="817">
          <cell r="G817">
            <v>26704</v>
          </cell>
          <cell r="H817" t="str">
            <v>Любинский МР</v>
          </cell>
          <cell r="I817">
            <v>3293.6</v>
          </cell>
          <cell r="J817">
            <v>3293.6</v>
          </cell>
          <cell r="K817">
            <v>0</v>
          </cell>
          <cell r="L817" t="str">
            <v>088a72c5-ee1f-441e-9877-0fdd6301e92d</v>
          </cell>
          <cell r="M817">
            <v>52629157</v>
          </cell>
          <cell r="N817"/>
          <cell r="O817"/>
          <cell r="P817"/>
          <cell r="Q817"/>
        </row>
        <row r="818">
          <cell r="G818">
            <v>26705</v>
          </cell>
          <cell r="H818" t="str">
            <v>Любинский МР</v>
          </cell>
          <cell r="I818">
            <v>1298.7</v>
          </cell>
          <cell r="J818">
            <v>1298.7</v>
          </cell>
          <cell r="K818">
            <v>0</v>
          </cell>
          <cell r="L818" t="str">
            <v>6d7177c7-33e1-4797-b1dc-2016f0e27a5c</v>
          </cell>
          <cell r="M818">
            <v>52629157</v>
          </cell>
          <cell r="N818"/>
          <cell r="O818"/>
          <cell r="P818"/>
          <cell r="Q818"/>
        </row>
        <row r="819">
          <cell r="G819">
            <v>26706</v>
          </cell>
          <cell r="H819" t="str">
            <v>Любинский МР</v>
          </cell>
          <cell r="I819">
            <v>1998.7</v>
          </cell>
          <cell r="J819">
            <v>1298.7</v>
          </cell>
          <cell r="K819">
            <v>0</v>
          </cell>
          <cell r="L819" t="str">
            <v>fa2453cf-07a6-476d-b150-feee3769503b</v>
          </cell>
          <cell r="M819">
            <v>52629157</v>
          </cell>
          <cell r="N819"/>
          <cell r="O819"/>
          <cell r="P819"/>
          <cell r="Q819"/>
        </row>
        <row r="820">
          <cell r="G820">
            <v>20797</v>
          </cell>
          <cell r="H820" t="str">
            <v>Любинский МР</v>
          </cell>
          <cell r="I820">
            <v>495.8</v>
          </cell>
          <cell r="J820">
            <v>445.8</v>
          </cell>
          <cell r="K820">
            <v>0</v>
          </cell>
          <cell r="L820" t="str">
            <v>3923c78d-195a-46d2-90d5-dc4d6a0c5c08</v>
          </cell>
          <cell r="M820">
            <v>52629157</v>
          </cell>
          <cell r="N820"/>
          <cell r="O820"/>
          <cell r="P820"/>
          <cell r="Q820"/>
        </row>
        <row r="821">
          <cell r="G821">
            <v>23311</v>
          </cell>
          <cell r="H821" t="str">
            <v>Любинский МР</v>
          </cell>
          <cell r="I821">
            <v>783.7</v>
          </cell>
          <cell r="J821">
            <v>729.3</v>
          </cell>
          <cell r="K821">
            <v>0</v>
          </cell>
          <cell r="L821" t="str">
            <v>828dd67d-dfdd-4f18-ae1a-3871fb72b299</v>
          </cell>
          <cell r="M821">
            <v>52629157</v>
          </cell>
          <cell r="N821"/>
          <cell r="O821"/>
          <cell r="P821"/>
          <cell r="Q821"/>
        </row>
        <row r="822">
          <cell r="G822">
            <v>24200</v>
          </cell>
          <cell r="H822" t="str">
            <v>Любинский МР</v>
          </cell>
          <cell r="I822">
            <v>471.4</v>
          </cell>
          <cell r="J822">
            <v>471.4</v>
          </cell>
          <cell r="K822">
            <v>0</v>
          </cell>
          <cell r="L822" t="str">
            <v>1b1db3c3-e38f-4415-acbb-40ebc2044884</v>
          </cell>
          <cell r="M822">
            <v>52629157</v>
          </cell>
          <cell r="N822"/>
          <cell r="O822"/>
          <cell r="P822"/>
          <cell r="Q822"/>
        </row>
        <row r="823">
          <cell r="G823">
            <v>26707</v>
          </cell>
          <cell r="H823" t="str">
            <v>Любинский МР</v>
          </cell>
          <cell r="I823">
            <v>503.8</v>
          </cell>
          <cell r="J823">
            <v>503.8</v>
          </cell>
          <cell r="K823">
            <v>0</v>
          </cell>
          <cell r="L823" t="str">
            <v>53b481ad-9b78-4a35-a960-d1f832b751d3</v>
          </cell>
          <cell r="M823">
            <v>52629157</v>
          </cell>
          <cell r="N823"/>
          <cell r="O823"/>
          <cell r="P823"/>
          <cell r="Q823"/>
        </row>
        <row r="824">
          <cell r="G824">
            <v>23312</v>
          </cell>
          <cell r="H824" t="str">
            <v>Любинский МР</v>
          </cell>
          <cell r="I824">
            <v>777.3</v>
          </cell>
          <cell r="J824">
            <v>479.3</v>
          </cell>
          <cell r="K824">
            <v>168.45</v>
          </cell>
          <cell r="L824" t="str">
            <v>01083ee1-2037-46c0-bc79-36c97fabb667</v>
          </cell>
          <cell r="M824">
            <v>52629157</v>
          </cell>
          <cell r="N824"/>
          <cell r="O824"/>
          <cell r="P824"/>
          <cell r="Q824"/>
        </row>
        <row r="825">
          <cell r="G825">
            <v>23313</v>
          </cell>
          <cell r="H825" t="str">
            <v>Любинский МР</v>
          </cell>
          <cell r="I825">
            <v>288.39999999999998</v>
          </cell>
          <cell r="J825">
            <v>288.39999999999998</v>
          </cell>
          <cell r="K825">
            <v>0</v>
          </cell>
          <cell r="L825" t="str">
            <v>cff300a5-09d4-49d5-9a71-c64e2422c180</v>
          </cell>
          <cell r="M825">
            <v>52629157</v>
          </cell>
          <cell r="N825"/>
          <cell r="O825"/>
          <cell r="P825"/>
          <cell r="Q825"/>
        </row>
        <row r="826">
          <cell r="G826">
            <v>26708</v>
          </cell>
          <cell r="H826" t="str">
            <v>Любинский МР</v>
          </cell>
          <cell r="I826">
            <v>528.29999999999995</v>
          </cell>
          <cell r="J826">
            <v>528.29999999999995</v>
          </cell>
          <cell r="K826">
            <v>0</v>
          </cell>
          <cell r="L826" t="str">
            <v>453733c7-fe40-4925-916f-be4025535896</v>
          </cell>
          <cell r="M826">
            <v>52629157</v>
          </cell>
          <cell r="N826"/>
          <cell r="O826"/>
          <cell r="P826"/>
          <cell r="Q826"/>
        </row>
        <row r="827">
          <cell r="G827">
            <v>26709</v>
          </cell>
          <cell r="H827" t="str">
            <v>Любинский МР</v>
          </cell>
          <cell r="I827">
            <v>649.5</v>
          </cell>
          <cell r="J827">
            <v>649.5</v>
          </cell>
          <cell r="K827">
            <v>0</v>
          </cell>
          <cell r="L827" t="str">
            <v>b6c35a92-5316-4aa9-85dd-d99e10abe350</v>
          </cell>
          <cell r="M827">
            <v>52629157</v>
          </cell>
          <cell r="N827"/>
          <cell r="O827"/>
          <cell r="P827"/>
          <cell r="Q827"/>
        </row>
        <row r="828">
          <cell r="G828">
            <v>26710</v>
          </cell>
          <cell r="H828" t="str">
            <v>Любинский МР</v>
          </cell>
          <cell r="I828">
            <v>528.29999999999995</v>
          </cell>
          <cell r="J828">
            <v>528.29999999999995</v>
          </cell>
          <cell r="K828">
            <v>0</v>
          </cell>
          <cell r="L828" t="str">
            <v>fc6b2732-b95e-43eb-a5d5-4a8c492f916d</v>
          </cell>
          <cell r="M828">
            <v>52629157</v>
          </cell>
          <cell r="N828"/>
          <cell r="O828"/>
          <cell r="P828"/>
          <cell r="Q828"/>
        </row>
        <row r="829">
          <cell r="G829">
            <v>23314</v>
          </cell>
          <cell r="H829" t="str">
            <v>Любинский МР</v>
          </cell>
          <cell r="I829">
            <v>723</v>
          </cell>
          <cell r="J829">
            <v>723</v>
          </cell>
          <cell r="K829">
            <v>0</v>
          </cell>
          <cell r="L829" t="str">
            <v>9b7bc3e7-b4ca-47a7-9b00-4ee2a78623ca</v>
          </cell>
          <cell r="M829">
            <v>52629157</v>
          </cell>
          <cell r="N829"/>
          <cell r="O829"/>
          <cell r="P829"/>
          <cell r="Q829"/>
        </row>
        <row r="830">
          <cell r="G830">
            <v>24198</v>
          </cell>
          <cell r="H830" t="str">
            <v>Любинский МР</v>
          </cell>
          <cell r="I830">
            <v>346.8</v>
          </cell>
          <cell r="J830">
            <v>346.8</v>
          </cell>
          <cell r="K830">
            <v>0</v>
          </cell>
          <cell r="L830" t="str">
            <v>cd51a9c0-082e-415e-b804-9ad5dee82b2d</v>
          </cell>
          <cell r="M830">
            <v>52629157</v>
          </cell>
          <cell r="N830"/>
          <cell r="O830"/>
          <cell r="P830"/>
          <cell r="Q830"/>
        </row>
        <row r="831">
          <cell r="G831">
            <v>24199</v>
          </cell>
          <cell r="H831" t="str">
            <v>Любинский МР</v>
          </cell>
          <cell r="I831">
            <v>465.8</v>
          </cell>
          <cell r="J831">
            <v>465.8</v>
          </cell>
          <cell r="K831">
            <v>0</v>
          </cell>
          <cell r="L831" t="str">
            <v>86dcf3ec-3e23-4d7f-b465-3ac6e393b94f</v>
          </cell>
          <cell r="M831">
            <v>52629157</v>
          </cell>
          <cell r="N831"/>
          <cell r="O831"/>
          <cell r="P831"/>
          <cell r="Q831"/>
        </row>
        <row r="832">
          <cell r="G832">
            <v>20806</v>
          </cell>
          <cell r="H832" t="str">
            <v>Любинский МР</v>
          </cell>
          <cell r="I832">
            <v>702.8</v>
          </cell>
          <cell r="J832">
            <v>702.8</v>
          </cell>
          <cell r="K832">
            <v>0</v>
          </cell>
          <cell r="L832" t="str">
            <v>93bc3757-0baf-45a0-bc25-f9bfd912b65b</v>
          </cell>
          <cell r="M832">
            <v>52629151</v>
          </cell>
          <cell r="N832"/>
          <cell r="O832"/>
          <cell r="P832"/>
          <cell r="Q832"/>
        </row>
        <row r="833">
          <cell r="G833">
            <v>24217</v>
          </cell>
          <cell r="H833" t="str">
            <v>Любинский МР</v>
          </cell>
          <cell r="I833">
            <v>1453.58</v>
          </cell>
          <cell r="J833">
            <v>1305.5</v>
          </cell>
          <cell r="K833">
            <v>0</v>
          </cell>
          <cell r="L833" t="str">
            <v>946a5277-0fbf-473f-94fb-2164de07c8b5</v>
          </cell>
          <cell r="M833">
            <v>52629151</v>
          </cell>
          <cell r="N833"/>
          <cell r="O833"/>
          <cell r="P833"/>
          <cell r="Q833"/>
        </row>
        <row r="834">
          <cell r="G834">
            <v>26924</v>
          </cell>
          <cell r="H834" t="str">
            <v>Любинский МР</v>
          </cell>
          <cell r="I834">
            <v>650.1</v>
          </cell>
          <cell r="J834">
            <v>643.29999999999995</v>
          </cell>
          <cell r="K834">
            <v>0</v>
          </cell>
          <cell r="L834" t="str">
            <v>08e2466a-5138-4ed8-9abd-ae59db42308c</v>
          </cell>
          <cell r="M834">
            <v>52629151</v>
          </cell>
          <cell r="N834"/>
          <cell r="O834"/>
          <cell r="P834"/>
          <cell r="Q834"/>
        </row>
        <row r="835">
          <cell r="G835">
            <v>24214</v>
          </cell>
          <cell r="H835" t="str">
            <v>Любинский МР</v>
          </cell>
          <cell r="I835">
            <v>801.5</v>
          </cell>
          <cell r="J835">
            <v>462.9</v>
          </cell>
          <cell r="K835">
            <v>232</v>
          </cell>
          <cell r="L835" t="str">
            <v>6e5f946f-6847-48c1-9a19-b3a0bdda8878</v>
          </cell>
          <cell r="M835">
            <v>52629151</v>
          </cell>
          <cell r="N835"/>
          <cell r="O835"/>
          <cell r="P835"/>
          <cell r="Q835"/>
        </row>
        <row r="836">
          <cell r="G836">
            <v>24215</v>
          </cell>
          <cell r="H836" t="str">
            <v>Любинский МР</v>
          </cell>
          <cell r="I836">
            <v>627.54</v>
          </cell>
          <cell r="J836">
            <v>577.70000000000005</v>
          </cell>
          <cell r="K836">
            <v>0</v>
          </cell>
          <cell r="L836" t="str">
            <v>b01614ef-56ce-4414-97dc-d3e80901dbed</v>
          </cell>
          <cell r="M836">
            <v>52629151</v>
          </cell>
          <cell r="N836"/>
          <cell r="O836"/>
          <cell r="P836"/>
          <cell r="Q836"/>
        </row>
        <row r="837">
          <cell r="G837">
            <v>23317</v>
          </cell>
          <cell r="H837" t="str">
            <v>Любинский МР</v>
          </cell>
          <cell r="I837">
            <v>638.04</v>
          </cell>
          <cell r="J837">
            <v>588.20000000000005</v>
          </cell>
          <cell r="K837">
            <v>0</v>
          </cell>
          <cell r="L837" t="str">
            <v>b3165bac-befd-4589-8df2-a67c6bd0ff99</v>
          </cell>
          <cell r="M837">
            <v>52629151</v>
          </cell>
          <cell r="N837"/>
          <cell r="O837"/>
          <cell r="P837"/>
          <cell r="Q837"/>
        </row>
        <row r="838">
          <cell r="G838">
            <v>23318</v>
          </cell>
          <cell r="H838" t="str">
            <v>Любинский МР</v>
          </cell>
          <cell r="I838">
            <v>681.74</v>
          </cell>
          <cell r="J838">
            <v>631.9</v>
          </cell>
          <cell r="K838">
            <v>0</v>
          </cell>
          <cell r="L838" t="str">
            <v>0aac704d-4865-44b7-93d9-927d04a9ce6b</v>
          </cell>
          <cell r="M838">
            <v>52629151</v>
          </cell>
          <cell r="N838"/>
          <cell r="O838"/>
          <cell r="P838"/>
          <cell r="Q838"/>
        </row>
        <row r="839">
          <cell r="G839">
            <v>20541</v>
          </cell>
          <cell r="H839" t="str">
            <v>Любинский МР</v>
          </cell>
          <cell r="I839">
            <v>605.82000000000005</v>
          </cell>
          <cell r="J839">
            <v>519.20000000000005</v>
          </cell>
          <cell r="K839">
            <v>60.5</v>
          </cell>
          <cell r="L839" t="str">
            <v>d1e9460e-e26c-4976-ad8d-dae3996f11d5</v>
          </cell>
          <cell r="M839">
            <v>52629151</v>
          </cell>
          <cell r="N839"/>
          <cell r="O839"/>
          <cell r="P839"/>
          <cell r="Q839"/>
        </row>
        <row r="840">
          <cell r="G840">
            <v>26712</v>
          </cell>
          <cell r="H840" t="str">
            <v>Любинский МР</v>
          </cell>
          <cell r="I840">
            <v>823.4</v>
          </cell>
          <cell r="J840">
            <v>823.4</v>
          </cell>
          <cell r="K840">
            <v>0</v>
          </cell>
          <cell r="L840" t="str">
            <v>77b84faf-81e0-4859-a98d-6eea26c84e92</v>
          </cell>
          <cell r="M840">
            <v>52629151</v>
          </cell>
          <cell r="N840"/>
          <cell r="O840"/>
          <cell r="P840"/>
          <cell r="Q840"/>
        </row>
        <row r="841">
          <cell r="G841">
            <v>26711</v>
          </cell>
          <cell r="H841" t="str">
            <v>Любинский МР</v>
          </cell>
          <cell r="I841">
            <v>296.73</v>
          </cell>
          <cell r="J841">
            <v>274.39999999999998</v>
          </cell>
          <cell r="K841">
            <v>0</v>
          </cell>
          <cell r="L841" t="str">
            <v>5b606127-8568-4504-9414-876d3c06f035</v>
          </cell>
          <cell r="M841">
            <v>52629151</v>
          </cell>
          <cell r="N841"/>
          <cell r="O841"/>
          <cell r="P841"/>
          <cell r="Q841"/>
        </row>
        <row r="842">
          <cell r="G842">
            <v>20531</v>
          </cell>
          <cell r="H842" t="str">
            <v>Любинский МР</v>
          </cell>
          <cell r="I842">
            <v>624.54</v>
          </cell>
          <cell r="J842">
            <v>574.70000000000005</v>
          </cell>
          <cell r="K842">
            <v>0</v>
          </cell>
          <cell r="L842" t="str">
            <v>51dee286-00e7-4c9b-977c-23b7f83226d1</v>
          </cell>
          <cell r="M842">
            <v>52629151</v>
          </cell>
          <cell r="N842"/>
          <cell r="O842"/>
          <cell r="P842"/>
          <cell r="Q842"/>
        </row>
        <row r="843">
          <cell r="G843">
            <v>20530</v>
          </cell>
          <cell r="H843" t="str">
            <v>Любинский МР</v>
          </cell>
          <cell r="I843">
            <v>621.29999999999995</v>
          </cell>
          <cell r="J843">
            <v>621.29999999999995</v>
          </cell>
          <cell r="K843">
            <v>0</v>
          </cell>
          <cell r="L843" t="str">
            <v>df06c285-1ac8-4ca5-9100-9ad5d0b7ae0d</v>
          </cell>
          <cell r="M843">
            <v>52629151</v>
          </cell>
          <cell r="N843"/>
          <cell r="O843"/>
          <cell r="P843"/>
          <cell r="Q843"/>
        </row>
        <row r="844">
          <cell r="G844">
            <v>26715</v>
          </cell>
          <cell r="H844" t="str">
            <v>Любинский МР</v>
          </cell>
          <cell r="I844">
            <v>623.58000000000004</v>
          </cell>
          <cell r="J844">
            <v>573.5</v>
          </cell>
          <cell r="K844">
            <v>0</v>
          </cell>
          <cell r="L844" t="str">
            <v>3ee421e8-e739-4d05-b36d-15f3114cbd7c</v>
          </cell>
          <cell r="M844">
            <v>52629151</v>
          </cell>
          <cell r="N844"/>
          <cell r="O844"/>
          <cell r="P844"/>
          <cell r="Q844"/>
        </row>
        <row r="845">
          <cell r="G845">
            <v>26925</v>
          </cell>
          <cell r="H845" t="str">
            <v>Любинский МР</v>
          </cell>
          <cell r="I845">
            <v>642.08000000000004</v>
          </cell>
          <cell r="J845">
            <v>592</v>
          </cell>
          <cell r="K845">
            <v>0</v>
          </cell>
          <cell r="L845" t="str">
            <v>4549f465-f329-43f6-8bd2-58d776573baa</v>
          </cell>
          <cell r="M845">
            <v>52629151</v>
          </cell>
          <cell r="N845"/>
          <cell r="O845"/>
          <cell r="P845"/>
          <cell r="Q845"/>
        </row>
        <row r="846">
          <cell r="G846">
            <v>26716</v>
          </cell>
          <cell r="H846" t="str">
            <v>Любинский МР</v>
          </cell>
          <cell r="I846">
            <v>722.94</v>
          </cell>
          <cell r="J846">
            <v>657.6</v>
          </cell>
          <cell r="K846">
            <v>0</v>
          </cell>
          <cell r="L846" t="str">
            <v>d0da86f5-bc8e-4399-8291-dc5779c8dc02</v>
          </cell>
          <cell r="M846">
            <v>52629151</v>
          </cell>
          <cell r="N846"/>
          <cell r="O846"/>
          <cell r="P846"/>
          <cell r="Q846"/>
        </row>
        <row r="847">
          <cell r="G847">
            <v>26713</v>
          </cell>
          <cell r="H847" t="str">
            <v>Любинский МР</v>
          </cell>
          <cell r="I847">
            <v>616.4</v>
          </cell>
          <cell r="J847">
            <v>616.4</v>
          </cell>
          <cell r="K847">
            <v>0</v>
          </cell>
          <cell r="L847" t="str">
            <v>0e4196cb-735c-4995-95e6-3e6c8edd640f</v>
          </cell>
          <cell r="M847">
            <v>52629151</v>
          </cell>
          <cell r="N847"/>
          <cell r="O847"/>
          <cell r="P847"/>
          <cell r="Q847"/>
        </row>
        <row r="848">
          <cell r="G848">
            <v>26714</v>
          </cell>
          <cell r="H848" t="str">
            <v>Любинский МР</v>
          </cell>
          <cell r="I848">
            <v>698.22</v>
          </cell>
          <cell r="J848">
            <v>649</v>
          </cell>
          <cell r="K848">
            <v>42.22</v>
          </cell>
          <cell r="L848" t="str">
            <v>3bbd9434-c5fd-422a-805e-0351acfc7236</v>
          </cell>
          <cell r="M848">
            <v>52629151</v>
          </cell>
          <cell r="N848"/>
          <cell r="O848"/>
          <cell r="P848"/>
          <cell r="Q848"/>
        </row>
        <row r="849">
          <cell r="G849">
            <v>36756</v>
          </cell>
          <cell r="H849" t="str">
            <v>Любинский МР</v>
          </cell>
          <cell r="I849">
            <v>320</v>
          </cell>
          <cell r="J849">
            <v>266</v>
          </cell>
          <cell r="K849" t="str">
            <v xml:space="preserve"> </v>
          </cell>
          <cell r="L849" t="str">
            <v>6151bd13-5ce2-438e-b2c2-40c498ec1303</v>
          </cell>
          <cell r="M849">
            <v>52629151</v>
          </cell>
          <cell r="N849"/>
          <cell r="O849"/>
          <cell r="P849"/>
          <cell r="Q849"/>
        </row>
        <row r="850">
          <cell r="G850">
            <v>20544</v>
          </cell>
          <cell r="H850" t="str">
            <v>Любинский МР</v>
          </cell>
          <cell r="I850">
            <v>760.62</v>
          </cell>
          <cell r="J850">
            <v>703.36</v>
          </cell>
          <cell r="K850">
            <v>41</v>
          </cell>
          <cell r="L850" t="str">
            <v>df9fc190-fcca-409b-88eb-5c084a73bfb6</v>
          </cell>
          <cell r="M850">
            <v>52629151</v>
          </cell>
          <cell r="N850"/>
          <cell r="O850"/>
          <cell r="P850"/>
          <cell r="Q850"/>
        </row>
        <row r="851">
          <cell r="G851">
            <v>36824</v>
          </cell>
          <cell r="H851" t="str">
            <v>Любинский МР</v>
          </cell>
          <cell r="I851">
            <v>385.7</v>
          </cell>
          <cell r="J851">
            <v>351.9</v>
          </cell>
          <cell r="K851" t="str">
            <v xml:space="preserve"> </v>
          </cell>
          <cell r="L851" t="str">
            <v>34015bf4-bfe7-4771-a846-6f23f5326069</v>
          </cell>
          <cell r="M851">
            <v>52629151</v>
          </cell>
          <cell r="N851"/>
          <cell r="O851"/>
          <cell r="P851"/>
          <cell r="Q851"/>
        </row>
        <row r="852">
          <cell r="G852">
            <v>26737</v>
          </cell>
          <cell r="H852" t="str">
            <v>Любинский МР</v>
          </cell>
          <cell r="I852">
            <v>1769.5</v>
          </cell>
          <cell r="J852">
            <v>1769.5</v>
          </cell>
          <cell r="K852">
            <v>0</v>
          </cell>
          <cell r="L852" t="str">
            <v>18457f34-add2-41d3-ba87-f2e67ba5e763</v>
          </cell>
          <cell r="M852">
            <v>52629151</v>
          </cell>
          <cell r="N852"/>
          <cell r="O852"/>
          <cell r="P852"/>
          <cell r="Q852"/>
        </row>
        <row r="853">
          <cell r="G853">
            <v>26717</v>
          </cell>
          <cell r="H853" t="str">
            <v>Любинский МР</v>
          </cell>
          <cell r="I853">
            <v>1453.58</v>
          </cell>
          <cell r="J853">
            <v>1305.5</v>
          </cell>
          <cell r="K853">
            <v>0</v>
          </cell>
          <cell r="L853" t="str">
            <v>6539f98c-c331-4dad-81bb-a0f50497df8d</v>
          </cell>
          <cell r="M853">
            <v>52629151</v>
          </cell>
          <cell r="N853"/>
          <cell r="O853"/>
          <cell r="P853"/>
          <cell r="Q853"/>
        </row>
        <row r="854">
          <cell r="G854">
            <v>36825</v>
          </cell>
          <cell r="H854" t="str">
            <v>Любинский МР</v>
          </cell>
          <cell r="I854">
            <v>342</v>
          </cell>
          <cell r="J854">
            <v>309.2</v>
          </cell>
          <cell r="K854" t="str">
            <v xml:space="preserve"> </v>
          </cell>
          <cell r="L854" t="str">
            <v>08309fb5-d562-42bf-aafe-f8e457894d40</v>
          </cell>
          <cell r="M854">
            <v>52629151</v>
          </cell>
          <cell r="N854"/>
          <cell r="O854"/>
          <cell r="P854"/>
          <cell r="Q854"/>
        </row>
        <row r="855">
          <cell r="G855">
            <v>26718</v>
          </cell>
          <cell r="H855" t="str">
            <v>Любинский МР</v>
          </cell>
          <cell r="I855">
            <v>251.3</v>
          </cell>
          <cell r="J855">
            <v>251.3</v>
          </cell>
          <cell r="K855">
            <v>0</v>
          </cell>
          <cell r="L855" t="str">
            <v>bed15d22-b0cc-42be-93e9-47dd5d1d0440</v>
          </cell>
          <cell r="M855">
            <v>52629151</v>
          </cell>
          <cell r="N855"/>
          <cell r="O855"/>
          <cell r="P855"/>
          <cell r="Q855"/>
        </row>
        <row r="856">
          <cell r="G856">
            <v>26719</v>
          </cell>
          <cell r="H856" t="str">
            <v>Любинский МР</v>
          </cell>
          <cell r="I856">
            <v>1413.85</v>
          </cell>
          <cell r="J856">
            <v>1272.4000000000001</v>
          </cell>
          <cell r="K856">
            <v>80.45</v>
          </cell>
          <cell r="L856" t="str">
            <v>63bcb4a7-fcf3-4fae-87f4-b1b43928160e</v>
          </cell>
          <cell r="M856">
            <v>52629151</v>
          </cell>
          <cell r="N856"/>
          <cell r="O856"/>
          <cell r="P856"/>
          <cell r="Q856"/>
        </row>
        <row r="857">
          <cell r="G857">
            <v>20804</v>
          </cell>
          <cell r="H857" t="str">
            <v>Любинский МР</v>
          </cell>
          <cell r="I857">
            <v>732.26</v>
          </cell>
          <cell r="J857">
            <v>670.4</v>
          </cell>
          <cell r="K857">
            <v>0</v>
          </cell>
          <cell r="L857" t="str">
            <v>1d4e5e6b-3219-4b00-a6e8-d351429a30c3</v>
          </cell>
          <cell r="M857">
            <v>52629151</v>
          </cell>
          <cell r="N857"/>
          <cell r="O857"/>
          <cell r="P857"/>
          <cell r="Q857"/>
        </row>
        <row r="858">
          <cell r="G858">
            <v>20536</v>
          </cell>
          <cell r="H858" t="str">
            <v>Любинский МР</v>
          </cell>
          <cell r="I858">
            <v>793.09</v>
          </cell>
          <cell r="J858">
            <v>731.2</v>
          </cell>
          <cell r="K858">
            <v>0</v>
          </cell>
          <cell r="L858" t="str">
            <v>af2b66ec-dca7-4166-97f2-389587c5304d</v>
          </cell>
          <cell r="M858">
            <v>52629151</v>
          </cell>
          <cell r="N858"/>
          <cell r="O858"/>
          <cell r="P858"/>
          <cell r="Q858"/>
        </row>
        <row r="859">
          <cell r="G859">
            <v>26720</v>
          </cell>
          <cell r="H859" t="str">
            <v>Любинский МР</v>
          </cell>
          <cell r="I859">
            <v>836.4</v>
          </cell>
          <cell r="J859">
            <v>836.4</v>
          </cell>
          <cell r="K859">
            <v>0</v>
          </cell>
          <cell r="L859" t="str">
            <v>c8ac3663-9dee-46ed-b5f4-dd24a4e28d5c</v>
          </cell>
          <cell r="M859">
            <v>52629151</v>
          </cell>
          <cell r="N859"/>
          <cell r="O859"/>
          <cell r="P859"/>
          <cell r="Q859"/>
        </row>
        <row r="860">
          <cell r="G860">
            <v>26721</v>
          </cell>
          <cell r="H860" t="str">
            <v>Любинский МР</v>
          </cell>
          <cell r="I860">
            <v>1417.28</v>
          </cell>
          <cell r="J860">
            <v>1269.2</v>
          </cell>
          <cell r="K860">
            <v>0</v>
          </cell>
          <cell r="L860" t="str">
            <v>4b41e7b4-8e65-4766-af93-f52ce6609e03</v>
          </cell>
          <cell r="M860">
            <v>52629151</v>
          </cell>
          <cell r="N860"/>
          <cell r="O860"/>
          <cell r="P860"/>
          <cell r="Q860"/>
        </row>
        <row r="861">
          <cell r="G861">
            <v>20811</v>
          </cell>
          <cell r="H861" t="str">
            <v>Любинский МР</v>
          </cell>
          <cell r="I861">
            <v>763.7</v>
          </cell>
          <cell r="J861">
            <v>763.7</v>
          </cell>
          <cell r="K861">
            <v>0</v>
          </cell>
          <cell r="L861" t="str">
            <v>efc7fd9c-6f7c-4fbe-9ca9-e4ce4acc5776</v>
          </cell>
          <cell r="M861">
            <v>52629151</v>
          </cell>
          <cell r="N861"/>
          <cell r="O861"/>
          <cell r="P861"/>
          <cell r="Q861"/>
        </row>
        <row r="862">
          <cell r="G862">
            <v>20807</v>
          </cell>
          <cell r="H862" t="str">
            <v>Любинский МР</v>
          </cell>
          <cell r="I862">
            <v>841.2</v>
          </cell>
          <cell r="J862">
            <v>841.2</v>
          </cell>
          <cell r="K862">
            <v>0</v>
          </cell>
          <cell r="L862" t="str">
            <v>73fdfef0-7f2e-486e-a734-08830e370400</v>
          </cell>
          <cell r="M862">
            <v>52629151</v>
          </cell>
          <cell r="N862"/>
          <cell r="O862"/>
          <cell r="P862"/>
          <cell r="Q862"/>
        </row>
        <row r="863">
          <cell r="G863">
            <v>20808</v>
          </cell>
          <cell r="H863" t="str">
            <v>Любинский МР</v>
          </cell>
          <cell r="I863">
            <v>877.39</v>
          </cell>
          <cell r="J863">
            <v>780.1</v>
          </cell>
          <cell r="K863">
            <v>0</v>
          </cell>
          <cell r="L863" t="str">
            <v>bb52cd2e-8540-4dcf-a64e-fea5ccf580ca</v>
          </cell>
          <cell r="M863">
            <v>52629151</v>
          </cell>
          <cell r="N863"/>
          <cell r="O863"/>
          <cell r="P863"/>
          <cell r="Q863"/>
        </row>
        <row r="864">
          <cell r="G864">
            <v>20809</v>
          </cell>
          <cell r="H864" t="str">
            <v>Любинский МР</v>
          </cell>
          <cell r="I864">
            <v>648.46</v>
          </cell>
          <cell r="J864">
            <v>583.6</v>
          </cell>
          <cell r="K864">
            <v>0</v>
          </cell>
          <cell r="L864" t="str">
            <v>1f7e269f-7db4-471b-b340-29a3cfc46540</v>
          </cell>
          <cell r="M864">
            <v>52629151</v>
          </cell>
          <cell r="N864"/>
          <cell r="O864"/>
          <cell r="P864"/>
          <cell r="Q864"/>
        </row>
        <row r="865">
          <cell r="G865">
            <v>20810</v>
          </cell>
          <cell r="H865" t="str">
            <v>Любинский МР</v>
          </cell>
          <cell r="I865">
            <v>763.5</v>
          </cell>
          <cell r="J865">
            <v>763.5</v>
          </cell>
          <cell r="K865">
            <v>0</v>
          </cell>
          <cell r="L865" t="str">
            <v>e34f119b-bf21-46f7-844c-79454681ef7a</v>
          </cell>
          <cell r="M865">
            <v>52629151</v>
          </cell>
          <cell r="N865"/>
          <cell r="O865"/>
          <cell r="P865"/>
          <cell r="Q865"/>
        </row>
        <row r="866">
          <cell r="G866">
            <v>20805</v>
          </cell>
          <cell r="H866" t="str">
            <v>Любинский МР</v>
          </cell>
          <cell r="I866">
            <v>912.65</v>
          </cell>
          <cell r="J866">
            <v>815.6</v>
          </cell>
          <cell r="K866">
            <v>31.5</v>
          </cell>
          <cell r="L866" t="str">
            <v>92255971-06b3-43d0-80a5-73153e2f835d</v>
          </cell>
          <cell r="M866">
            <v>52629151</v>
          </cell>
          <cell r="N866"/>
          <cell r="O866"/>
          <cell r="P866"/>
          <cell r="Q866"/>
        </row>
        <row r="867">
          <cell r="G867">
            <v>26724</v>
          </cell>
          <cell r="H867" t="str">
            <v>Любинский МР</v>
          </cell>
          <cell r="I867">
            <v>1111.5999999999999</v>
          </cell>
          <cell r="J867">
            <v>1111.5999999999999</v>
          </cell>
          <cell r="K867">
            <v>0</v>
          </cell>
          <cell r="L867" t="str">
            <v>6427cf75-0805-41a5-8ccd-79dbbbb6a760</v>
          </cell>
          <cell r="M867">
            <v>52629151</v>
          </cell>
          <cell r="N867"/>
          <cell r="O867"/>
          <cell r="P867"/>
          <cell r="Q867"/>
        </row>
        <row r="868">
          <cell r="G868">
            <v>20538</v>
          </cell>
          <cell r="H868" t="str">
            <v>Любинский МР</v>
          </cell>
          <cell r="I868">
            <v>2485.46</v>
          </cell>
          <cell r="J868">
            <v>2249.3000000000002</v>
          </cell>
          <cell r="K868">
            <v>51.5</v>
          </cell>
          <cell r="L868" t="str">
            <v>4d01d137-ec69-425f-8d12-ccfbc0e90129</v>
          </cell>
          <cell r="M868">
            <v>52629151</v>
          </cell>
          <cell r="N868"/>
          <cell r="O868"/>
          <cell r="P868"/>
          <cell r="Q868"/>
        </row>
        <row r="869">
          <cell r="G869">
            <v>36886</v>
          </cell>
          <cell r="H869" t="str">
            <v>Любинский МР</v>
          </cell>
          <cell r="I869">
            <v>1491.1</v>
          </cell>
          <cell r="J869">
            <v>1313.7</v>
          </cell>
          <cell r="K869">
            <v>177.4</v>
          </cell>
          <cell r="L869" t="str">
            <v>ef1057a4-0283-47e3-8328-e597ccd81b9d</v>
          </cell>
          <cell r="M869">
            <v>52629151</v>
          </cell>
          <cell r="N869"/>
          <cell r="O869"/>
          <cell r="P869"/>
          <cell r="Q869"/>
        </row>
        <row r="870">
          <cell r="G870">
            <v>26725</v>
          </cell>
          <cell r="H870" t="str">
            <v>Любинский МР</v>
          </cell>
          <cell r="I870">
            <v>325.89999999999998</v>
          </cell>
          <cell r="J870">
            <v>325.89999999999998</v>
          </cell>
          <cell r="K870">
            <v>0</v>
          </cell>
          <cell r="L870" t="str">
            <v>c4e3b0b3-9edc-43c9-976c-5ec3190c43fc</v>
          </cell>
          <cell r="M870">
            <v>52629151</v>
          </cell>
          <cell r="N870"/>
          <cell r="O870"/>
          <cell r="P870"/>
          <cell r="Q870"/>
        </row>
        <row r="871">
          <cell r="G871">
            <v>26726</v>
          </cell>
          <cell r="H871" t="str">
            <v>Любинский МР</v>
          </cell>
          <cell r="I871">
            <v>414.8</v>
          </cell>
          <cell r="J871">
            <v>414.8</v>
          </cell>
          <cell r="K871">
            <v>0</v>
          </cell>
          <cell r="L871" t="str">
            <v>21b26a31-3791-4192-bdec-249439c906da</v>
          </cell>
          <cell r="M871">
            <v>52629151</v>
          </cell>
          <cell r="N871"/>
          <cell r="O871"/>
          <cell r="P871"/>
          <cell r="Q871"/>
        </row>
        <row r="872">
          <cell r="G872">
            <v>23316</v>
          </cell>
          <cell r="H872" t="str">
            <v>Любинский МР</v>
          </cell>
          <cell r="I872">
            <v>670.6</v>
          </cell>
          <cell r="J872">
            <v>670.6</v>
          </cell>
          <cell r="K872">
            <v>0</v>
          </cell>
          <cell r="L872" t="str">
            <v>f8f4af4d-9621-4b6d-8dde-27a8b00a3638</v>
          </cell>
          <cell r="M872">
            <v>52629151</v>
          </cell>
          <cell r="N872"/>
          <cell r="O872"/>
          <cell r="P872"/>
          <cell r="Q872"/>
        </row>
        <row r="873">
          <cell r="G873">
            <v>26926</v>
          </cell>
          <cell r="H873" t="str">
            <v>Любинский МР</v>
          </cell>
          <cell r="I873">
            <v>556.9</v>
          </cell>
          <cell r="J873">
            <v>556.9</v>
          </cell>
          <cell r="K873">
            <v>0</v>
          </cell>
          <cell r="L873" t="str">
            <v>ceeef8d7-8089-49d7-aca6-b2e2fc30a898</v>
          </cell>
          <cell r="M873">
            <v>52629151</v>
          </cell>
          <cell r="N873"/>
          <cell r="O873"/>
          <cell r="P873"/>
          <cell r="Q873"/>
        </row>
        <row r="874">
          <cell r="G874">
            <v>26722</v>
          </cell>
          <cell r="H874" t="str">
            <v>Любинский МР</v>
          </cell>
          <cell r="I874">
            <v>683</v>
          </cell>
          <cell r="J874">
            <v>683</v>
          </cell>
          <cell r="K874">
            <v>0</v>
          </cell>
          <cell r="L874" t="str">
            <v>eef18ea3-c2b2-4e58-8834-515c7cc33b59</v>
          </cell>
          <cell r="M874">
            <v>52629151</v>
          </cell>
          <cell r="N874"/>
          <cell r="O874"/>
          <cell r="P874"/>
          <cell r="Q874"/>
        </row>
        <row r="875">
          <cell r="G875">
            <v>26723</v>
          </cell>
          <cell r="H875" t="str">
            <v>Любинский МР</v>
          </cell>
          <cell r="I875">
            <v>346.9</v>
          </cell>
          <cell r="J875">
            <v>346.9</v>
          </cell>
          <cell r="K875">
            <v>0</v>
          </cell>
          <cell r="L875" t="str">
            <v>afee2071-f2c8-47ae-b2cf-b4404f19d800</v>
          </cell>
          <cell r="M875">
            <v>52629151</v>
          </cell>
          <cell r="N875"/>
          <cell r="O875"/>
          <cell r="P875"/>
          <cell r="Q875"/>
        </row>
        <row r="876">
          <cell r="G876">
            <v>20803</v>
          </cell>
          <cell r="H876" t="str">
            <v>Любинский МР</v>
          </cell>
          <cell r="I876">
            <v>308.14</v>
          </cell>
          <cell r="J876">
            <v>283.5</v>
          </cell>
          <cell r="K876">
            <v>0</v>
          </cell>
          <cell r="L876" t="str">
            <v>c2ac58ad-d7e1-4bd7-aafd-b069b6ef779b</v>
          </cell>
          <cell r="M876">
            <v>52629151</v>
          </cell>
          <cell r="N876"/>
          <cell r="O876"/>
          <cell r="P876"/>
          <cell r="Q876"/>
        </row>
        <row r="877">
          <cell r="G877">
            <v>20802</v>
          </cell>
          <cell r="H877" t="str">
            <v>Любинский МР</v>
          </cell>
          <cell r="I877">
            <v>552.5</v>
          </cell>
          <cell r="J877">
            <v>552.5</v>
          </cell>
          <cell r="K877">
            <v>0</v>
          </cell>
          <cell r="L877" t="str">
            <v>508f385f-7fc4-4980-98ff-6d67fdaa66fe</v>
          </cell>
          <cell r="M877">
            <v>52629151</v>
          </cell>
          <cell r="N877"/>
          <cell r="O877"/>
          <cell r="P877"/>
          <cell r="Q877"/>
        </row>
        <row r="878">
          <cell r="G878">
            <v>20540</v>
          </cell>
          <cell r="H878" t="str">
            <v>Любинский МР</v>
          </cell>
          <cell r="I878">
            <v>591.4</v>
          </cell>
          <cell r="J878">
            <v>591.4</v>
          </cell>
          <cell r="K878">
            <v>0</v>
          </cell>
          <cell r="L878" t="str">
            <v>e2bfd674-2b4c-4750-a162-bb421f9756fe</v>
          </cell>
          <cell r="M878">
            <v>52629151</v>
          </cell>
          <cell r="N878"/>
          <cell r="O878"/>
          <cell r="P878"/>
          <cell r="Q878"/>
        </row>
        <row r="879">
          <cell r="G879">
            <v>20537</v>
          </cell>
          <cell r="H879" t="str">
            <v>Любинский МР</v>
          </cell>
          <cell r="I879">
            <v>719.8</v>
          </cell>
          <cell r="J879">
            <v>719.8</v>
          </cell>
          <cell r="K879">
            <v>0</v>
          </cell>
          <cell r="L879" t="str">
            <v>77936ed1-693b-428b-a738-d4ef2ae250fb</v>
          </cell>
          <cell r="M879">
            <v>52629151</v>
          </cell>
          <cell r="N879"/>
          <cell r="O879"/>
          <cell r="P879"/>
          <cell r="Q879"/>
        </row>
        <row r="880">
          <cell r="G880">
            <v>20543</v>
          </cell>
          <cell r="H880" t="str">
            <v>Любинский МР</v>
          </cell>
          <cell r="I880">
            <v>1227.2</v>
          </cell>
          <cell r="J880">
            <v>1227.2</v>
          </cell>
          <cell r="K880">
            <v>65.099999999999994</v>
          </cell>
          <cell r="L880" t="str">
            <v>b1be47f9-d860-4f4f-bb6e-dc0ec6a80b21</v>
          </cell>
          <cell r="M880">
            <v>52629151</v>
          </cell>
          <cell r="N880"/>
          <cell r="O880"/>
          <cell r="P880"/>
          <cell r="Q880"/>
        </row>
        <row r="881">
          <cell r="G881">
            <v>26727</v>
          </cell>
          <cell r="H881" t="str">
            <v>Любинский МР</v>
          </cell>
          <cell r="I881">
            <v>255.12</v>
          </cell>
          <cell r="J881">
            <v>233.1</v>
          </cell>
          <cell r="K881">
            <v>0</v>
          </cell>
          <cell r="L881" t="str">
            <v>d780357c-18c8-4d22-ab7d-43edb2d7a02f</v>
          </cell>
          <cell r="M881">
            <v>52629151</v>
          </cell>
          <cell r="N881"/>
          <cell r="O881"/>
          <cell r="P881"/>
          <cell r="Q881"/>
        </row>
        <row r="882">
          <cell r="G882">
            <v>26728</v>
          </cell>
          <cell r="H882" t="str">
            <v>Любинский МР</v>
          </cell>
          <cell r="I882">
            <v>299.29000000000002</v>
          </cell>
          <cell r="J882">
            <v>275.2</v>
          </cell>
          <cell r="K882">
            <v>0</v>
          </cell>
          <cell r="L882" t="str">
            <v>ba16e588-2488-4aec-b7e6-1edb558c3cff</v>
          </cell>
          <cell r="M882">
            <v>52629151</v>
          </cell>
          <cell r="N882"/>
          <cell r="O882"/>
          <cell r="P882"/>
          <cell r="Q882"/>
        </row>
        <row r="883">
          <cell r="G883">
            <v>20542</v>
          </cell>
          <cell r="H883" t="str">
            <v>Любинский МР</v>
          </cell>
          <cell r="I883">
            <v>722.1</v>
          </cell>
          <cell r="J883">
            <v>722.1</v>
          </cell>
          <cell r="K883">
            <v>0</v>
          </cell>
          <cell r="L883" t="str">
            <v>5c72ec32-2faa-4be5-a014-6f092ccadc64</v>
          </cell>
          <cell r="M883">
            <v>52629151</v>
          </cell>
          <cell r="N883"/>
          <cell r="O883"/>
          <cell r="P883"/>
          <cell r="Q883"/>
        </row>
        <row r="884">
          <cell r="G884">
            <v>26729</v>
          </cell>
          <cell r="H884" t="str">
            <v>Любинский МР</v>
          </cell>
          <cell r="I884">
            <v>298.88</v>
          </cell>
          <cell r="J884">
            <v>273.8</v>
          </cell>
          <cell r="K884">
            <v>0</v>
          </cell>
          <cell r="L884" t="str">
            <v>8c084ec4-9d0e-4b64-89b0-580ab7ce2e72</v>
          </cell>
          <cell r="M884">
            <v>52629151</v>
          </cell>
          <cell r="N884"/>
          <cell r="O884"/>
          <cell r="P884"/>
          <cell r="Q884"/>
        </row>
        <row r="885">
          <cell r="G885">
            <v>26730</v>
          </cell>
          <cell r="H885" t="str">
            <v>Любинский МР</v>
          </cell>
          <cell r="I885">
            <v>493.9</v>
          </cell>
          <cell r="J885">
            <v>493.9</v>
          </cell>
          <cell r="K885">
            <v>0</v>
          </cell>
          <cell r="L885" t="str">
            <v>61e9518a-18a8-42e5-928c-17af670e9294</v>
          </cell>
          <cell r="M885">
            <v>52629151</v>
          </cell>
          <cell r="N885"/>
          <cell r="O885"/>
          <cell r="P885"/>
          <cell r="Q885"/>
        </row>
        <row r="886">
          <cell r="G886">
            <v>26731</v>
          </cell>
          <cell r="H886" t="str">
            <v>Любинский МР</v>
          </cell>
          <cell r="I886">
            <v>529.4</v>
          </cell>
          <cell r="J886">
            <v>529.4</v>
          </cell>
          <cell r="K886">
            <v>0</v>
          </cell>
          <cell r="L886" t="str">
            <v>cf62d1f7-e0ce-47bf-8324-0aa3fd5cd4c8</v>
          </cell>
          <cell r="M886">
            <v>52629151</v>
          </cell>
          <cell r="N886"/>
          <cell r="O886"/>
          <cell r="P886"/>
          <cell r="Q886"/>
        </row>
        <row r="887">
          <cell r="G887">
            <v>26928</v>
          </cell>
          <cell r="H887" t="str">
            <v>Любинский МР</v>
          </cell>
          <cell r="I887">
            <v>1305</v>
          </cell>
          <cell r="J887">
            <v>1227.6500000000001</v>
          </cell>
          <cell r="K887">
            <v>48.1</v>
          </cell>
          <cell r="L887" t="str">
            <v>05a7d64d-cbab-4172-816a-4d7670a9b2d5</v>
          </cell>
          <cell r="M887">
            <v>52629151</v>
          </cell>
          <cell r="N887"/>
          <cell r="O887"/>
          <cell r="P887"/>
          <cell r="Q887"/>
        </row>
        <row r="888">
          <cell r="G888">
            <v>20539</v>
          </cell>
          <cell r="H888" t="str">
            <v>Любинский МР</v>
          </cell>
          <cell r="I888">
            <v>961.96</v>
          </cell>
          <cell r="J888">
            <v>877.5</v>
          </cell>
          <cell r="K888">
            <v>0</v>
          </cell>
          <cell r="L888" t="str">
            <v>da48085e-aabf-4198-8103-adfc18149d85</v>
          </cell>
          <cell r="M888">
            <v>52629151</v>
          </cell>
          <cell r="N888"/>
          <cell r="O888"/>
          <cell r="P888"/>
          <cell r="Q888"/>
        </row>
        <row r="889">
          <cell r="G889">
            <v>20532</v>
          </cell>
          <cell r="H889" t="str">
            <v>Любинский МР</v>
          </cell>
          <cell r="I889">
            <v>780.64</v>
          </cell>
          <cell r="J889">
            <v>725.5</v>
          </cell>
          <cell r="K889">
            <v>0</v>
          </cell>
          <cell r="L889" t="str">
            <v>e3aa0df7-ba92-4e39-8f86-d4b73b505578</v>
          </cell>
          <cell r="M889">
            <v>52629151</v>
          </cell>
          <cell r="N889"/>
          <cell r="O889"/>
          <cell r="P889"/>
          <cell r="Q889"/>
        </row>
        <row r="890">
          <cell r="G890">
            <v>20535</v>
          </cell>
          <cell r="H890" t="str">
            <v>Любинский МР</v>
          </cell>
          <cell r="I890">
            <v>742.4</v>
          </cell>
          <cell r="J890">
            <v>685.2</v>
          </cell>
          <cell r="K890">
            <v>0</v>
          </cell>
          <cell r="L890" t="str">
            <v>e3f7b3e8-b3d5-4ca8-9e89-25b8cdb6bffb</v>
          </cell>
          <cell r="M890">
            <v>52629151</v>
          </cell>
          <cell r="N890"/>
          <cell r="O890"/>
          <cell r="P890"/>
          <cell r="Q890"/>
        </row>
        <row r="891">
          <cell r="G891">
            <v>20533</v>
          </cell>
          <cell r="H891" t="str">
            <v>Любинский МР</v>
          </cell>
          <cell r="I891">
            <v>779.14</v>
          </cell>
          <cell r="J891">
            <v>724</v>
          </cell>
          <cell r="K891">
            <v>0</v>
          </cell>
          <cell r="L891" t="str">
            <v>20097c09-e818-4857-83a2-7390f5bc3c47</v>
          </cell>
          <cell r="M891">
            <v>52629151</v>
          </cell>
          <cell r="N891"/>
          <cell r="O891"/>
          <cell r="P891"/>
          <cell r="Q891"/>
        </row>
        <row r="892">
          <cell r="G892">
            <v>20534</v>
          </cell>
          <cell r="H892" t="str">
            <v>Любинский МР</v>
          </cell>
          <cell r="I892">
            <v>782.04</v>
          </cell>
          <cell r="J892">
            <v>726.9</v>
          </cell>
          <cell r="K892">
            <v>0</v>
          </cell>
          <cell r="L892" t="str">
            <v>432ff1bd-065c-4a84-9877-889c7e64f535</v>
          </cell>
          <cell r="M892">
            <v>52629151</v>
          </cell>
          <cell r="N892"/>
          <cell r="O892"/>
          <cell r="P892"/>
          <cell r="Q892"/>
        </row>
        <row r="893">
          <cell r="G893">
            <v>26732</v>
          </cell>
          <cell r="H893" t="str">
            <v>Любинский МР</v>
          </cell>
          <cell r="I893">
            <v>611.5</v>
          </cell>
          <cell r="J893">
            <v>611.5</v>
          </cell>
          <cell r="K893">
            <v>0</v>
          </cell>
          <cell r="L893" t="str">
            <v>4554bc7b-8b1f-4954-baa1-09bf3ce40976</v>
          </cell>
          <cell r="M893">
            <v>52629151</v>
          </cell>
          <cell r="N893"/>
          <cell r="O893"/>
          <cell r="P893"/>
          <cell r="Q893"/>
        </row>
        <row r="894">
          <cell r="G894">
            <v>26929</v>
          </cell>
          <cell r="H894" t="str">
            <v>Любинский МР</v>
          </cell>
          <cell r="I894">
            <v>852.2</v>
          </cell>
          <cell r="J894">
            <v>852.2</v>
          </cell>
          <cell r="K894">
            <v>0</v>
          </cell>
          <cell r="L894" t="str">
            <v>46e896d5-5a01-4aee-886e-1946a5240034</v>
          </cell>
          <cell r="M894">
            <v>52629151</v>
          </cell>
          <cell r="N894"/>
          <cell r="O894"/>
          <cell r="P894"/>
          <cell r="Q894"/>
        </row>
        <row r="895">
          <cell r="G895">
            <v>20812</v>
          </cell>
          <cell r="H895" t="str">
            <v>Любинский МР</v>
          </cell>
          <cell r="I895">
            <v>693.3</v>
          </cell>
          <cell r="J895">
            <v>693.3</v>
          </cell>
          <cell r="K895">
            <v>0</v>
          </cell>
          <cell r="L895" t="str">
            <v>e697b5e9-8363-4859-a345-aeefa97e55ff</v>
          </cell>
          <cell r="M895">
            <v>52629151</v>
          </cell>
          <cell r="N895"/>
          <cell r="O895"/>
          <cell r="P895"/>
          <cell r="Q895"/>
        </row>
        <row r="896">
          <cell r="G896">
            <v>26733</v>
          </cell>
          <cell r="H896" t="str">
            <v>Любинский МР</v>
          </cell>
          <cell r="I896">
            <v>1303</v>
          </cell>
          <cell r="J896">
            <v>1303</v>
          </cell>
          <cell r="K896">
            <v>0</v>
          </cell>
          <cell r="L896" t="str">
            <v>f6648cd7-71ee-4b9a-b7f7-fec8471242dd</v>
          </cell>
          <cell r="M896">
            <v>52629151</v>
          </cell>
          <cell r="N896"/>
          <cell r="O896"/>
          <cell r="P896"/>
          <cell r="Q896"/>
        </row>
        <row r="897">
          <cell r="G897">
            <v>26734</v>
          </cell>
          <cell r="H897" t="str">
            <v>Любинский МР</v>
          </cell>
          <cell r="I897">
            <v>1330.18</v>
          </cell>
          <cell r="J897">
            <v>1182.0999999999999</v>
          </cell>
          <cell r="K897">
            <v>0</v>
          </cell>
          <cell r="L897" t="str">
            <v>c9e5c7d6-4995-4296-99ff-0446e36ad209</v>
          </cell>
          <cell r="M897">
            <v>52629151</v>
          </cell>
          <cell r="N897"/>
          <cell r="O897"/>
          <cell r="P897"/>
          <cell r="Q897"/>
        </row>
        <row r="898">
          <cell r="G898">
            <v>26735</v>
          </cell>
          <cell r="H898" t="str">
            <v>Любинский МР</v>
          </cell>
          <cell r="I898">
            <v>318.8</v>
          </cell>
          <cell r="J898">
            <v>318.8</v>
          </cell>
          <cell r="K898">
            <v>0</v>
          </cell>
          <cell r="L898" t="str">
            <v>ab6e18eb-463d-46cc-9c8e-504d8fc3824a</v>
          </cell>
          <cell r="M898">
            <v>52629151</v>
          </cell>
          <cell r="N898"/>
          <cell r="O898"/>
          <cell r="P898"/>
          <cell r="Q898"/>
        </row>
        <row r="899">
          <cell r="G899">
            <v>26736</v>
          </cell>
          <cell r="H899" t="str">
            <v>Любинский МР</v>
          </cell>
          <cell r="I899">
            <v>693.3</v>
          </cell>
          <cell r="J899">
            <v>693.3</v>
          </cell>
          <cell r="K899">
            <v>0</v>
          </cell>
          <cell r="L899" t="str">
            <v>8b3162db-f29e-4ef4-9e98-c390e6c5cfb3</v>
          </cell>
          <cell r="M899">
            <v>52629151</v>
          </cell>
          <cell r="N899"/>
          <cell r="O899"/>
          <cell r="P899"/>
          <cell r="Q899"/>
        </row>
        <row r="900">
          <cell r="G900">
            <v>36757</v>
          </cell>
          <cell r="H900" t="str">
            <v>Любинский МР</v>
          </cell>
          <cell r="I900">
            <v>295.60000000000002</v>
          </cell>
          <cell r="J900">
            <v>266</v>
          </cell>
          <cell r="K900">
            <v>29.6</v>
          </cell>
          <cell r="L900" t="str">
            <v>ed06ba90-6be0-4188-8f70-86eee547ee4b</v>
          </cell>
          <cell r="M900">
            <v>52629151</v>
          </cell>
          <cell r="N900"/>
          <cell r="O900"/>
          <cell r="P900"/>
          <cell r="Q900"/>
        </row>
        <row r="901">
          <cell r="G901">
            <v>36758</v>
          </cell>
          <cell r="H901" t="str">
            <v>Любинский МР</v>
          </cell>
          <cell r="I901">
            <v>436.6</v>
          </cell>
          <cell r="J901">
            <v>405.6</v>
          </cell>
          <cell r="K901" t="str">
            <v xml:space="preserve"> </v>
          </cell>
          <cell r="L901" t="str">
            <v>152d989a-a0ac-44f9-8ef5-ca988c0dfb31</v>
          </cell>
          <cell r="M901">
            <v>52629151</v>
          </cell>
          <cell r="N901"/>
          <cell r="O901"/>
          <cell r="P901"/>
          <cell r="Q901"/>
        </row>
        <row r="902">
          <cell r="G902">
            <v>24219</v>
          </cell>
          <cell r="H902" t="str">
            <v>Любинский МР</v>
          </cell>
          <cell r="I902">
            <v>282</v>
          </cell>
          <cell r="J902">
            <v>282</v>
          </cell>
          <cell r="K902">
            <v>0</v>
          </cell>
          <cell r="L902" t="str">
            <v>810679df-0f42-4661-a3bc-89f477fea405</v>
          </cell>
          <cell r="M902">
            <v>52629402</v>
          </cell>
          <cell r="N902"/>
          <cell r="O902"/>
          <cell r="P902"/>
          <cell r="Q902"/>
        </row>
        <row r="903">
          <cell r="G903">
            <v>24220</v>
          </cell>
          <cell r="H903" t="str">
            <v>Любинский МР</v>
          </cell>
          <cell r="I903">
            <v>903.4</v>
          </cell>
          <cell r="J903">
            <v>541.1</v>
          </cell>
          <cell r="K903">
            <v>262.3</v>
          </cell>
          <cell r="L903" t="str">
            <v>6f7f2751-6a35-4753-a7f4-4a10df266374</v>
          </cell>
          <cell r="M903">
            <v>52629409</v>
          </cell>
          <cell r="N903"/>
          <cell r="O903"/>
          <cell r="P903"/>
          <cell r="Q903"/>
        </row>
        <row r="904">
          <cell r="G904">
            <v>26899</v>
          </cell>
          <cell r="H904" t="str">
            <v>Любинский МР</v>
          </cell>
          <cell r="I904">
            <v>725.5</v>
          </cell>
          <cell r="J904">
            <v>641.1</v>
          </cell>
          <cell r="K904">
            <v>55.2</v>
          </cell>
          <cell r="L904" t="str">
            <v>f2540560-74c8-485a-a0c9-427f8b8d52b0</v>
          </cell>
          <cell r="M904">
            <v>52629410</v>
          </cell>
          <cell r="N904"/>
          <cell r="O904"/>
          <cell r="P904"/>
          <cell r="Q904"/>
        </row>
        <row r="905">
          <cell r="G905">
            <v>20780</v>
          </cell>
          <cell r="H905" t="str">
            <v>Любинский МР</v>
          </cell>
          <cell r="I905">
            <v>687.3</v>
          </cell>
          <cell r="J905">
            <v>687.3</v>
          </cell>
          <cell r="K905">
            <v>0</v>
          </cell>
          <cell r="L905" t="str">
            <v>b1a18773-36b5-4879-bfe3-83ed8de267c3</v>
          </cell>
          <cell r="M905">
            <v>52629419</v>
          </cell>
          <cell r="N905"/>
          <cell r="O905"/>
          <cell r="P905"/>
          <cell r="Q905"/>
        </row>
        <row r="906">
          <cell r="G906">
            <v>26892</v>
          </cell>
          <cell r="H906" t="str">
            <v>Любинский МР</v>
          </cell>
          <cell r="I906">
            <v>779</v>
          </cell>
          <cell r="J906">
            <v>538</v>
          </cell>
          <cell r="K906">
            <v>124.5</v>
          </cell>
          <cell r="L906" t="str">
            <v>46c9820d-be99-4647-82c6-e12e993ed022</v>
          </cell>
          <cell r="M906">
            <v>52629425</v>
          </cell>
          <cell r="N906"/>
          <cell r="O906"/>
          <cell r="P906"/>
          <cell r="Q906"/>
        </row>
        <row r="907">
          <cell r="G907">
            <v>20783</v>
          </cell>
          <cell r="H907" t="str">
            <v>Любинский МР</v>
          </cell>
          <cell r="I907">
            <v>538</v>
          </cell>
          <cell r="J907">
            <v>538</v>
          </cell>
          <cell r="K907">
            <v>0</v>
          </cell>
          <cell r="L907" t="str">
            <v>2da030ae-fe35-447e-8077-f31d33438db2</v>
          </cell>
          <cell r="M907">
            <v>52629425</v>
          </cell>
          <cell r="N907"/>
          <cell r="O907"/>
          <cell r="P907"/>
          <cell r="Q907"/>
        </row>
        <row r="908">
          <cell r="G908">
            <v>20782</v>
          </cell>
          <cell r="H908" t="str">
            <v>Любинский МР</v>
          </cell>
          <cell r="I908">
            <v>757.4</v>
          </cell>
          <cell r="J908">
            <v>685.4</v>
          </cell>
          <cell r="K908">
            <v>0</v>
          </cell>
          <cell r="L908" t="str">
            <v>970c2fd5-0fe0-43e4-9e88-5e6b7eee64bd</v>
          </cell>
          <cell r="M908">
            <v>52629431</v>
          </cell>
          <cell r="N908"/>
          <cell r="O908"/>
          <cell r="P908"/>
          <cell r="Q908"/>
        </row>
        <row r="909">
          <cell r="G909">
            <v>26886</v>
          </cell>
          <cell r="H909" t="str">
            <v>Любинский МР</v>
          </cell>
          <cell r="I909">
            <v>443.8</v>
          </cell>
          <cell r="J909">
            <v>443.8</v>
          </cell>
          <cell r="K909">
            <v>0</v>
          </cell>
          <cell r="L909" t="str">
            <v>57b9396e-d6f3-4592-bb0d-a0eb5e72a685</v>
          </cell>
          <cell r="M909">
            <v>52629438</v>
          </cell>
          <cell r="N909"/>
          <cell r="O909"/>
          <cell r="P909"/>
          <cell r="Q909"/>
        </row>
        <row r="910">
          <cell r="G910">
            <v>20777</v>
          </cell>
          <cell r="H910" t="str">
            <v>Любинский МР</v>
          </cell>
          <cell r="I910">
            <v>744</v>
          </cell>
          <cell r="J910">
            <v>657</v>
          </cell>
          <cell r="K910">
            <v>0</v>
          </cell>
          <cell r="L910" t="str">
            <v>bea24013-4b44-4b40-acee-bcccb725d0b4</v>
          </cell>
          <cell r="M910">
            <v>52629440</v>
          </cell>
          <cell r="N910"/>
          <cell r="O910"/>
          <cell r="P910"/>
          <cell r="Q910"/>
        </row>
        <row r="911"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</row>
        <row r="912">
          <cell r="G912">
            <v>27174</v>
          </cell>
          <cell r="H912" t="str">
            <v>Марьяновский МР</v>
          </cell>
          <cell r="I912">
            <v>1494.6</v>
          </cell>
          <cell r="J912">
            <v>1294.5999999999999</v>
          </cell>
          <cell r="K912">
            <v>0</v>
          </cell>
          <cell r="L912" t="str">
            <v>3618c9b3-323b-4056-8922-9e72bb2d9174</v>
          </cell>
          <cell r="M912">
            <v>52630410</v>
          </cell>
          <cell r="N912"/>
          <cell r="O912"/>
          <cell r="P912"/>
          <cell r="Q912"/>
        </row>
        <row r="913">
          <cell r="G913">
            <v>27177</v>
          </cell>
          <cell r="H913" t="str">
            <v>Марьяновский МР</v>
          </cell>
          <cell r="I913">
            <v>492.5</v>
          </cell>
          <cell r="J913">
            <v>462.5</v>
          </cell>
          <cell r="K913">
            <v>0</v>
          </cell>
          <cell r="L913" t="str">
            <v>03a4145f-1c97-4b39-b3cb-5c18bb158cd7</v>
          </cell>
          <cell r="M913">
            <v>52630410</v>
          </cell>
          <cell r="N913"/>
          <cell r="O913"/>
          <cell r="P913"/>
          <cell r="Q913"/>
        </row>
        <row r="914">
          <cell r="G914">
            <v>27147</v>
          </cell>
          <cell r="H914" t="str">
            <v>Марьяновский МР</v>
          </cell>
          <cell r="I914">
            <v>528</v>
          </cell>
          <cell r="J914">
            <v>480</v>
          </cell>
          <cell r="K914">
            <v>0</v>
          </cell>
          <cell r="L914" t="str">
            <v>399ab88a-6cdd-4b6f-86f9-4e19e23d8d35</v>
          </cell>
          <cell r="M914">
            <v>52630407</v>
          </cell>
          <cell r="N914"/>
          <cell r="O914"/>
          <cell r="P914"/>
          <cell r="Q914"/>
        </row>
        <row r="915">
          <cell r="G915">
            <v>27145</v>
          </cell>
          <cell r="H915" t="str">
            <v>Марьяновский МР</v>
          </cell>
          <cell r="I915">
            <v>646</v>
          </cell>
          <cell r="J915">
            <v>598</v>
          </cell>
          <cell r="K915">
            <v>0</v>
          </cell>
          <cell r="L915" t="str">
            <v>28b8e366-a1a2-47f0-a089-6bf9d2aba6d3</v>
          </cell>
          <cell r="M915">
            <v>52630407</v>
          </cell>
          <cell r="N915"/>
          <cell r="O915"/>
          <cell r="P915"/>
          <cell r="Q915"/>
        </row>
        <row r="916">
          <cell r="G916">
            <v>27142</v>
          </cell>
          <cell r="H916" t="str">
            <v>Марьяновский МР</v>
          </cell>
          <cell r="I916">
            <v>713.6</v>
          </cell>
          <cell r="J916">
            <v>649.6</v>
          </cell>
          <cell r="K916">
            <v>0</v>
          </cell>
          <cell r="L916" t="str">
            <v>5f12863e-b18e-4f08-990b-8adecc500ee2</v>
          </cell>
          <cell r="M916">
            <v>52630407</v>
          </cell>
          <cell r="N916"/>
          <cell r="O916"/>
          <cell r="P916"/>
          <cell r="Q916"/>
        </row>
        <row r="917">
          <cell r="G917">
            <v>27143</v>
          </cell>
          <cell r="H917" t="str">
            <v>Марьяновский МР</v>
          </cell>
          <cell r="I917">
            <v>740</v>
          </cell>
          <cell r="J917">
            <v>692.3</v>
          </cell>
          <cell r="K917">
            <v>0</v>
          </cell>
          <cell r="L917" t="str">
            <v>63a867bb-3160-4956-b409-a47231088640</v>
          </cell>
          <cell r="M917">
            <v>52630407</v>
          </cell>
          <cell r="N917"/>
          <cell r="O917"/>
          <cell r="P917"/>
          <cell r="Q917"/>
        </row>
        <row r="918">
          <cell r="G918">
            <v>27144</v>
          </cell>
          <cell r="H918" t="str">
            <v>Марьяновский МР</v>
          </cell>
          <cell r="I918">
            <v>528</v>
          </cell>
          <cell r="J918">
            <v>360</v>
          </cell>
          <cell r="K918">
            <v>0</v>
          </cell>
          <cell r="L918" t="str">
            <v>ccadc4eb-f067-4841-a209-43187b2f4702</v>
          </cell>
          <cell r="M918">
            <v>52630407</v>
          </cell>
          <cell r="N918"/>
          <cell r="O918"/>
          <cell r="P918"/>
          <cell r="Q918"/>
        </row>
        <row r="919">
          <cell r="G919">
            <v>27148</v>
          </cell>
          <cell r="H919" t="str">
            <v>Марьяновский МР</v>
          </cell>
          <cell r="I919">
            <v>333.1</v>
          </cell>
          <cell r="J919">
            <v>303.10000000000002</v>
          </cell>
          <cell r="K919">
            <v>0</v>
          </cell>
          <cell r="L919" t="str">
            <v>274ddc94-51bd-4375-a168-73290338b704</v>
          </cell>
          <cell r="M919">
            <v>52630410</v>
          </cell>
          <cell r="N919"/>
          <cell r="O919"/>
          <cell r="P919"/>
          <cell r="Q919"/>
        </row>
        <row r="920">
          <cell r="G920">
            <v>27149</v>
          </cell>
          <cell r="H920" t="str">
            <v>Марьяновский МР</v>
          </cell>
          <cell r="I920">
            <v>330.1</v>
          </cell>
          <cell r="J920">
            <v>300.10000000000002</v>
          </cell>
          <cell r="K920">
            <v>0</v>
          </cell>
          <cell r="L920" t="str">
            <v>ecb6ad62-2548-445c-bd61-249989c8bbd9</v>
          </cell>
          <cell r="M920">
            <v>52630410</v>
          </cell>
          <cell r="N920"/>
          <cell r="O920"/>
          <cell r="P920"/>
          <cell r="Q920"/>
        </row>
        <row r="921">
          <cell r="G921">
            <v>27751</v>
          </cell>
          <cell r="H921" t="str">
            <v>Марьяновский МР</v>
          </cell>
          <cell r="I921">
            <v>3369.7</v>
          </cell>
          <cell r="J921">
            <v>3169.7</v>
          </cell>
          <cell r="K921">
            <v>0</v>
          </cell>
          <cell r="L921" t="str">
            <v>ccf02f73-1794-44b8-939f-f06bae0e2148</v>
          </cell>
          <cell r="M921">
            <v>52630413</v>
          </cell>
          <cell r="N921"/>
          <cell r="O921" t="str">
            <v>+</v>
          </cell>
          <cell r="P921"/>
          <cell r="Q921"/>
        </row>
        <row r="922">
          <cell r="G922">
            <v>27730</v>
          </cell>
          <cell r="H922" t="str">
            <v>Марьяновский МР</v>
          </cell>
          <cell r="I922">
            <v>1033.5</v>
          </cell>
          <cell r="J922">
            <v>933.5</v>
          </cell>
          <cell r="K922">
            <v>0</v>
          </cell>
          <cell r="L922" t="str">
            <v>aff7b22c-7260-4651-8d11-1b3dfbfd3f67</v>
          </cell>
          <cell r="M922">
            <v>52630413</v>
          </cell>
          <cell r="N922"/>
          <cell r="O922"/>
          <cell r="P922"/>
          <cell r="Q922"/>
        </row>
        <row r="923">
          <cell r="G923">
            <v>27731</v>
          </cell>
          <cell r="H923" t="str">
            <v>Марьяновский МР</v>
          </cell>
          <cell r="I923">
            <v>1538</v>
          </cell>
          <cell r="J923">
            <v>1438</v>
          </cell>
          <cell r="K923">
            <v>0</v>
          </cell>
          <cell r="L923" t="str">
            <v>9d53830f-6d6f-4d99-9225-b0b64fe018a4</v>
          </cell>
          <cell r="M923">
            <v>52630413</v>
          </cell>
          <cell r="N923"/>
          <cell r="O923"/>
          <cell r="P923"/>
          <cell r="Q923"/>
        </row>
        <row r="924">
          <cell r="G924">
            <v>27733</v>
          </cell>
          <cell r="H924" t="str">
            <v>Марьяновский МР</v>
          </cell>
          <cell r="I924">
            <v>1503.6</v>
          </cell>
          <cell r="J924">
            <v>1353.6</v>
          </cell>
          <cell r="K924">
            <v>0</v>
          </cell>
          <cell r="L924" t="str">
            <v>512bc520-3ce4-4b9e-9fd2-79ba96fa1163</v>
          </cell>
          <cell r="M924">
            <v>52630413</v>
          </cell>
          <cell r="N924"/>
          <cell r="O924"/>
          <cell r="P924"/>
          <cell r="Q924"/>
        </row>
        <row r="925">
          <cell r="G925">
            <v>27735</v>
          </cell>
          <cell r="H925" t="str">
            <v>Марьяновский МР</v>
          </cell>
          <cell r="I925">
            <v>1501.5</v>
          </cell>
          <cell r="J925">
            <v>1351.5</v>
          </cell>
          <cell r="K925">
            <v>0</v>
          </cell>
          <cell r="L925" t="str">
            <v>3e4cd046-8e5b-495d-b08f-e349b0e3f057</v>
          </cell>
          <cell r="M925">
            <v>52630413</v>
          </cell>
          <cell r="N925"/>
          <cell r="O925"/>
          <cell r="P925"/>
          <cell r="Q925"/>
        </row>
        <row r="926">
          <cell r="G926">
            <v>27740</v>
          </cell>
          <cell r="H926" t="str">
            <v>Марьяновский МР</v>
          </cell>
          <cell r="I926">
            <v>1534.1</v>
          </cell>
          <cell r="J926">
            <v>1394.1</v>
          </cell>
          <cell r="K926">
            <v>0</v>
          </cell>
          <cell r="L926" t="str">
            <v>a1bee6aa-71fa-4240-b506-86286511e616</v>
          </cell>
          <cell r="M926">
            <v>52630413</v>
          </cell>
          <cell r="N926"/>
          <cell r="O926"/>
          <cell r="P926"/>
          <cell r="Q926"/>
        </row>
        <row r="927">
          <cell r="G927">
            <v>27743</v>
          </cell>
          <cell r="H927" t="str">
            <v>Марьяновский МР</v>
          </cell>
          <cell r="I927">
            <v>1325.6</v>
          </cell>
          <cell r="J927">
            <v>1175.5999999999999</v>
          </cell>
          <cell r="K927">
            <v>0</v>
          </cell>
          <cell r="L927" t="str">
            <v>c8fc8c27-11de-40d1-b44e-de07dfbed1dc</v>
          </cell>
          <cell r="M927">
            <v>52630413</v>
          </cell>
          <cell r="N927"/>
          <cell r="O927"/>
          <cell r="P927"/>
          <cell r="Q927"/>
        </row>
        <row r="928">
          <cell r="G928">
            <v>27746</v>
          </cell>
          <cell r="H928" t="str">
            <v>Марьяновский МР</v>
          </cell>
          <cell r="I928">
            <v>1323.3</v>
          </cell>
          <cell r="J928">
            <v>1173.3</v>
          </cell>
          <cell r="K928">
            <v>0</v>
          </cell>
          <cell r="L928" t="str">
            <v>af116882-0172-4b3e-8cdc-4a094719135b</v>
          </cell>
          <cell r="M928">
            <v>52630413</v>
          </cell>
          <cell r="N928"/>
          <cell r="O928"/>
          <cell r="P928"/>
          <cell r="Q928"/>
        </row>
        <row r="929">
          <cell r="G929">
            <v>27748</v>
          </cell>
          <cell r="H929" t="str">
            <v>Марьяновский МР</v>
          </cell>
          <cell r="I929">
            <v>1300.4000000000001</v>
          </cell>
          <cell r="J929">
            <v>1150.4000000000001</v>
          </cell>
          <cell r="K929">
            <v>0</v>
          </cell>
          <cell r="L929" t="str">
            <v>8f13c26f-b0de-45a7-9be2-5dfe98acca58</v>
          </cell>
          <cell r="M929">
            <v>52630413</v>
          </cell>
          <cell r="N929"/>
          <cell r="O929"/>
          <cell r="P929"/>
          <cell r="Q929"/>
        </row>
        <row r="930">
          <cell r="G930">
            <v>27133</v>
          </cell>
          <cell r="H930" t="str">
            <v>Марьяновский МР</v>
          </cell>
          <cell r="I930">
            <v>1323.5</v>
          </cell>
          <cell r="J930">
            <v>1173.5</v>
          </cell>
          <cell r="K930">
            <v>0</v>
          </cell>
          <cell r="L930" t="str">
            <v>15b018eb-962c-49cc-a16e-f87a3ce1e537</v>
          </cell>
          <cell r="M930">
            <v>52630151</v>
          </cell>
          <cell r="N930"/>
          <cell r="O930"/>
          <cell r="P930"/>
          <cell r="Q930"/>
        </row>
        <row r="931">
          <cell r="G931">
            <v>20819</v>
          </cell>
          <cell r="H931" t="str">
            <v>Марьяновский МР</v>
          </cell>
          <cell r="I931">
            <v>1304.5999999999999</v>
          </cell>
          <cell r="J931">
            <v>1130.7</v>
          </cell>
          <cell r="K931">
            <v>0</v>
          </cell>
          <cell r="L931" t="str">
            <v>8dbad692-ce83-43ab-bbfc-1653aa43b071</v>
          </cell>
          <cell r="M931">
            <v>52630151</v>
          </cell>
          <cell r="N931"/>
          <cell r="O931"/>
          <cell r="P931"/>
          <cell r="Q931"/>
        </row>
        <row r="932">
          <cell r="G932">
            <v>27141</v>
          </cell>
          <cell r="H932" t="str">
            <v>Марьяновский МР</v>
          </cell>
          <cell r="I932">
            <v>1455</v>
          </cell>
          <cell r="J932">
            <v>1102.0999999999999</v>
          </cell>
          <cell r="K932">
            <v>0</v>
          </cell>
          <cell r="L932" t="str">
            <v>b66c8e02-3f84-4e4e-9e7e-d46d296c0c28</v>
          </cell>
          <cell r="M932">
            <v>52630151</v>
          </cell>
          <cell r="N932"/>
          <cell r="O932"/>
          <cell r="P932"/>
          <cell r="Q932"/>
        </row>
        <row r="933">
          <cell r="G933">
            <v>24182</v>
          </cell>
          <cell r="H933" t="str">
            <v>Марьяновский МР</v>
          </cell>
          <cell r="I933">
            <v>352.1</v>
          </cell>
          <cell r="J933">
            <v>313.39999999999998</v>
          </cell>
          <cell r="K933">
            <v>0</v>
          </cell>
          <cell r="L933" t="str">
            <v>4e30d95a-c9d2-449c-a1c5-63a7d5f83259</v>
          </cell>
          <cell r="M933">
            <v>52630151</v>
          </cell>
          <cell r="N933"/>
          <cell r="O933"/>
          <cell r="P933"/>
          <cell r="Q933"/>
        </row>
        <row r="934">
          <cell r="G934">
            <v>24184</v>
          </cell>
          <cell r="H934" t="str">
            <v>Марьяновский МР</v>
          </cell>
          <cell r="I934">
            <v>368.5</v>
          </cell>
          <cell r="J934">
            <v>357.7</v>
          </cell>
          <cell r="K934">
            <v>0</v>
          </cell>
          <cell r="L934" t="str">
            <v>42a1e297-110d-4758-8b00-b7b2aa1b4f6c</v>
          </cell>
          <cell r="M934">
            <v>52630151</v>
          </cell>
          <cell r="N934"/>
          <cell r="O934"/>
          <cell r="P934"/>
          <cell r="Q934"/>
        </row>
        <row r="935">
          <cell r="G935">
            <v>24185</v>
          </cell>
          <cell r="H935" t="str">
            <v>Марьяновский МР</v>
          </cell>
          <cell r="I935">
            <v>312.7</v>
          </cell>
          <cell r="J935">
            <v>302.10000000000002</v>
          </cell>
          <cell r="K935">
            <v>0</v>
          </cell>
          <cell r="L935" t="str">
            <v>ff6ad713-9f1a-478e-b5a5-9e08f4894c5a</v>
          </cell>
          <cell r="M935">
            <v>52630151</v>
          </cell>
          <cell r="N935"/>
          <cell r="O935"/>
          <cell r="P935"/>
          <cell r="Q935"/>
        </row>
        <row r="936">
          <cell r="G936">
            <v>24187</v>
          </cell>
          <cell r="H936" t="str">
            <v>Марьяновский МР</v>
          </cell>
          <cell r="I936">
            <v>328.4</v>
          </cell>
          <cell r="J936">
            <v>327.7</v>
          </cell>
          <cell r="K936">
            <v>0</v>
          </cell>
          <cell r="L936" t="str">
            <v>7455a490-a642-4592-af30-22482d36bdca</v>
          </cell>
          <cell r="M936">
            <v>52630151</v>
          </cell>
          <cell r="N936"/>
          <cell r="O936"/>
          <cell r="P936"/>
          <cell r="Q936"/>
        </row>
        <row r="937">
          <cell r="G937">
            <v>35188</v>
          </cell>
          <cell r="H937" t="str">
            <v>Марьяновский МР</v>
          </cell>
          <cell r="I937">
            <v>411.6</v>
          </cell>
          <cell r="J937">
            <v>405.3</v>
          </cell>
          <cell r="K937">
            <v>0</v>
          </cell>
          <cell r="L937" t="str">
            <v>ce16ac66-9930-4a6f-bac3-3480681ad217</v>
          </cell>
          <cell r="M937">
            <v>52630151</v>
          </cell>
          <cell r="N937"/>
          <cell r="O937"/>
          <cell r="P937"/>
          <cell r="Q937"/>
        </row>
        <row r="938">
          <cell r="G938">
            <v>33628</v>
          </cell>
          <cell r="H938" t="str">
            <v>Марьяновский МР</v>
          </cell>
          <cell r="I938">
            <v>415.3</v>
          </cell>
          <cell r="J938">
            <v>395.4</v>
          </cell>
          <cell r="K938">
            <v>0</v>
          </cell>
          <cell r="L938" t="str">
            <v>edf94593-387a-4e27-8b3f-213be1e0cc08</v>
          </cell>
          <cell r="M938">
            <v>52630151</v>
          </cell>
          <cell r="N938"/>
          <cell r="O938"/>
          <cell r="P938"/>
          <cell r="Q938"/>
        </row>
        <row r="939">
          <cell r="G939">
            <v>26227</v>
          </cell>
          <cell r="H939" t="str">
            <v>Марьяновский МР</v>
          </cell>
          <cell r="I939">
            <v>682.9</v>
          </cell>
          <cell r="J939">
            <v>632.79999999999995</v>
          </cell>
          <cell r="K939">
            <v>0</v>
          </cell>
          <cell r="L939" t="str">
            <v>b7d49eed-c72f-4489-b945-12970d692b8f</v>
          </cell>
          <cell r="M939">
            <v>52630151</v>
          </cell>
          <cell r="N939"/>
          <cell r="O939"/>
          <cell r="P939"/>
          <cell r="Q939"/>
        </row>
        <row r="940">
          <cell r="G940">
            <v>27077</v>
          </cell>
          <cell r="H940" t="str">
            <v>Марьяновский МР</v>
          </cell>
          <cell r="I940">
            <v>586.4</v>
          </cell>
          <cell r="J940">
            <v>546.4</v>
          </cell>
          <cell r="K940">
            <v>0</v>
          </cell>
          <cell r="L940" t="str">
            <v>3ce2ba60-5668-417f-b597-c62d985ff170</v>
          </cell>
          <cell r="M940">
            <v>52630151</v>
          </cell>
          <cell r="N940"/>
          <cell r="O940"/>
          <cell r="P940"/>
          <cell r="Q940"/>
        </row>
        <row r="941">
          <cell r="G941">
            <v>27078</v>
          </cell>
          <cell r="H941" t="str">
            <v>Марьяновский МР</v>
          </cell>
          <cell r="I941">
            <v>708.5</v>
          </cell>
          <cell r="J941">
            <v>658.5</v>
          </cell>
          <cell r="K941">
            <v>0</v>
          </cell>
          <cell r="L941" t="str">
            <v>3aeb20eb-93ba-4fe5-8caf-2afe063adabc</v>
          </cell>
          <cell r="M941">
            <v>52630151</v>
          </cell>
          <cell r="N941"/>
          <cell r="O941"/>
          <cell r="P941"/>
          <cell r="Q941"/>
        </row>
        <row r="942">
          <cell r="G942">
            <v>27079</v>
          </cell>
          <cell r="H942" t="str">
            <v>Марьяновский МР</v>
          </cell>
          <cell r="I942">
            <v>722.9</v>
          </cell>
          <cell r="J942">
            <v>636.4</v>
          </cell>
          <cell r="K942">
            <v>0</v>
          </cell>
          <cell r="L942" t="str">
            <v>2f3d513b-87b5-482b-87c4-f709d5240bc4</v>
          </cell>
          <cell r="M942">
            <v>52630151</v>
          </cell>
          <cell r="N942"/>
          <cell r="O942"/>
          <cell r="P942"/>
          <cell r="Q942"/>
        </row>
        <row r="943">
          <cell r="G943">
            <v>26081</v>
          </cell>
          <cell r="H943" t="str">
            <v>Марьяновский МР</v>
          </cell>
          <cell r="I943">
            <v>781</v>
          </cell>
          <cell r="J943">
            <v>645.4</v>
          </cell>
          <cell r="K943">
            <v>0</v>
          </cell>
          <cell r="L943" t="str">
            <v>11ae6914-7e19-4cb5-b33b-373823158c37</v>
          </cell>
          <cell r="M943">
            <v>52630151</v>
          </cell>
          <cell r="N943"/>
          <cell r="O943"/>
          <cell r="P943"/>
          <cell r="Q943"/>
        </row>
        <row r="944">
          <cell r="G944">
            <v>27076</v>
          </cell>
          <cell r="H944" t="str">
            <v>Марьяновский МР</v>
          </cell>
          <cell r="I944">
            <v>709.8</v>
          </cell>
          <cell r="J944">
            <v>679.8</v>
          </cell>
          <cell r="K944">
            <v>0</v>
          </cell>
          <cell r="L944" t="str">
            <v>7d3d4d65-0263-4ced-b93d-602f3a9d3caa</v>
          </cell>
          <cell r="M944">
            <v>52630151</v>
          </cell>
          <cell r="N944"/>
          <cell r="O944"/>
          <cell r="P944"/>
          <cell r="Q944"/>
        </row>
        <row r="945">
          <cell r="G945">
            <v>27089</v>
          </cell>
          <cell r="H945" t="str">
            <v>Марьяновский МР</v>
          </cell>
          <cell r="I945">
            <v>1358.1</v>
          </cell>
          <cell r="J945">
            <v>1208.0999999999999</v>
          </cell>
          <cell r="K945">
            <v>0</v>
          </cell>
          <cell r="L945" t="str">
            <v>1aadf8ae-f1a8-4aa7-a3e9-5959007e2039</v>
          </cell>
          <cell r="M945">
            <v>52630151</v>
          </cell>
          <cell r="N945"/>
          <cell r="O945"/>
          <cell r="P945"/>
          <cell r="Q945"/>
        </row>
        <row r="946">
          <cell r="G946">
            <v>24189</v>
          </cell>
          <cell r="H946" t="str">
            <v>Марьяновский МР</v>
          </cell>
          <cell r="I946">
            <v>864.6</v>
          </cell>
          <cell r="J946">
            <v>828.2</v>
          </cell>
          <cell r="K946">
            <v>0</v>
          </cell>
          <cell r="L946" t="str">
            <v>3f6a2aca-9257-4aaa-84cb-63648b632674</v>
          </cell>
          <cell r="M946">
            <v>52630151</v>
          </cell>
          <cell r="N946"/>
          <cell r="O946"/>
          <cell r="P946"/>
          <cell r="Q946"/>
        </row>
        <row r="947">
          <cell r="G947">
            <v>27091</v>
          </cell>
          <cell r="H947" t="str">
            <v>Марьяновский МР</v>
          </cell>
          <cell r="I947">
            <v>821.5</v>
          </cell>
          <cell r="J947">
            <v>771.5</v>
          </cell>
          <cell r="K947">
            <v>0</v>
          </cell>
          <cell r="L947" t="str">
            <v>22911484-91f2-4898-ad36-9855b3826369</v>
          </cell>
          <cell r="M947">
            <v>52630151</v>
          </cell>
          <cell r="N947"/>
          <cell r="O947"/>
          <cell r="P947"/>
          <cell r="Q947"/>
        </row>
        <row r="948">
          <cell r="G948">
            <v>20818</v>
          </cell>
          <cell r="H948" t="str">
            <v>Марьяновский МР</v>
          </cell>
          <cell r="I948">
            <v>849.6</v>
          </cell>
          <cell r="J948">
            <v>815.8</v>
          </cell>
          <cell r="K948">
            <v>0</v>
          </cell>
          <cell r="L948" t="str">
            <v>61f527f3-f5d8-4438-a7f9-cdbc789612d4</v>
          </cell>
          <cell r="M948">
            <v>52630151</v>
          </cell>
          <cell r="N948"/>
          <cell r="O948"/>
          <cell r="P948"/>
          <cell r="Q948"/>
        </row>
        <row r="949">
          <cell r="G949">
            <v>27094</v>
          </cell>
          <cell r="H949" t="str">
            <v>Марьяновский МР</v>
          </cell>
          <cell r="I949">
            <v>1337.5</v>
          </cell>
          <cell r="J949">
            <v>1187.5</v>
          </cell>
          <cell r="K949">
            <v>0</v>
          </cell>
          <cell r="L949" t="str">
            <v>3d4e7d85-7bf7-4108-a236-06d60eef643f</v>
          </cell>
          <cell r="M949">
            <v>52630151</v>
          </cell>
          <cell r="N949"/>
          <cell r="O949"/>
          <cell r="P949"/>
          <cell r="Q949"/>
        </row>
        <row r="950">
          <cell r="G950">
            <v>27096</v>
          </cell>
          <cell r="H950" t="str">
            <v>Марьяновский МР</v>
          </cell>
          <cell r="I950">
            <v>878.3</v>
          </cell>
          <cell r="J950">
            <v>798.3</v>
          </cell>
          <cell r="K950">
            <v>0</v>
          </cell>
          <cell r="L950" t="str">
            <v>94aacfe4-aecb-4596-8db3-331cd8b98a65</v>
          </cell>
          <cell r="M950">
            <v>52630151</v>
          </cell>
          <cell r="N950"/>
          <cell r="O950"/>
          <cell r="P950"/>
          <cell r="Q950"/>
        </row>
        <row r="951">
          <cell r="G951">
            <v>36747</v>
          </cell>
          <cell r="H951" t="str">
            <v>Марьяновский МР</v>
          </cell>
          <cell r="I951">
            <v>900</v>
          </cell>
          <cell r="J951">
            <v>702</v>
          </cell>
          <cell r="K951" t="str">
            <v xml:space="preserve"> </v>
          </cell>
          <cell r="L951" t="str">
            <v>cac63df4-bf22-4574-bd7e-cebf0fdd47c0</v>
          </cell>
          <cell r="M951">
            <v>52630151</v>
          </cell>
          <cell r="N951"/>
          <cell r="O951"/>
          <cell r="P951"/>
          <cell r="Q951"/>
        </row>
        <row r="952">
          <cell r="G952">
            <v>27101</v>
          </cell>
          <cell r="H952" t="str">
            <v>Марьяновский МР</v>
          </cell>
          <cell r="I952">
            <v>588.5</v>
          </cell>
          <cell r="J952">
            <v>518.5</v>
          </cell>
          <cell r="K952">
            <v>0</v>
          </cell>
          <cell r="L952" t="str">
            <v>a9b18ddf-4f38-40d9-bb06-2b3e9d678934</v>
          </cell>
          <cell r="M952">
            <v>52630151</v>
          </cell>
          <cell r="N952"/>
          <cell r="O952"/>
          <cell r="P952"/>
          <cell r="Q952"/>
        </row>
        <row r="953">
          <cell r="G953">
            <v>27113</v>
          </cell>
          <cell r="H953" t="str">
            <v>Марьяновский МР</v>
          </cell>
          <cell r="I953">
            <v>1400.8</v>
          </cell>
          <cell r="J953">
            <v>1250.8</v>
          </cell>
          <cell r="K953">
            <v>0</v>
          </cell>
          <cell r="L953" t="str">
            <v>21fec0d4-7b38-4e7e-aa94-994f86cd0662</v>
          </cell>
          <cell r="M953">
            <v>52630151</v>
          </cell>
          <cell r="N953"/>
          <cell r="O953"/>
          <cell r="P953"/>
          <cell r="Q953"/>
        </row>
        <row r="954">
          <cell r="G954">
            <v>27114</v>
          </cell>
          <cell r="H954" t="str">
            <v>Марьяновский МР</v>
          </cell>
          <cell r="I954">
            <v>941.6</v>
          </cell>
          <cell r="J954">
            <v>901.6</v>
          </cell>
          <cell r="K954">
            <v>0</v>
          </cell>
          <cell r="L954" t="str">
            <v>a460c135-e569-4881-bfea-d8ac296b430a</v>
          </cell>
          <cell r="M954">
            <v>52630151</v>
          </cell>
          <cell r="N954"/>
          <cell r="O954"/>
          <cell r="P954"/>
          <cell r="Q954"/>
        </row>
        <row r="955">
          <cell r="G955">
            <v>20823</v>
          </cell>
          <cell r="H955" t="str">
            <v>Марьяновский МР</v>
          </cell>
          <cell r="I955">
            <v>1310.2</v>
          </cell>
          <cell r="J955">
            <v>1050.5999999999999</v>
          </cell>
          <cell r="K955">
            <v>0</v>
          </cell>
          <cell r="L955" t="str">
            <v>6f441c48-5056-440d-8b11-203bb4cd960f</v>
          </cell>
          <cell r="M955">
            <v>52630151</v>
          </cell>
          <cell r="N955"/>
          <cell r="O955"/>
          <cell r="P955"/>
          <cell r="Q955"/>
        </row>
        <row r="956">
          <cell r="G956">
            <v>27108</v>
          </cell>
          <cell r="H956" t="str">
            <v>Марьяновский МР</v>
          </cell>
          <cell r="I956">
            <v>686.1</v>
          </cell>
          <cell r="J956">
            <v>636.1</v>
          </cell>
          <cell r="K956">
            <v>0</v>
          </cell>
          <cell r="L956" t="str">
            <v>feddc16b-ad75-443b-8369-c7b63c5eecd2</v>
          </cell>
          <cell r="M956">
            <v>52630151</v>
          </cell>
          <cell r="N956"/>
          <cell r="O956"/>
          <cell r="P956"/>
          <cell r="Q956"/>
        </row>
        <row r="957">
          <cell r="G957">
            <v>20820</v>
          </cell>
          <cell r="H957" t="str">
            <v>Марьяновский МР</v>
          </cell>
          <cell r="I957">
            <v>1318.8</v>
          </cell>
          <cell r="J957">
            <v>1007.5</v>
          </cell>
          <cell r="K957">
            <v>0</v>
          </cell>
          <cell r="L957" t="str">
            <v>9d5f9e8e-634e-4e04-bc18-622d76846c42</v>
          </cell>
          <cell r="M957">
            <v>52630151</v>
          </cell>
          <cell r="N957"/>
          <cell r="O957"/>
          <cell r="P957"/>
          <cell r="Q957"/>
        </row>
        <row r="958">
          <cell r="G958">
            <v>33629</v>
          </cell>
          <cell r="H958" t="str">
            <v>Марьяновский МР</v>
          </cell>
          <cell r="I958">
            <v>1305.0999999999999</v>
          </cell>
          <cell r="J958">
            <v>1057.5</v>
          </cell>
          <cell r="K958">
            <v>0</v>
          </cell>
          <cell r="L958" t="str">
            <v>fe22e307-ec9f-47d4-b124-52d711de316e</v>
          </cell>
          <cell r="M958">
            <v>52630151</v>
          </cell>
          <cell r="N958"/>
          <cell r="O958"/>
          <cell r="P958"/>
          <cell r="Q958"/>
        </row>
        <row r="959">
          <cell r="G959">
            <v>24188</v>
          </cell>
          <cell r="H959" t="str">
            <v>Марьяновский МР</v>
          </cell>
          <cell r="I959">
            <v>733.3</v>
          </cell>
          <cell r="J959">
            <v>674.3</v>
          </cell>
          <cell r="K959">
            <v>0</v>
          </cell>
          <cell r="L959" t="str">
            <v>f68fe15d-64e2-45eb-9e34-79240058034a</v>
          </cell>
          <cell r="M959">
            <v>52630151</v>
          </cell>
          <cell r="N959"/>
          <cell r="O959"/>
          <cell r="P959"/>
          <cell r="Q959"/>
        </row>
        <row r="960">
          <cell r="G960">
            <v>20815</v>
          </cell>
          <cell r="H960" t="str">
            <v>Марьяновский МР</v>
          </cell>
          <cell r="I960">
            <v>733.6</v>
          </cell>
          <cell r="J960">
            <v>620.9</v>
          </cell>
          <cell r="K960">
            <v>0</v>
          </cell>
          <cell r="L960" t="str">
            <v>29add9bc-e570-4ce5-9fea-900f4f50b2f3</v>
          </cell>
          <cell r="M960">
            <v>52630151</v>
          </cell>
          <cell r="N960"/>
          <cell r="O960"/>
          <cell r="P960"/>
          <cell r="Q960"/>
        </row>
        <row r="961">
          <cell r="G961">
            <v>20825</v>
          </cell>
          <cell r="H961" t="str">
            <v>Марьяновский МР</v>
          </cell>
          <cell r="I961">
            <v>759</v>
          </cell>
          <cell r="J961">
            <v>623.4</v>
          </cell>
          <cell r="K961">
            <v>0</v>
          </cell>
          <cell r="L961" t="str">
            <v>07faa94c-02ad-46e6-a837-fc5a3960102a</v>
          </cell>
          <cell r="M961">
            <v>52630151</v>
          </cell>
          <cell r="N961"/>
          <cell r="O961"/>
          <cell r="P961"/>
          <cell r="Q961"/>
        </row>
        <row r="962">
          <cell r="G962">
            <v>27112</v>
          </cell>
          <cell r="H962" t="str">
            <v>Марьяновский МР</v>
          </cell>
          <cell r="I962">
            <v>571.20000000000005</v>
          </cell>
          <cell r="J962">
            <v>571.20000000000005</v>
          </cell>
          <cell r="K962">
            <v>0</v>
          </cell>
          <cell r="L962" t="str">
            <v>b3c88075-d115-4c81-ad30-cf4bd337ef97</v>
          </cell>
          <cell r="M962">
            <v>52630151</v>
          </cell>
          <cell r="N962"/>
          <cell r="O962"/>
          <cell r="P962"/>
          <cell r="Q962"/>
        </row>
        <row r="963">
          <cell r="G963">
            <v>27116</v>
          </cell>
          <cell r="H963" t="str">
            <v>Марьяновский МР</v>
          </cell>
          <cell r="I963">
            <v>640.70000000000005</v>
          </cell>
          <cell r="J963">
            <v>640.70000000000005</v>
          </cell>
          <cell r="K963">
            <v>0</v>
          </cell>
          <cell r="L963" t="str">
            <v>811da67a-a0cc-4705-b0f2-ef36062d19a5</v>
          </cell>
          <cell r="M963">
            <v>52630151</v>
          </cell>
          <cell r="N963"/>
          <cell r="O963"/>
          <cell r="P963"/>
          <cell r="Q963"/>
        </row>
        <row r="964">
          <cell r="G964">
            <v>27119</v>
          </cell>
          <cell r="H964" t="str">
            <v>Марьяновский МР</v>
          </cell>
          <cell r="I964">
            <v>705.9</v>
          </cell>
          <cell r="J964">
            <v>705.9</v>
          </cell>
          <cell r="K964">
            <v>0</v>
          </cell>
          <cell r="L964" t="str">
            <v>b99e9696-adff-43ba-bba2-70314f9b3a05</v>
          </cell>
          <cell r="M964">
            <v>52630151</v>
          </cell>
          <cell r="N964"/>
          <cell r="O964"/>
          <cell r="P964"/>
          <cell r="Q964"/>
        </row>
        <row r="965">
          <cell r="G965">
            <v>27123</v>
          </cell>
          <cell r="H965" t="str">
            <v>Марьяновский МР</v>
          </cell>
          <cell r="I965">
            <v>733</v>
          </cell>
          <cell r="J965">
            <v>683</v>
          </cell>
          <cell r="K965">
            <v>0</v>
          </cell>
          <cell r="L965" t="str">
            <v>98e06d3e-6077-4af2-ae4f-964a3c5d66e3</v>
          </cell>
          <cell r="M965">
            <v>52630151</v>
          </cell>
          <cell r="N965"/>
          <cell r="O965"/>
          <cell r="P965"/>
          <cell r="Q965"/>
        </row>
        <row r="966">
          <cell r="G966">
            <v>27126</v>
          </cell>
          <cell r="H966" t="str">
            <v>Марьяновский МР</v>
          </cell>
          <cell r="I966">
            <v>1312.1</v>
          </cell>
          <cell r="J966">
            <v>1212.0999999999999</v>
          </cell>
          <cell r="K966">
            <v>0</v>
          </cell>
          <cell r="L966" t="str">
            <v>31985289-f63e-4f8e-b552-5088eee83e78</v>
          </cell>
          <cell r="M966">
            <v>52630151</v>
          </cell>
          <cell r="N966"/>
          <cell r="O966"/>
          <cell r="P966"/>
          <cell r="Q966"/>
        </row>
        <row r="967">
          <cell r="G967">
            <v>27129</v>
          </cell>
          <cell r="H967" t="str">
            <v>Марьяновский МР</v>
          </cell>
          <cell r="I967">
            <v>1290.4000000000001</v>
          </cell>
          <cell r="J967">
            <v>1190.4000000000001</v>
          </cell>
          <cell r="K967">
            <v>0</v>
          </cell>
          <cell r="L967" t="str">
            <v>6c7d134d-9664-44f3-ac50-0cb1e1bc38a3</v>
          </cell>
          <cell r="M967">
            <v>52630151</v>
          </cell>
          <cell r="N967"/>
          <cell r="O967"/>
          <cell r="P967"/>
          <cell r="Q967"/>
        </row>
        <row r="968">
          <cell r="G968">
            <v>33635</v>
          </cell>
          <cell r="H968" t="str">
            <v>Марьяновский МР</v>
          </cell>
          <cell r="I968">
            <v>1301.5999999999999</v>
          </cell>
          <cell r="J968">
            <v>1210.4000000000001</v>
          </cell>
          <cell r="K968">
            <v>0</v>
          </cell>
          <cell r="L968" t="str">
            <v>8a37d622-e7b0-44e5-a411-4bb63a556c7b</v>
          </cell>
          <cell r="M968">
            <v>52630151</v>
          </cell>
          <cell r="N968"/>
          <cell r="O968"/>
          <cell r="P968"/>
          <cell r="Q968"/>
        </row>
        <row r="969">
          <cell r="G969">
            <v>27072</v>
          </cell>
          <cell r="H969" t="str">
            <v>Марьяновский МР</v>
          </cell>
          <cell r="I969">
            <v>393.5</v>
          </cell>
          <cell r="J969">
            <v>353.5</v>
          </cell>
          <cell r="K969">
            <v>0</v>
          </cell>
          <cell r="L969" t="str">
            <v>1f198297-81e7-43d7-b4dc-4b3d87b26a6e</v>
          </cell>
          <cell r="M969">
            <v>52630151</v>
          </cell>
          <cell r="N969"/>
          <cell r="O969"/>
          <cell r="P969"/>
          <cell r="Q969"/>
        </row>
        <row r="970">
          <cell r="G970">
            <v>20816</v>
          </cell>
          <cell r="H970" t="str">
            <v>Марьяновский МР</v>
          </cell>
          <cell r="I970">
            <v>3498.1</v>
          </cell>
          <cell r="J970">
            <v>3289.1</v>
          </cell>
          <cell r="K970">
            <v>0</v>
          </cell>
          <cell r="L970" t="str">
            <v>6d98ade5-4da4-4f9c-a7bd-041264e7d91c</v>
          </cell>
          <cell r="M970">
            <v>52630151</v>
          </cell>
          <cell r="N970"/>
          <cell r="O970" t="str">
            <v>+</v>
          </cell>
          <cell r="P970"/>
          <cell r="Q970"/>
        </row>
        <row r="971">
          <cell r="G971">
            <v>20817</v>
          </cell>
          <cell r="H971" t="str">
            <v>Марьяновский МР</v>
          </cell>
          <cell r="I971">
            <v>3500.1</v>
          </cell>
          <cell r="J971">
            <v>3668.1</v>
          </cell>
          <cell r="K971">
            <v>0</v>
          </cell>
          <cell r="L971" t="str">
            <v>3828957a-1926-4e7f-a08e-f3f162ad760b</v>
          </cell>
          <cell r="M971">
            <v>52630151</v>
          </cell>
          <cell r="N971"/>
          <cell r="O971" t="str">
            <v>+</v>
          </cell>
          <cell r="P971"/>
          <cell r="Q971"/>
        </row>
        <row r="972">
          <cell r="G972">
            <v>20822</v>
          </cell>
          <cell r="H972" t="str">
            <v>Марьяновский МР</v>
          </cell>
          <cell r="I972">
            <v>3301.2</v>
          </cell>
          <cell r="J972">
            <v>3087.2</v>
          </cell>
          <cell r="K972">
            <v>0</v>
          </cell>
          <cell r="L972" t="str">
            <v>05808a0a-c627-4141-952f-49676e74d34a</v>
          </cell>
          <cell r="M972">
            <v>52630151</v>
          </cell>
          <cell r="N972"/>
          <cell r="O972"/>
          <cell r="P972"/>
          <cell r="Q972"/>
        </row>
        <row r="973">
          <cell r="G973">
            <v>27071</v>
          </cell>
          <cell r="H973" t="str">
            <v>Марьяновский МР</v>
          </cell>
          <cell r="I973">
            <v>393.5</v>
          </cell>
          <cell r="J973">
            <v>370.1</v>
          </cell>
          <cell r="K973">
            <v>0</v>
          </cell>
          <cell r="L973" t="str">
            <v>c92bd29b-cd66-4dbe-bfdf-2c4c78d5eb53</v>
          </cell>
          <cell r="M973">
            <v>52630151</v>
          </cell>
          <cell r="N973"/>
          <cell r="O973"/>
          <cell r="P973"/>
          <cell r="Q973"/>
        </row>
        <row r="974">
          <cell r="G974">
            <v>27185</v>
          </cell>
          <cell r="H974" t="str">
            <v>Марьяновский МР</v>
          </cell>
          <cell r="I974">
            <v>369.9</v>
          </cell>
          <cell r="J974">
            <v>336.5</v>
          </cell>
          <cell r="K974">
            <v>0</v>
          </cell>
          <cell r="L974" t="str">
            <v>9a12f134-0c21-48c2-9f30-0c496b58ecbc</v>
          </cell>
          <cell r="M974">
            <v>52630411</v>
          </cell>
          <cell r="N974"/>
          <cell r="O974"/>
          <cell r="P974"/>
          <cell r="Q974"/>
        </row>
        <row r="975">
          <cell r="G975">
            <v>27189</v>
          </cell>
          <cell r="H975" t="str">
            <v>Марьяновский МР</v>
          </cell>
          <cell r="I975">
            <v>367.2</v>
          </cell>
          <cell r="J975">
            <v>334.2</v>
          </cell>
          <cell r="K975">
            <v>0</v>
          </cell>
          <cell r="L975" t="str">
            <v>0a4c4658-4f42-47c4-a428-fbfc966131a6</v>
          </cell>
          <cell r="M975">
            <v>52630411</v>
          </cell>
          <cell r="N975"/>
          <cell r="O975"/>
          <cell r="P975"/>
          <cell r="Q975"/>
        </row>
        <row r="976">
          <cell r="G976">
            <v>27190</v>
          </cell>
          <cell r="H976" t="str">
            <v>Марьяновский МР</v>
          </cell>
          <cell r="I976">
            <v>724.3</v>
          </cell>
          <cell r="J976">
            <v>666.3</v>
          </cell>
          <cell r="K976">
            <v>0</v>
          </cell>
          <cell r="L976" t="str">
            <v>7c3dd6e3-0852-4586-9b30-a50073224300</v>
          </cell>
          <cell r="M976">
            <v>52630411</v>
          </cell>
          <cell r="N976"/>
          <cell r="O976"/>
          <cell r="P976"/>
          <cell r="Q976"/>
        </row>
        <row r="977">
          <cell r="G977">
            <v>27789</v>
          </cell>
          <cell r="H977" t="str">
            <v>Марьяновский МР</v>
          </cell>
          <cell r="I977">
            <v>739.9</v>
          </cell>
          <cell r="J977">
            <v>695.3</v>
          </cell>
          <cell r="K977">
            <v>0</v>
          </cell>
          <cell r="L977" t="str">
            <v>28142afd-0e17-48f3-aa2f-86f13447c120</v>
          </cell>
          <cell r="M977">
            <v>52630435</v>
          </cell>
          <cell r="N977"/>
          <cell r="O977"/>
          <cell r="P977"/>
          <cell r="Q977"/>
        </row>
        <row r="978">
          <cell r="G978">
            <v>27791</v>
          </cell>
          <cell r="H978" t="str">
            <v>Марьяновский МР</v>
          </cell>
          <cell r="I978">
            <v>763.6</v>
          </cell>
          <cell r="J978">
            <v>728.6</v>
          </cell>
          <cell r="K978">
            <v>0</v>
          </cell>
          <cell r="L978" t="str">
            <v>afc05f6b-e627-42b6-8cf7-a565c2e406fb</v>
          </cell>
          <cell r="M978">
            <v>52630435</v>
          </cell>
          <cell r="N978"/>
          <cell r="O978"/>
          <cell r="P978"/>
          <cell r="Q978"/>
        </row>
        <row r="979">
          <cell r="G979">
            <v>27760</v>
          </cell>
          <cell r="H979" t="str">
            <v>Марьяновский МР</v>
          </cell>
          <cell r="I979">
            <v>723</v>
          </cell>
          <cell r="J979">
            <v>665</v>
          </cell>
          <cell r="K979">
            <v>0</v>
          </cell>
          <cell r="L979" t="str">
            <v>e79485f7-16a5-4b6b-9888-e751ee553740</v>
          </cell>
          <cell r="M979">
            <v>52630416</v>
          </cell>
          <cell r="N979"/>
          <cell r="O979"/>
          <cell r="P979"/>
          <cell r="Q979"/>
        </row>
        <row r="980">
          <cell r="G980">
            <v>27765</v>
          </cell>
          <cell r="H980" t="str">
            <v>Марьяновский МР</v>
          </cell>
          <cell r="I980">
            <v>424.1</v>
          </cell>
          <cell r="J980">
            <v>424.1</v>
          </cell>
          <cell r="K980">
            <v>0</v>
          </cell>
          <cell r="L980" t="str">
            <v>8007ed33-74ad-43f1-b594-64ddc6780f59</v>
          </cell>
          <cell r="M980">
            <v>52630419</v>
          </cell>
          <cell r="N980"/>
          <cell r="O980"/>
          <cell r="P980"/>
          <cell r="Q980"/>
        </row>
        <row r="981">
          <cell r="G981">
            <v>27779</v>
          </cell>
          <cell r="H981" t="str">
            <v>Марьяновский МР</v>
          </cell>
          <cell r="I981">
            <v>831.5</v>
          </cell>
          <cell r="J981">
            <v>706.4</v>
          </cell>
          <cell r="K981">
            <v>0</v>
          </cell>
          <cell r="L981" t="str">
            <v>8cfd1b49-d287-4846-981a-70b4fb31ab39</v>
          </cell>
          <cell r="M981">
            <v>52630419</v>
          </cell>
          <cell r="N981"/>
          <cell r="O981"/>
          <cell r="P981"/>
          <cell r="Q981"/>
        </row>
        <row r="982">
          <cell r="G982">
            <v>27781</v>
          </cell>
          <cell r="H982" t="str">
            <v>Марьяновский МР</v>
          </cell>
          <cell r="I982">
            <v>826.5</v>
          </cell>
          <cell r="J982">
            <v>736.6</v>
          </cell>
          <cell r="K982">
            <v>0</v>
          </cell>
          <cell r="L982" t="str">
            <v>27287737-de3f-448a-9232-72561a472eb5</v>
          </cell>
          <cell r="M982">
            <v>52630419</v>
          </cell>
          <cell r="N982"/>
          <cell r="O982"/>
          <cell r="P982"/>
          <cell r="Q982"/>
        </row>
        <row r="983">
          <cell r="G983">
            <v>27766</v>
          </cell>
          <cell r="H983" t="str">
            <v>Марьяновский МР</v>
          </cell>
          <cell r="I983">
            <v>411.7</v>
          </cell>
          <cell r="J983">
            <v>381.7</v>
          </cell>
          <cell r="K983">
            <v>0</v>
          </cell>
          <cell r="L983" t="str">
            <v>bacff47d-0ac0-4b4f-8d02-1c06e7003456</v>
          </cell>
          <cell r="M983">
            <v>52630419</v>
          </cell>
          <cell r="N983"/>
          <cell r="O983"/>
          <cell r="P983"/>
          <cell r="Q983"/>
        </row>
        <row r="984">
          <cell r="G984">
            <v>27769</v>
          </cell>
          <cell r="H984" t="str">
            <v>Марьяновский МР</v>
          </cell>
          <cell r="I984">
            <v>431</v>
          </cell>
          <cell r="J984">
            <v>411</v>
          </cell>
          <cell r="K984">
            <v>0</v>
          </cell>
          <cell r="L984" t="str">
            <v>79d614ee-32de-498d-b7c3-dfaca34fc865</v>
          </cell>
          <cell r="M984">
            <v>52630419</v>
          </cell>
          <cell r="N984"/>
          <cell r="O984"/>
          <cell r="P984"/>
          <cell r="Q984"/>
        </row>
        <row r="985">
          <cell r="G985">
            <v>27783</v>
          </cell>
          <cell r="H985" t="str">
            <v>Марьяновский МР</v>
          </cell>
          <cell r="I985">
            <v>424.4</v>
          </cell>
          <cell r="J985">
            <v>333.1</v>
          </cell>
          <cell r="K985">
            <v>0</v>
          </cell>
          <cell r="L985" t="str">
            <v>4b2bd0aa-5359-4a29-a4c0-3bd535eb11a3</v>
          </cell>
          <cell r="M985">
            <v>52630422</v>
          </cell>
          <cell r="N985"/>
          <cell r="O985"/>
          <cell r="P985"/>
          <cell r="Q985"/>
        </row>
        <row r="986">
          <cell r="G986">
            <v>27787</v>
          </cell>
          <cell r="H986" t="str">
            <v>Марьяновский МР</v>
          </cell>
          <cell r="I986">
            <v>429.9</v>
          </cell>
          <cell r="J986">
            <v>330.1</v>
          </cell>
          <cell r="K986">
            <v>0</v>
          </cell>
          <cell r="L986" t="str">
            <v>672e0ecc-cd8c-4f8a-9ded-e7392248c4f4</v>
          </cell>
          <cell r="M986">
            <v>52630422</v>
          </cell>
          <cell r="N986"/>
          <cell r="O986"/>
          <cell r="P986"/>
          <cell r="Q986"/>
        </row>
        <row r="987"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</row>
        <row r="988">
          <cell r="G988">
            <v>20548</v>
          </cell>
          <cell r="H988" t="str">
            <v>Москаленский МР</v>
          </cell>
          <cell r="I988">
            <v>699.5</v>
          </cell>
          <cell r="J988">
            <v>699.5</v>
          </cell>
          <cell r="K988">
            <v>0</v>
          </cell>
          <cell r="L988" t="str">
            <v>fc12a365-7027-48de-8052-cf284fe57d46</v>
          </cell>
          <cell r="M988">
            <v>52632151</v>
          </cell>
          <cell r="N988"/>
          <cell r="O988"/>
          <cell r="P988"/>
          <cell r="Q988"/>
        </row>
        <row r="989">
          <cell r="G989">
            <v>27378</v>
          </cell>
          <cell r="H989" t="str">
            <v>Москаленский МР</v>
          </cell>
          <cell r="I989">
            <v>726</v>
          </cell>
          <cell r="J989">
            <v>726</v>
          </cell>
          <cell r="K989">
            <v>0</v>
          </cell>
          <cell r="L989" t="str">
            <v>f5815238-7bf7-41f4-b437-911264cc7844</v>
          </cell>
          <cell r="M989">
            <v>52632151</v>
          </cell>
          <cell r="N989"/>
          <cell r="O989"/>
          <cell r="P989"/>
          <cell r="Q989"/>
        </row>
        <row r="990">
          <cell r="G990">
            <v>20830</v>
          </cell>
          <cell r="H990" t="str">
            <v>Москаленский МР</v>
          </cell>
          <cell r="I990">
            <v>1954.2</v>
          </cell>
          <cell r="J990">
            <v>1954.2</v>
          </cell>
          <cell r="K990">
            <v>0</v>
          </cell>
          <cell r="L990" t="str">
            <v>e95c0739-1fd6-40ca-abca-3aa379c56fc9</v>
          </cell>
          <cell r="M990">
            <v>52632151</v>
          </cell>
          <cell r="N990"/>
          <cell r="O990"/>
          <cell r="P990"/>
          <cell r="Q990"/>
        </row>
        <row r="991">
          <cell r="G991">
            <v>27930</v>
          </cell>
          <cell r="H991" t="str">
            <v>Москаленский МР</v>
          </cell>
          <cell r="I991">
            <v>1286.9000000000001</v>
          </cell>
          <cell r="J991">
            <v>1286.9000000000001</v>
          </cell>
          <cell r="K991">
            <v>0</v>
          </cell>
          <cell r="L991" t="str">
            <v>04c8219e-6022-4255-85c0-3ae186b2754d</v>
          </cell>
          <cell r="M991">
            <v>52632151</v>
          </cell>
          <cell r="N991"/>
          <cell r="O991"/>
          <cell r="P991"/>
          <cell r="Q991"/>
        </row>
        <row r="992">
          <cell r="G992">
            <v>27931</v>
          </cell>
          <cell r="H992" t="str">
            <v>Москаленский МР</v>
          </cell>
          <cell r="I992">
            <v>1307.5</v>
          </cell>
          <cell r="J992">
            <v>1307.5</v>
          </cell>
          <cell r="K992">
            <v>0</v>
          </cell>
          <cell r="L992" t="str">
            <v>aa9d7069-54ba-466e-8c67-6228506d0add</v>
          </cell>
          <cell r="M992">
            <v>52632151</v>
          </cell>
          <cell r="N992"/>
          <cell r="O992"/>
          <cell r="P992"/>
          <cell r="Q992"/>
        </row>
        <row r="993">
          <cell r="G993">
            <v>27932</v>
          </cell>
          <cell r="H993" t="str">
            <v>Москаленский МР</v>
          </cell>
          <cell r="I993">
            <v>1314.9</v>
          </cell>
          <cell r="J993">
            <v>1314.9</v>
          </cell>
          <cell r="K993">
            <v>0</v>
          </cell>
          <cell r="L993" t="str">
            <v>2cedeb33-f136-4ae8-9e14-201bb4ca27d6</v>
          </cell>
          <cell r="M993">
            <v>52632151</v>
          </cell>
          <cell r="N993"/>
          <cell r="O993"/>
          <cell r="P993"/>
          <cell r="Q993"/>
        </row>
        <row r="994">
          <cell r="G994">
            <v>27933</v>
          </cell>
          <cell r="H994" t="str">
            <v>Москаленский МР</v>
          </cell>
          <cell r="I994">
            <v>1309.3</v>
          </cell>
          <cell r="J994">
            <v>1309.3</v>
          </cell>
          <cell r="K994">
            <v>0</v>
          </cell>
          <cell r="L994" t="str">
            <v>a2d33965-366f-458b-b455-f8026e54acb1</v>
          </cell>
          <cell r="M994">
            <v>52632151</v>
          </cell>
          <cell r="N994"/>
          <cell r="O994"/>
          <cell r="P994"/>
          <cell r="Q994"/>
        </row>
        <row r="995">
          <cell r="G995">
            <v>20552</v>
          </cell>
          <cell r="H995" t="str">
            <v>Москаленский МР</v>
          </cell>
          <cell r="I995">
            <v>1221.9000000000001</v>
          </cell>
          <cell r="J995">
            <v>1221.9000000000001</v>
          </cell>
          <cell r="K995">
            <v>0</v>
          </cell>
          <cell r="L995" t="str">
            <v>214249a0-67bf-4539-a9d2-9cbd47af97ea</v>
          </cell>
          <cell r="M995">
            <v>52632151</v>
          </cell>
          <cell r="N995"/>
          <cell r="O995"/>
          <cell r="P995"/>
          <cell r="Q995"/>
        </row>
        <row r="996">
          <cell r="G996">
            <v>27934</v>
          </cell>
          <cell r="H996" t="str">
            <v>Москаленский МР</v>
          </cell>
          <cell r="I996">
            <v>1294.4000000000001</v>
          </cell>
          <cell r="J996">
            <v>1294.4000000000001</v>
          </cell>
          <cell r="K996">
            <v>0</v>
          </cell>
          <cell r="L996" t="str">
            <v>107789df-ae50-472e-b6c7-cb0593fdbe53</v>
          </cell>
          <cell r="M996">
            <v>52632151</v>
          </cell>
          <cell r="N996"/>
          <cell r="O996"/>
          <cell r="P996"/>
          <cell r="Q996"/>
        </row>
        <row r="997">
          <cell r="G997">
            <v>27935</v>
          </cell>
          <cell r="H997" t="str">
            <v>Москаленский МР</v>
          </cell>
          <cell r="I997">
            <v>1291.5999999999999</v>
          </cell>
          <cell r="J997">
            <v>1291.5999999999999</v>
          </cell>
          <cell r="K997">
            <v>0</v>
          </cell>
          <cell r="L997" t="str">
            <v>3c019318-c367-40a8-8b30-47411a520186</v>
          </cell>
          <cell r="M997">
            <v>52632151</v>
          </cell>
          <cell r="N997"/>
          <cell r="O997"/>
          <cell r="P997"/>
          <cell r="Q997"/>
        </row>
        <row r="998">
          <cell r="G998">
            <v>27936</v>
          </cell>
          <cell r="H998" t="str">
            <v>Москаленский МР</v>
          </cell>
          <cell r="I998">
            <v>1475</v>
          </cell>
          <cell r="J998">
            <v>1335.3</v>
          </cell>
          <cell r="K998">
            <v>0</v>
          </cell>
          <cell r="L998" t="str">
            <v>1bd8926f-7e57-48d9-8fa1-f828391b6d4a</v>
          </cell>
          <cell r="M998">
            <v>52632151</v>
          </cell>
          <cell r="N998"/>
          <cell r="O998"/>
          <cell r="P998"/>
          <cell r="Q998"/>
        </row>
        <row r="999">
          <cell r="G999">
            <v>20834</v>
          </cell>
          <cell r="H999" t="str">
            <v>Москаленский МР</v>
          </cell>
          <cell r="I999">
            <v>733.9</v>
          </cell>
          <cell r="J999">
            <v>733.9</v>
          </cell>
          <cell r="K999">
            <v>0</v>
          </cell>
          <cell r="L999" t="str">
            <v>128ecce2-993c-4ca0-9d4b-14de1de7adcc</v>
          </cell>
          <cell r="M999">
            <v>52632151</v>
          </cell>
          <cell r="N999"/>
          <cell r="O999"/>
          <cell r="P999"/>
          <cell r="Q999"/>
        </row>
        <row r="1000">
          <cell r="G1000">
            <v>33637</v>
          </cell>
          <cell r="H1000" t="str">
            <v>Москаленский МР</v>
          </cell>
          <cell r="I1000">
            <v>1332.3</v>
          </cell>
          <cell r="J1000">
            <v>1332.3</v>
          </cell>
          <cell r="K1000">
            <v>0</v>
          </cell>
          <cell r="L1000" t="str">
            <v>e05b8856-7c42-42c0-804e-bdc605462a44</v>
          </cell>
          <cell r="M1000">
            <v>52632151</v>
          </cell>
          <cell r="N1000"/>
          <cell r="O1000"/>
          <cell r="P1000"/>
          <cell r="Q1000"/>
        </row>
        <row r="1001">
          <cell r="G1001">
            <v>33077</v>
          </cell>
          <cell r="H1001" t="str">
            <v>Москаленский МР</v>
          </cell>
          <cell r="I1001">
            <v>797.6</v>
          </cell>
          <cell r="J1001">
            <v>797.6</v>
          </cell>
          <cell r="K1001">
            <v>0</v>
          </cell>
          <cell r="L1001" t="str">
            <v>a316aa2d-955f-4c0d-9947-43dee4328998</v>
          </cell>
          <cell r="M1001">
            <v>52632151</v>
          </cell>
          <cell r="N1001"/>
          <cell r="O1001"/>
          <cell r="P1001"/>
          <cell r="Q1001"/>
        </row>
        <row r="1002">
          <cell r="G1002">
            <v>27938</v>
          </cell>
          <cell r="H1002" t="str">
            <v>Москаленский МР</v>
          </cell>
          <cell r="I1002">
            <v>839</v>
          </cell>
          <cell r="J1002">
            <v>839</v>
          </cell>
          <cell r="K1002">
            <v>0</v>
          </cell>
          <cell r="L1002" t="str">
            <v>a64f001a-9c05-43be-b244-bbaa7d2e0adc</v>
          </cell>
          <cell r="M1002">
            <v>52632151</v>
          </cell>
          <cell r="N1002"/>
          <cell r="O1002"/>
          <cell r="P1002"/>
          <cell r="Q1002"/>
        </row>
        <row r="1003">
          <cell r="G1003">
            <v>24265</v>
          </cell>
          <cell r="H1003" t="str">
            <v>Москаленский МР</v>
          </cell>
          <cell r="I1003">
            <v>551.70000000000005</v>
          </cell>
          <cell r="J1003">
            <v>551.70000000000005</v>
          </cell>
          <cell r="K1003">
            <v>0</v>
          </cell>
          <cell r="L1003" t="str">
            <v>ae080b07-03cb-4633-b4f4-6adc5184d016</v>
          </cell>
          <cell r="M1003">
            <v>52632151</v>
          </cell>
          <cell r="N1003"/>
          <cell r="O1003"/>
          <cell r="P1003"/>
          <cell r="Q1003"/>
        </row>
        <row r="1004">
          <cell r="G1004">
            <v>27939</v>
          </cell>
          <cell r="H1004" t="str">
            <v>Москаленский МР</v>
          </cell>
          <cell r="I1004">
            <v>1300.9000000000001</v>
          </cell>
          <cell r="J1004">
            <v>1300.9000000000001</v>
          </cell>
          <cell r="K1004">
            <v>0</v>
          </cell>
          <cell r="L1004" t="str">
            <v>60195563-c458-44b1-ab34-6588c86c73ed</v>
          </cell>
          <cell r="M1004">
            <v>52632151</v>
          </cell>
          <cell r="N1004"/>
          <cell r="O1004"/>
          <cell r="P1004"/>
          <cell r="Q1004"/>
        </row>
        <row r="1005">
          <cell r="G1005">
            <v>27940</v>
          </cell>
          <cell r="H1005" t="str">
            <v>Москаленский МР</v>
          </cell>
          <cell r="I1005">
            <v>1434</v>
          </cell>
          <cell r="J1005">
            <v>1434</v>
          </cell>
          <cell r="K1005">
            <v>0</v>
          </cell>
          <cell r="L1005" t="str">
            <v>d24fe682-28e3-4037-b40e-242ef806d396</v>
          </cell>
          <cell r="M1005">
            <v>52632151</v>
          </cell>
          <cell r="N1005"/>
          <cell r="O1005"/>
          <cell r="P1005"/>
          <cell r="Q1005"/>
        </row>
        <row r="1006">
          <cell r="G1006">
            <v>27941</v>
          </cell>
          <cell r="H1006" t="str">
            <v>Москаленский МР</v>
          </cell>
          <cell r="I1006">
            <v>763.6</v>
          </cell>
          <cell r="J1006">
            <v>693.3</v>
          </cell>
          <cell r="K1006">
            <v>39.200000000000003</v>
          </cell>
          <cell r="L1006" t="str">
            <v>dd2a32bc-3acf-451e-abb7-6bd7dbc7db84</v>
          </cell>
          <cell r="M1006">
            <v>52632151</v>
          </cell>
          <cell r="N1006"/>
          <cell r="O1006"/>
          <cell r="P1006"/>
          <cell r="Q1006"/>
        </row>
        <row r="1007">
          <cell r="G1007">
            <v>33078</v>
          </cell>
          <cell r="H1007" t="str">
            <v>Москаленский МР</v>
          </cell>
          <cell r="I1007">
            <v>1809.9</v>
          </cell>
          <cell r="J1007">
            <v>1455.1</v>
          </cell>
          <cell r="K1007">
            <v>0</v>
          </cell>
          <cell r="L1007" t="str">
            <v>71d359e8-0f2d-45a3-b7c9-812637aa00f0</v>
          </cell>
          <cell r="M1007">
            <v>52632151</v>
          </cell>
          <cell r="N1007"/>
          <cell r="O1007"/>
          <cell r="P1007"/>
          <cell r="Q1007"/>
        </row>
        <row r="1008">
          <cell r="G1008">
            <v>27943</v>
          </cell>
          <cell r="H1008" t="str">
            <v>Москаленский МР</v>
          </cell>
          <cell r="I1008">
            <v>1317.3</v>
          </cell>
          <cell r="J1008">
            <v>1317.3</v>
          </cell>
          <cell r="K1008">
            <v>0</v>
          </cell>
          <cell r="L1008" t="str">
            <v>d27218a8-dbf6-4d51-80da-9d21327a6cfc</v>
          </cell>
          <cell r="M1008">
            <v>52632151</v>
          </cell>
          <cell r="N1008"/>
          <cell r="O1008"/>
          <cell r="P1008"/>
          <cell r="Q1008"/>
        </row>
        <row r="1009">
          <cell r="G1009">
            <v>27942</v>
          </cell>
          <cell r="H1009" t="str">
            <v>Москаленский МР</v>
          </cell>
          <cell r="I1009">
            <v>663.3</v>
          </cell>
          <cell r="J1009">
            <v>663.3</v>
          </cell>
          <cell r="K1009">
            <v>0</v>
          </cell>
          <cell r="L1009" t="str">
            <v>a1b3987e-c85c-4ffc-90e1-37b6e512e1ea</v>
          </cell>
          <cell r="M1009">
            <v>52632151</v>
          </cell>
          <cell r="N1009"/>
          <cell r="O1009"/>
          <cell r="P1009"/>
          <cell r="Q1009"/>
        </row>
        <row r="1010">
          <cell r="G1010">
            <v>27946</v>
          </cell>
          <cell r="H1010" t="str">
            <v>Москаленский МР</v>
          </cell>
          <cell r="I1010">
            <v>1303.2</v>
          </cell>
          <cell r="J1010">
            <v>1303.2</v>
          </cell>
          <cell r="K1010">
            <v>0</v>
          </cell>
          <cell r="L1010" t="str">
            <v>ec012335-4e28-4432-8a3c-d430cb18d62a</v>
          </cell>
          <cell r="M1010">
            <v>52632151</v>
          </cell>
          <cell r="N1010"/>
          <cell r="O1010"/>
          <cell r="P1010"/>
          <cell r="Q1010"/>
        </row>
        <row r="1011">
          <cell r="G1011">
            <v>27944</v>
          </cell>
          <cell r="H1011" t="str">
            <v>Москаленский МР</v>
          </cell>
          <cell r="I1011">
            <v>1282</v>
          </cell>
          <cell r="J1011">
            <v>1282</v>
          </cell>
          <cell r="K1011">
            <v>0</v>
          </cell>
          <cell r="L1011" t="str">
            <v>5007d62d-5e2b-4600-8da4-3fe534f51406</v>
          </cell>
          <cell r="M1011">
            <v>52632151</v>
          </cell>
          <cell r="N1011"/>
          <cell r="O1011"/>
          <cell r="P1011"/>
          <cell r="Q1011"/>
        </row>
        <row r="1012">
          <cell r="G1012">
            <v>27945</v>
          </cell>
          <cell r="H1012" t="str">
            <v>Москаленский МР</v>
          </cell>
          <cell r="I1012">
            <v>1298.5</v>
          </cell>
          <cell r="J1012">
            <v>1298.5</v>
          </cell>
          <cell r="K1012">
            <v>0</v>
          </cell>
          <cell r="L1012" t="str">
            <v>8bbda468-33ec-4079-8d04-31d15552c5bf</v>
          </cell>
          <cell r="M1012">
            <v>52632151</v>
          </cell>
          <cell r="N1012"/>
          <cell r="O1012"/>
          <cell r="P1012"/>
          <cell r="Q1012"/>
        </row>
        <row r="1013">
          <cell r="G1013">
            <v>27951</v>
          </cell>
          <cell r="H1013" t="str">
            <v>Москаленский МР</v>
          </cell>
          <cell r="I1013">
            <v>1345.4</v>
          </cell>
          <cell r="J1013">
            <v>1282</v>
          </cell>
          <cell r="K1013">
            <v>33.799999999999997</v>
          </cell>
          <cell r="L1013" t="str">
            <v>79a02456-84ac-4a01-85d6-49db70eec2df</v>
          </cell>
          <cell r="M1013">
            <v>52632151</v>
          </cell>
          <cell r="N1013"/>
          <cell r="O1013"/>
          <cell r="P1013"/>
          <cell r="Q1013"/>
        </row>
        <row r="1014">
          <cell r="G1014">
            <v>27947</v>
          </cell>
          <cell r="H1014" t="str">
            <v>Москаленский МР</v>
          </cell>
          <cell r="I1014">
            <v>732.3</v>
          </cell>
          <cell r="J1014">
            <v>599.1</v>
          </cell>
          <cell r="K1014">
            <v>133.19999999999999</v>
          </cell>
          <cell r="L1014" t="str">
            <v>efb42a89-256d-4039-9100-cfde21e7cbcf</v>
          </cell>
          <cell r="M1014">
            <v>52632151</v>
          </cell>
          <cell r="N1014"/>
          <cell r="O1014"/>
          <cell r="P1014"/>
          <cell r="Q1014"/>
        </row>
        <row r="1015">
          <cell r="G1015">
            <v>27948</v>
          </cell>
          <cell r="H1015" t="str">
            <v>Москаленский МР</v>
          </cell>
          <cell r="I1015">
            <v>608.70000000000005</v>
          </cell>
          <cell r="J1015">
            <v>608.70000000000005</v>
          </cell>
          <cell r="K1015">
            <v>0</v>
          </cell>
          <cell r="L1015" t="str">
            <v>c64d30b5-d18a-47fb-baa2-8e93e164514b</v>
          </cell>
          <cell r="M1015">
            <v>52632151</v>
          </cell>
          <cell r="N1015"/>
          <cell r="O1015"/>
          <cell r="P1015"/>
          <cell r="Q1015"/>
        </row>
        <row r="1016">
          <cell r="G1016">
            <v>33079</v>
          </cell>
          <cell r="H1016" t="str">
            <v>Москаленский МР</v>
          </cell>
          <cell r="I1016">
            <v>877.2</v>
          </cell>
          <cell r="J1016">
            <v>877.2</v>
          </cell>
          <cell r="K1016">
            <v>0</v>
          </cell>
          <cell r="L1016" t="str">
            <v>4e125cbd-a64c-4699-9afc-7ccf30f45a12</v>
          </cell>
          <cell r="M1016">
            <v>52632151</v>
          </cell>
          <cell r="N1016"/>
          <cell r="O1016"/>
          <cell r="P1016"/>
          <cell r="Q1016"/>
        </row>
        <row r="1017">
          <cell r="G1017">
            <v>27949</v>
          </cell>
          <cell r="H1017" t="str">
            <v>Москаленский МР</v>
          </cell>
          <cell r="I1017">
            <v>809.2</v>
          </cell>
          <cell r="J1017">
            <v>809.2</v>
          </cell>
          <cell r="K1017">
            <v>0</v>
          </cell>
          <cell r="L1017" t="str">
            <v>813a28c5-2d1f-46ba-ab81-df69448031fb</v>
          </cell>
          <cell r="M1017">
            <v>52632151</v>
          </cell>
          <cell r="N1017"/>
          <cell r="O1017"/>
          <cell r="P1017"/>
          <cell r="Q1017"/>
        </row>
        <row r="1018">
          <cell r="G1018">
            <v>20546</v>
          </cell>
          <cell r="H1018" t="str">
            <v>Москаленский МР</v>
          </cell>
          <cell r="I1018">
            <v>1436.6</v>
          </cell>
          <cell r="J1018">
            <v>877.2</v>
          </cell>
          <cell r="K1018">
            <v>0</v>
          </cell>
          <cell r="L1018" t="str">
            <v>d8514e47-160c-4724-8c07-1b717d19c652</v>
          </cell>
          <cell r="M1018">
            <v>52632151</v>
          </cell>
          <cell r="N1018"/>
          <cell r="O1018"/>
          <cell r="P1018"/>
          <cell r="Q1018"/>
        </row>
        <row r="1019">
          <cell r="G1019">
            <v>27950</v>
          </cell>
          <cell r="H1019" t="str">
            <v>Москаленский МР</v>
          </cell>
          <cell r="I1019">
            <v>741.7</v>
          </cell>
          <cell r="J1019">
            <v>741.7</v>
          </cell>
          <cell r="K1019">
            <v>0</v>
          </cell>
          <cell r="L1019" t="str">
            <v>0c773548-b1ae-43e3-a222-3543fe990042</v>
          </cell>
          <cell r="M1019">
            <v>52632151</v>
          </cell>
          <cell r="N1019"/>
          <cell r="O1019"/>
          <cell r="P1019"/>
          <cell r="Q1019"/>
        </row>
        <row r="1020">
          <cell r="G1020">
            <v>24204</v>
          </cell>
          <cell r="H1020" t="str">
            <v>Москаленский МР</v>
          </cell>
          <cell r="I1020">
            <v>1436.6</v>
          </cell>
          <cell r="J1020">
            <v>608.70000000000005</v>
          </cell>
          <cell r="K1020">
            <v>0</v>
          </cell>
          <cell r="L1020" t="str">
            <v>e5449b71-af6b-4d2d-a50c-fa436e62065b</v>
          </cell>
          <cell r="M1020">
            <v>52632151</v>
          </cell>
          <cell r="N1020"/>
          <cell r="O1020"/>
          <cell r="P1020"/>
          <cell r="Q1020"/>
        </row>
        <row r="1021">
          <cell r="G1021">
            <v>33080</v>
          </cell>
          <cell r="H1021" t="str">
            <v>Москаленский МР</v>
          </cell>
          <cell r="I1021">
            <v>1278.7</v>
          </cell>
          <cell r="J1021">
            <v>1278.7</v>
          </cell>
          <cell r="K1021">
            <v>0</v>
          </cell>
          <cell r="L1021" t="str">
            <v>174ad66f-0a84-4f52-bb2c-41e775468f82</v>
          </cell>
          <cell r="M1021">
            <v>52632151</v>
          </cell>
          <cell r="N1021"/>
          <cell r="O1021"/>
          <cell r="P1021"/>
          <cell r="Q1021"/>
        </row>
        <row r="1022">
          <cell r="G1022">
            <v>27952</v>
          </cell>
          <cell r="H1022" t="str">
            <v>Москаленский МР</v>
          </cell>
          <cell r="I1022">
            <v>328.9</v>
          </cell>
          <cell r="J1022">
            <v>319.7</v>
          </cell>
          <cell r="K1022">
            <v>0</v>
          </cell>
          <cell r="L1022" t="str">
            <v>af400c4c-6730-4b77-9502-b60b2cdfacb7</v>
          </cell>
          <cell r="M1022">
            <v>52632151</v>
          </cell>
          <cell r="N1022"/>
          <cell r="O1022"/>
          <cell r="P1022"/>
          <cell r="Q1022"/>
        </row>
        <row r="1023">
          <cell r="G1023">
            <v>20547</v>
          </cell>
          <cell r="H1023" t="str">
            <v>Москаленский МР</v>
          </cell>
          <cell r="I1023">
            <v>1328.1</v>
          </cell>
          <cell r="J1023">
            <v>1328.1</v>
          </cell>
          <cell r="K1023">
            <v>0</v>
          </cell>
          <cell r="L1023" t="str">
            <v>fbdc03cc-9ee8-4cb2-aef7-9a00c5e01273</v>
          </cell>
          <cell r="M1023">
            <v>52632151</v>
          </cell>
          <cell r="N1023"/>
          <cell r="O1023"/>
          <cell r="P1023"/>
          <cell r="Q1023"/>
        </row>
        <row r="1024">
          <cell r="G1024">
            <v>20545</v>
          </cell>
          <cell r="H1024" t="str">
            <v>Москаленский МР</v>
          </cell>
          <cell r="I1024">
            <v>1473.4</v>
          </cell>
          <cell r="J1024">
            <v>1473.4</v>
          </cell>
          <cell r="K1024">
            <v>0</v>
          </cell>
          <cell r="L1024" t="str">
            <v>7591b1d3-3749-4f3d-882e-9440417f8cef</v>
          </cell>
          <cell r="M1024">
            <v>52632151</v>
          </cell>
          <cell r="N1024"/>
          <cell r="O1024"/>
          <cell r="P1024"/>
          <cell r="Q1024"/>
        </row>
        <row r="1025">
          <cell r="G1025">
            <v>27953</v>
          </cell>
          <cell r="H1025" t="str">
            <v>Москаленский МР</v>
          </cell>
          <cell r="I1025">
            <v>621.9</v>
          </cell>
          <cell r="J1025">
            <v>621.9</v>
          </cell>
          <cell r="K1025">
            <v>0</v>
          </cell>
          <cell r="L1025" t="str">
            <v>604dea1c-ea4a-47e5-925d-e7de613027ea</v>
          </cell>
          <cell r="M1025">
            <v>52632151</v>
          </cell>
          <cell r="N1025"/>
          <cell r="O1025"/>
          <cell r="P1025"/>
          <cell r="Q1025"/>
        </row>
        <row r="1026">
          <cell r="G1026">
            <v>27954</v>
          </cell>
          <cell r="H1026" t="str">
            <v>Москаленский МР</v>
          </cell>
          <cell r="I1026">
            <v>1310.2</v>
          </cell>
          <cell r="J1026">
            <v>1310.2</v>
          </cell>
          <cell r="K1026">
            <v>0</v>
          </cell>
          <cell r="L1026" t="str">
            <v>cd1e7f7d-23fc-47a1-b06c-320e18bbb60c</v>
          </cell>
          <cell r="M1026">
            <v>52632151</v>
          </cell>
          <cell r="N1026"/>
          <cell r="O1026"/>
          <cell r="P1026"/>
          <cell r="Q1026"/>
        </row>
        <row r="1027">
          <cell r="G1027">
            <v>27955</v>
          </cell>
          <cell r="H1027" t="str">
            <v>Москаленский МР</v>
          </cell>
          <cell r="I1027">
            <v>1204.7</v>
          </cell>
          <cell r="J1027">
            <v>1204.7</v>
          </cell>
          <cell r="K1027">
            <v>0</v>
          </cell>
          <cell r="L1027" t="str">
            <v>f2eaa277-291f-4e62-bf7d-1ffaf07569d4</v>
          </cell>
          <cell r="M1027">
            <v>52632151</v>
          </cell>
          <cell r="N1027"/>
          <cell r="O1027"/>
          <cell r="P1027"/>
          <cell r="Q1027"/>
        </row>
        <row r="1028">
          <cell r="G1028">
            <v>36716</v>
          </cell>
          <cell r="H1028" t="str">
            <v>Москаленский МР</v>
          </cell>
          <cell r="I1028">
            <v>920.7</v>
          </cell>
          <cell r="J1028">
            <v>515.79999999999995</v>
          </cell>
          <cell r="K1028" t="str">
            <v xml:space="preserve"> </v>
          </cell>
          <cell r="L1028" t="str">
            <v>7f1574c2-9bf5-4dfe-af6b-049af0dcce5b</v>
          </cell>
          <cell r="M1028">
            <v>52632151</v>
          </cell>
          <cell r="N1028"/>
          <cell r="O1028"/>
          <cell r="P1028"/>
          <cell r="Q1028"/>
        </row>
        <row r="1029">
          <cell r="G1029">
            <v>24261</v>
          </cell>
          <cell r="H1029" t="str">
            <v>Москаленский МР</v>
          </cell>
          <cell r="I1029">
            <v>413.5</v>
          </cell>
          <cell r="J1029">
            <v>413.5</v>
          </cell>
          <cell r="K1029">
            <v>0</v>
          </cell>
          <cell r="L1029" t="str">
            <v>5d06c7db-aebe-4213-8111-f162dc6b7671</v>
          </cell>
          <cell r="M1029">
            <v>52632151</v>
          </cell>
          <cell r="N1029"/>
          <cell r="O1029"/>
          <cell r="P1029"/>
          <cell r="Q1029"/>
        </row>
        <row r="1030">
          <cell r="G1030">
            <v>24263</v>
          </cell>
          <cell r="H1030" t="str">
            <v>Москаленский МР</v>
          </cell>
          <cell r="I1030">
            <v>413.3</v>
          </cell>
          <cell r="J1030">
            <v>413.3</v>
          </cell>
          <cell r="K1030">
            <v>0</v>
          </cell>
          <cell r="L1030" t="str">
            <v>7f899ea4-2ee6-4066-b8d5-cc0f1e70af1a</v>
          </cell>
          <cell r="M1030">
            <v>52632151</v>
          </cell>
          <cell r="N1030"/>
          <cell r="O1030"/>
          <cell r="P1030"/>
          <cell r="Q1030"/>
        </row>
        <row r="1031">
          <cell r="G1031">
            <v>27956</v>
          </cell>
          <cell r="H1031" t="str">
            <v>Москаленский МР</v>
          </cell>
          <cell r="I1031">
            <v>1228.9000000000001</v>
          </cell>
          <cell r="J1031">
            <v>1228.9000000000001</v>
          </cell>
          <cell r="K1031">
            <v>0</v>
          </cell>
          <cell r="L1031" t="str">
            <v>7253e937-a2dd-4db8-9eb0-3d713962b10e</v>
          </cell>
          <cell r="M1031">
            <v>52632151</v>
          </cell>
          <cell r="N1031"/>
          <cell r="O1031"/>
          <cell r="P1031"/>
          <cell r="Q1031"/>
        </row>
        <row r="1032">
          <cell r="G1032">
            <v>20831</v>
          </cell>
          <cell r="H1032" t="str">
            <v>Москаленский МР</v>
          </cell>
          <cell r="I1032">
            <v>859.6</v>
          </cell>
          <cell r="J1032">
            <v>859.6</v>
          </cell>
          <cell r="K1032">
            <v>0</v>
          </cell>
          <cell r="L1032" t="str">
            <v>2edc34b3-2f05-4c05-ae71-f9b41bcbdc37</v>
          </cell>
          <cell r="M1032">
            <v>52632151</v>
          </cell>
          <cell r="N1032"/>
          <cell r="O1032"/>
          <cell r="P1032"/>
          <cell r="Q1032"/>
        </row>
        <row r="1033">
          <cell r="G1033">
            <v>36514</v>
          </cell>
          <cell r="H1033" t="str">
            <v>Москаленский МР</v>
          </cell>
          <cell r="I1033">
            <v>909.2</v>
          </cell>
          <cell r="J1033">
            <v>565.5</v>
          </cell>
          <cell r="K1033" t="str">
            <v xml:space="preserve"> </v>
          </cell>
          <cell r="L1033" t="str">
            <v>bb434e41-02aa-419e-a573-0e4d3da73f21</v>
          </cell>
          <cell r="M1033">
            <v>52632151</v>
          </cell>
          <cell r="N1033"/>
          <cell r="O1033"/>
          <cell r="P1033"/>
          <cell r="Q1033"/>
        </row>
        <row r="1034">
          <cell r="G1034">
            <v>27959</v>
          </cell>
          <cell r="H1034" t="str">
            <v>Москаленский МР</v>
          </cell>
          <cell r="I1034">
            <v>558</v>
          </cell>
          <cell r="J1034">
            <v>558</v>
          </cell>
          <cell r="K1034">
            <v>0</v>
          </cell>
          <cell r="L1034" t="str">
            <v>02632cbe-6e7d-4971-be7c-7a95de7f147b</v>
          </cell>
          <cell r="M1034">
            <v>52632151</v>
          </cell>
          <cell r="N1034"/>
          <cell r="O1034"/>
          <cell r="P1034"/>
          <cell r="Q1034"/>
        </row>
        <row r="1035">
          <cell r="G1035">
            <v>27957</v>
          </cell>
          <cell r="H1035" t="str">
            <v>Москаленский МР</v>
          </cell>
          <cell r="I1035">
            <v>363.5</v>
          </cell>
          <cell r="J1035">
            <v>363.5</v>
          </cell>
          <cell r="K1035">
            <v>0</v>
          </cell>
          <cell r="L1035" t="str">
            <v>4d646a36-b78e-4e83-af66-a58abecfb31f</v>
          </cell>
          <cell r="M1035">
            <v>52632151</v>
          </cell>
          <cell r="N1035"/>
          <cell r="O1035"/>
          <cell r="P1035"/>
          <cell r="Q1035"/>
        </row>
        <row r="1036">
          <cell r="G1036">
            <v>27958</v>
          </cell>
          <cell r="H1036" t="str">
            <v>Москаленский МР</v>
          </cell>
          <cell r="I1036">
            <v>355.8</v>
          </cell>
          <cell r="J1036">
            <v>355.8</v>
          </cell>
          <cell r="K1036">
            <v>0</v>
          </cell>
          <cell r="L1036" t="str">
            <v>266be1eb-5d70-46b8-8051-48965453e57d</v>
          </cell>
          <cell r="M1036">
            <v>52632151</v>
          </cell>
          <cell r="N1036"/>
          <cell r="O1036"/>
          <cell r="P1036"/>
          <cell r="Q1036"/>
        </row>
        <row r="1037">
          <cell r="G1037">
            <v>20833</v>
          </cell>
          <cell r="H1037" t="str">
            <v>Москаленский МР</v>
          </cell>
          <cell r="I1037">
            <v>388.3</v>
          </cell>
          <cell r="J1037">
            <v>388.3</v>
          </cell>
          <cell r="K1037">
            <v>0</v>
          </cell>
          <cell r="L1037" t="str">
            <v>ce2dca54-369a-4234-904c-db60606445dd</v>
          </cell>
          <cell r="M1037">
            <v>52632151</v>
          </cell>
          <cell r="N1037"/>
          <cell r="O1037"/>
          <cell r="P1037"/>
          <cell r="Q1037"/>
        </row>
        <row r="1038">
          <cell r="G1038">
            <v>27960</v>
          </cell>
          <cell r="H1038" t="str">
            <v>Москаленский МР</v>
          </cell>
          <cell r="I1038">
            <v>226.1</v>
          </cell>
          <cell r="J1038">
            <v>226.1</v>
          </cell>
          <cell r="K1038">
            <v>0</v>
          </cell>
          <cell r="L1038" t="str">
            <v>965d648a-054c-4d55-a322-a47ebc3a4ee9</v>
          </cell>
          <cell r="M1038">
            <v>52632151</v>
          </cell>
          <cell r="N1038"/>
          <cell r="O1038"/>
          <cell r="P1038"/>
          <cell r="Q1038"/>
        </row>
        <row r="1039">
          <cell r="G1039">
            <v>33081</v>
          </cell>
          <cell r="H1039" t="str">
            <v>Москаленский МР</v>
          </cell>
          <cell r="I1039">
            <v>166.8</v>
          </cell>
          <cell r="J1039">
            <v>166.8</v>
          </cell>
          <cell r="K1039">
            <v>0</v>
          </cell>
          <cell r="L1039" t="str">
            <v>2373fd94-504f-4bfb-a434-f3ffbe7b862b</v>
          </cell>
          <cell r="M1039">
            <v>52632151</v>
          </cell>
          <cell r="N1039"/>
          <cell r="O1039"/>
          <cell r="P1039"/>
          <cell r="Q1039"/>
        </row>
        <row r="1040">
          <cell r="G1040">
            <v>33082</v>
          </cell>
          <cell r="H1040" t="str">
            <v>Москаленский МР</v>
          </cell>
          <cell r="I1040">
            <v>221.2</v>
          </cell>
          <cell r="J1040">
            <v>221.2</v>
          </cell>
          <cell r="K1040">
            <v>0</v>
          </cell>
          <cell r="L1040" t="str">
            <v>2e44687b-2bd9-4d39-8f2d-0e15dbfc63d3</v>
          </cell>
          <cell r="M1040">
            <v>52632151</v>
          </cell>
          <cell r="N1040"/>
          <cell r="O1040"/>
          <cell r="P1040"/>
          <cell r="Q1040"/>
        </row>
        <row r="1041">
          <cell r="G1041">
            <v>20835</v>
          </cell>
          <cell r="H1041" t="str">
            <v>Москаленский МР</v>
          </cell>
          <cell r="I1041">
            <v>221.2</v>
          </cell>
          <cell r="J1041">
            <v>221.2</v>
          </cell>
          <cell r="K1041">
            <v>0</v>
          </cell>
          <cell r="L1041" t="str">
            <v>3ad9d1a2-31b0-4026-93dc-9cffbd4ee4eb</v>
          </cell>
          <cell r="M1041">
            <v>52632151</v>
          </cell>
          <cell r="N1041"/>
          <cell r="O1041"/>
          <cell r="P1041"/>
          <cell r="Q1041"/>
        </row>
        <row r="1042">
          <cell r="G1042">
            <v>27961</v>
          </cell>
          <cell r="H1042" t="str">
            <v>Москаленский МР</v>
          </cell>
          <cell r="I1042">
            <v>220.6</v>
          </cell>
          <cell r="J1042">
            <v>220.6</v>
          </cell>
          <cell r="K1042">
            <v>0</v>
          </cell>
          <cell r="L1042" t="str">
            <v>4b071079-2212-4c4c-840b-837ba698d4c0</v>
          </cell>
          <cell r="M1042">
            <v>52632151</v>
          </cell>
          <cell r="N1042"/>
          <cell r="O1042"/>
          <cell r="P1042"/>
          <cell r="Q1042"/>
        </row>
        <row r="1043">
          <cell r="G1043">
            <v>27962</v>
          </cell>
          <cell r="H1043" t="str">
            <v>Москаленский МР</v>
          </cell>
          <cell r="I1043">
            <v>272</v>
          </cell>
          <cell r="J1043">
            <v>272</v>
          </cell>
          <cell r="K1043">
            <v>0</v>
          </cell>
          <cell r="L1043" t="str">
            <v>9111a0b1-bf8c-46c2-8cc4-147e613b77e8</v>
          </cell>
          <cell r="M1043">
            <v>52632151</v>
          </cell>
          <cell r="N1043"/>
          <cell r="O1043"/>
          <cell r="P1043"/>
          <cell r="Q1043"/>
        </row>
        <row r="1044">
          <cell r="G1044">
            <v>20551</v>
          </cell>
          <cell r="H1044" t="str">
            <v>Москаленский МР</v>
          </cell>
          <cell r="I1044">
            <v>389</v>
          </cell>
          <cell r="J1044">
            <v>389</v>
          </cell>
          <cell r="K1044">
            <v>0</v>
          </cell>
          <cell r="L1044" t="str">
            <v>10caa828-c6cf-4f5c-9e08-34bbc9c0ca5e</v>
          </cell>
          <cell r="M1044">
            <v>52632151</v>
          </cell>
          <cell r="N1044"/>
          <cell r="O1044"/>
          <cell r="P1044"/>
          <cell r="Q1044"/>
        </row>
        <row r="1045">
          <cell r="G1045">
            <v>27964</v>
          </cell>
          <cell r="H1045" t="str">
            <v>Москаленский МР</v>
          </cell>
          <cell r="I1045">
            <v>470.6</v>
          </cell>
          <cell r="J1045">
            <v>287.39999999999998</v>
          </cell>
          <cell r="K1045">
            <v>183.2</v>
          </cell>
          <cell r="L1045" t="str">
            <v>2f2a9a78-6f70-435b-9b97-92b8b781c01a</v>
          </cell>
          <cell r="M1045">
            <v>52632151</v>
          </cell>
          <cell r="N1045"/>
          <cell r="O1045"/>
          <cell r="P1045"/>
          <cell r="Q1045"/>
        </row>
        <row r="1046">
          <cell r="G1046">
            <v>20554</v>
          </cell>
          <cell r="H1046" t="str">
            <v>Москаленский МР</v>
          </cell>
          <cell r="I1046">
            <v>792</v>
          </cell>
          <cell r="J1046">
            <v>792</v>
          </cell>
          <cell r="K1046">
            <v>0</v>
          </cell>
          <cell r="L1046" t="str">
            <v>ba7eba24-fff7-41ce-af52-9d342552186e</v>
          </cell>
          <cell r="M1046">
            <v>52632151</v>
          </cell>
          <cell r="N1046"/>
          <cell r="O1046"/>
          <cell r="P1046"/>
          <cell r="Q1046"/>
        </row>
        <row r="1047">
          <cell r="G1047">
            <v>27965</v>
          </cell>
          <cell r="H1047" t="str">
            <v>Москаленский МР</v>
          </cell>
          <cell r="I1047">
            <v>792.2</v>
          </cell>
          <cell r="J1047">
            <v>792.2</v>
          </cell>
          <cell r="K1047">
            <v>0</v>
          </cell>
          <cell r="L1047" t="str">
            <v>3baf97d0-4ef8-4dbf-a95b-7d5cf973dc7c</v>
          </cell>
          <cell r="M1047">
            <v>52632151</v>
          </cell>
          <cell r="N1047"/>
          <cell r="O1047"/>
          <cell r="P1047"/>
          <cell r="Q1047"/>
        </row>
        <row r="1048">
          <cell r="G1048">
            <v>33083</v>
          </cell>
          <cell r="H1048" t="str">
            <v>Москаленский МР</v>
          </cell>
          <cell r="I1048">
            <v>742.3</v>
          </cell>
          <cell r="J1048">
            <v>742.3</v>
          </cell>
          <cell r="K1048">
            <v>0</v>
          </cell>
          <cell r="L1048" t="str">
            <v>f30a9ccd-af56-4a30-9673-4ed1611678fe</v>
          </cell>
          <cell r="M1048">
            <v>52632151</v>
          </cell>
          <cell r="N1048"/>
          <cell r="O1048"/>
          <cell r="P1048"/>
          <cell r="Q1048"/>
        </row>
        <row r="1049">
          <cell r="G1049">
            <v>27966</v>
          </cell>
          <cell r="H1049" t="str">
            <v>Москаленский МР</v>
          </cell>
          <cell r="I1049">
            <v>1294.4000000000001</v>
          </cell>
          <cell r="J1049">
            <v>1294.4000000000001</v>
          </cell>
          <cell r="K1049">
            <v>0</v>
          </cell>
          <cell r="L1049" t="str">
            <v>1629e8a4-4174-4ac4-956f-aa4f17c97e2e</v>
          </cell>
          <cell r="M1049">
            <v>52632151</v>
          </cell>
          <cell r="N1049"/>
          <cell r="O1049"/>
          <cell r="P1049"/>
          <cell r="Q1049"/>
        </row>
        <row r="1050">
          <cell r="G1050">
            <v>36515</v>
          </cell>
          <cell r="H1050" t="str">
            <v>Москаленский МР</v>
          </cell>
          <cell r="I1050">
            <v>710.4</v>
          </cell>
          <cell r="J1050">
            <v>414</v>
          </cell>
          <cell r="K1050">
            <v>296.39999999999998</v>
          </cell>
          <cell r="L1050" t="str">
            <v>b3c7bed7-2a9e-47a9-9548-bbb99d6b08c0</v>
          </cell>
          <cell r="M1050">
            <v>52632151</v>
          </cell>
          <cell r="N1050"/>
          <cell r="O1050"/>
          <cell r="P1050"/>
          <cell r="Q1050"/>
        </row>
        <row r="1051">
          <cell r="G1051">
            <v>27963</v>
          </cell>
          <cell r="H1051" t="str">
            <v>Москаленский МР</v>
          </cell>
          <cell r="I1051">
            <v>467.5</v>
          </cell>
          <cell r="J1051">
            <v>284.60000000000002</v>
          </cell>
          <cell r="K1051">
            <v>182.9</v>
          </cell>
          <cell r="L1051" t="str">
            <v>62a1d0fe-ea16-44ea-bf3c-81bf646074c7</v>
          </cell>
          <cell r="M1051">
            <v>52632151</v>
          </cell>
          <cell r="N1051"/>
          <cell r="O1051"/>
          <cell r="P1051"/>
          <cell r="Q1051"/>
        </row>
        <row r="1052">
          <cell r="G1052">
            <v>27967</v>
          </cell>
          <cell r="H1052" t="str">
            <v>Москаленский МР</v>
          </cell>
          <cell r="I1052">
            <v>796</v>
          </cell>
          <cell r="J1052">
            <v>565.70000000000005</v>
          </cell>
          <cell r="K1052">
            <v>142.5</v>
          </cell>
          <cell r="L1052" t="str">
            <v>0d610edd-75ef-4d08-8ad7-fcbc65a7bef6</v>
          </cell>
          <cell r="M1052">
            <v>52632151</v>
          </cell>
          <cell r="N1052"/>
          <cell r="O1052"/>
          <cell r="P1052"/>
          <cell r="Q1052"/>
        </row>
        <row r="1053">
          <cell r="G1053">
            <v>33084</v>
          </cell>
          <cell r="H1053" t="str">
            <v>Москаленский МР</v>
          </cell>
          <cell r="I1053">
            <v>1312.2</v>
          </cell>
          <cell r="J1053">
            <v>1312.2</v>
          </cell>
          <cell r="K1053">
            <v>0</v>
          </cell>
          <cell r="L1053" t="str">
            <v>db456efd-ae98-422b-a1b0-32ce340b1d91</v>
          </cell>
          <cell r="M1053">
            <v>52632151</v>
          </cell>
          <cell r="N1053"/>
          <cell r="O1053"/>
          <cell r="P1053"/>
          <cell r="Q1053"/>
        </row>
        <row r="1054">
          <cell r="G1054">
            <v>20553</v>
          </cell>
          <cell r="H1054" t="str">
            <v>Москаленский МР</v>
          </cell>
          <cell r="I1054">
            <v>1319.1</v>
          </cell>
          <cell r="J1054">
            <v>1319.1</v>
          </cell>
          <cell r="K1054">
            <v>0</v>
          </cell>
          <cell r="L1054" t="str">
            <v>57f0351b-535b-43f2-8fea-fec2a5e43964</v>
          </cell>
          <cell r="M1054">
            <v>52632151</v>
          </cell>
          <cell r="N1054"/>
          <cell r="O1054"/>
          <cell r="P1054"/>
          <cell r="Q1054"/>
        </row>
        <row r="1055">
          <cell r="G1055">
            <v>27969</v>
          </cell>
          <cell r="H1055" t="str">
            <v>Москаленский МР</v>
          </cell>
          <cell r="I1055">
            <v>1300</v>
          </cell>
          <cell r="J1055">
            <v>1300</v>
          </cell>
          <cell r="K1055">
            <v>0</v>
          </cell>
          <cell r="L1055" t="str">
            <v>5b926510-c361-43ee-94ce-6ccf8b616511</v>
          </cell>
          <cell r="M1055">
            <v>52632151</v>
          </cell>
          <cell r="N1055"/>
          <cell r="O1055"/>
          <cell r="P1055"/>
          <cell r="Q1055"/>
        </row>
        <row r="1056">
          <cell r="G1056">
            <v>27970</v>
          </cell>
          <cell r="H1056" t="str">
            <v>Москаленский МР</v>
          </cell>
          <cell r="I1056">
            <v>735.5</v>
          </cell>
          <cell r="J1056">
            <v>735.5</v>
          </cell>
          <cell r="K1056">
            <v>0</v>
          </cell>
          <cell r="L1056" t="str">
            <v>c43e3ff2-f83c-4c05-b1cb-364ed992a381</v>
          </cell>
          <cell r="M1056">
            <v>52632151</v>
          </cell>
          <cell r="N1056"/>
          <cell r="O1056"/>
          <cell r="P1056"/>
          <cell r="Q1056"/>
        </row>
        <row r="1057">
          <cell r="G1057">
            <v>27971</v>
          </cell>
          <cell r="H1057" t="str">
            <v>Москаленский МР</v>
          </cell>
          <cell r="I1057">
            <v>763.6</v>
          </cell>
          <cell r="J1057">
            <v>724.5</v>
          </cell>
          <cell r="K1057">
            <v>0</v>
          </cell>
          <cell r="L1057" t="str">
            <v>10f26d59-bcaa-4696-9b2f-0d23f1d82fa0</v>
          </cell>
          <cell r="M1057">
            <v>52632151</v>
          </cell>
          <cell r="N1057"/>
          <cell r="O1057"/>
          <cell r="P1057"/>
          <cell r="Q1057"/>
        </row>
        <row r="1058">
          <cell r="G1058">
            <v>24225</v>
          </cell>
          <cell r="H1058" t="str">
            <v>Москаленский МР</v>
          </cell>
          <cell r="I1058">
            <v>724.5</v>
          </cell>
          <cell r="J1058">
            <v>724.5</v>
          </cell>
          <cell r="K1058">
            <v>0</v>
          </cell>
          <cell r="L1058" t="str">
            <v>dcb3ad3d-b451-4a3d-a4a8-716441fe0c8e</v>
          </cell>
          <cell r="M1058">
            <v>52632151</v>
          </cell>
          <cell r="N1058"/>
          <cell r="O1058"/>
          <cell r="P1058"/>
          <cell r="Q1058"/>
        </row>
        <row r="1059">
          <cell r="G1059">
            <v>20549</v>
          </cell>
          <cell r="H1059" t="str">
            <v>Москаленский МР</v>
          </cell>
          <cell r="I1059">
            <v>736.4</v>
          </cell>
          <cell r="J1059">
            <v>736.4</v>
          </cell>
          <cell r="K1059">
            <v>0</v>
          </cell>
          <cell r="L1059" t="str">
            <v>ebe59bed-08d5-46c7-9aa2-63650d0e5176</v>
          </cell>
          <cell r="M1059">
            <v>52632151</v>
          </cell>
          <cell r="N1059"/>
          <cell r="O1059"/>
          <cell r="P1059"/>
          <cell r="Q1059"/>
        </row>
        <row r="1060">
          <cell r="G1060">
            <v>27968</v>
          </cell>
          <cell r="H1060" t="str">
            <v>Москаленский МР</v>
          </cell>
          <cell r="I1060">
            <v>918.8</v>
          </cell>
          <cell r="J1060">
            <v>918.8</v>
          </cell>
          <cell r="K1060">
            <v>0</v>
          </cell>
          <cell r="L1060" t="str">
            <v>93329cda-4bb7-422f-a40a-0520cad8829e</v>
          </cell>
          <cell r="M1060">
            <v>52632151</v>
          </cell>
          <cell r="N1060"/>
          <cell r="O1060"/>
          <cell r="P1060"/>
          <cell r="Q1060"/>
        </row>
        <row r="1061">
          <cell r="G1061">
            <v>20550</v>
          </cell>
          <cell r="H1061" t="str">
            <v>Москаленский МР</v>
          </cell>
          <cell r="I1061">
            <v>1439.3</v>
          </cell>
          <cell r="J1061">
            <v>1439.3</v>
          </cell>
          <cell r="K1061">
            <v>0</v>
          </cell>
          <cell r="L1061" t="str">
            <v>4fa6e518-e929-4037-a3a3-247d2d359c91</v>
          </cell>
          <cell r="M1061">
            <v>52632151</v>
          </cell>
          <cell r="N1061"/>
          <cell r="O1061"/>
          <cell r="P1061"/>
          <cell r="Q1061"/>
        </row>
        <row r="1062">
          <cell r="G1062">
            <v>27972</v>
          </cell>
          <cell r="H1062" t="str">
            <v>Москаленский МР</v>
          </cell>
          <cell r="I1062">
            <v>416.8</v>
          </cell>
          <cell r="J1062">
            <v>416.8</v>
          </cell>
          <cell r="K1062">
            <v>0</v>
          </cell>
          <cell r="L1062" t="str">
            <v>88421f0b-68c4-489f-a298-d601fc20b786</v>
          </cell>
          <cell r="M1062">
            <v>52632151</v>
          </cell>
          <cell r="N1062"/>
          <cell r="O1062"/>
          <cell r="P1062"/>
          <cell r="Q1062"/>
        </row>
        <row r="1063">
          <cell r="G1063">
            <v>27976</v>
          </cell>
          <cell r="H1063" t="str">
            <v>Москаленский МР</v>
          </cell>
          <cell r="I1063">
            <v>368.6</v>
          </cell>
          <cell r="J1063">
            <v>368.6</v>
          </cell>
          <cell r="K1063">
            <v>0</v>
          </cell>
          <cell r="L1063" t="str">
            <v>b407189d-4c59-4587-b73d-49c351011d4c</v>
          </cell>
          <cell r="M1063">
            <v>52632151</v>
          </cell>
          <cell r="N1063"/>
          <cell r="O1063"/>
          <cell r="P1063"/>
          <cell r="Q1063"/>
        </row>
        <row r="1064">
          <cell r="G1064">
            <v>20832</v>
          </cell>
          <cell r="H1064" t="str">
            <v>Москаленский МР</v>
          </cell>
          <cell r="I1064">
            <v>416.8</v>
          </cell>
          <cell r="J1064">
            <v>416.8</v>
          </cell>
          <cell r="K1064">
            <v>0</v>
          </cell>
          <cell r="L1064" t="str">
            <v>b61264f6-be71-4427-9f55-e877ac395302</v>
          </cell>
          <cell r="M1064">
            <v>52632151</v>
          </cell>
          <cell r="N1064"/>
          <cell r="O1064"/>
          <cell r="P1064"/>
          <cell r="Q1064"/>
        </row>
        <row r="1065">
          <cell r="G1065">
            <v>27973</v>
          </cell>
          <cell r="H1065" t="str">
            <v>Москаленский МР</v>
          </cell>
          <cell r="I1065">
            <v>416.8</v>
          </cell>
          <cell r="J1065">
            <v>416.8</v>
          </cell>
          <cell r="K1065">
            <v>0</v>
          </cell>
          <cell r="L1065" t="str">
            <v>a330f6a9-b0ba-4cbb-9549-7b855f7d9e09</v>
          </cell>
          <cell r="M1065">
            <v>52632151</v>
          </cell>
          <cell r="N1065"/>
          <cell r="O1065"/>
          <cell r="P1065"/>
          <cell r="Q1065"/>
        </row>
        <row r="1066">
          <cell r="G1066">
            <v>27974</v>
          </cell>
          <cell r="H1066" t="str">
            <v>Москаленский МР</v>
          </cell>
          <cell r="I1066">
            <v>370.4</v>
          </cell>
          <cell r="J1066">
            <v>370.4</v>
          </cell>
          <cell r="K1066">
            <v>0</v>
          </cell>
          <cell r="L1066" t="str">
            <v>ddb8c8e3-7d71-4def-9df6-fbe0be2788c0</v>
          </cell>
          <cell r="M1066">
            <v>52632151</v>
          </cell>
          <cell r="N1066"/>
          <cell r="O1066"/>
          <cell r="P1066"/>
          <cell r="Q1066"/>
        </row>
        <row r="1067">
          <cell r="G1067">
            <v>27975</v>
          </cell>
          <cell r="H1067" t="str">
            <v>Москаленский МР</v>
          </cell>
          <cell r="I1067">
            <v>416.8</v>
          </cell>
          <cell r="J1067">
            <v>416.8</v>
          </cell>
          <cell r="K1067">
            <v>0</v>
          </cell>
          <cell r="L1067" t="str">
            <v>819521df-e8b8-4743-a23d-a4f2fc089b89</v>
          </cell>
          <cell r="M1067">
            <v>52632151</v>
          </cell>
          <cell r="N1067"/>
          <cell r="O1067"/>
          <cell r="P1067"/>
          <cell r="Q1067"/>
        </row>
        <row r="1068">
          <cell r="G1068">
            <v>27977</v>
          </cell>
          <cell r="H1068" t="str">
            <v>Москаленский МР</v>
          </cell>
          <cell r="I1068">
            <v>220.2</v>
          </cell>
          <cell r="J1068">
            <v>220.2</v>
          </cell>
          <cell r="K1068">
            <v>0</v>
          </cell>
          <cell r="L1068" t="str">
            <v>1d60d117-78c8-4e99-9c8b-3d58e8903bcd</v>
          </cell>
          <cell r="M1068">
            <v>52632151</v>
          </cell>
          <cell r="N1068"/>
          <cell r="O1068"/>
          <cell r="P1068"/>
          <cell r="Q1068"/>
        </row>
        <row r="1069">
          <cell r="G1069">
            <v>27980</v>
          </cell>
          <cell r="H1069" t="str">
            <v>Москаленский МР</v>
          </cell>
          <cell r="I1069">
            <v>419.8</v>
          </cell>
          <cell r="J1069">
            <v>419.8</v>
          </cell>
          <cell r="K1069">
            <v>0</v>
          </cell>
          <cell r="L1069" t="str">
            <v>d0c018db-192e-46c1-ac48-7dd9d6b29556</v>
          </cell>
          <cell r="M1069">
            <v>52632151</v>
          </cell>
          <cell r="N1069"/>
          <cell r="O1069"/>
          <cell r="P1069"/>
          <cell r="Q1069"/>
        </row>
        <row r="1070">
          <cell r="G1070">
            <v>27981</v>
          </cell>
          <cell r="H1070" t="str">
            <v>Москаленский МР</v>
          </cell>
          <cell r="I1070">
            <v>628</v>
          </cell>
          <cell r="J1070">
            <v>628</v>
          </cell>
          <cell r="K1070">
            <v>0</v>
          </cell>
          <cell r="L1070" t="str">
            <v>1f3c3988-ca9c-4aa8-9ac4-26ee929e89dd</v>
          </cell>
          <cell r="M1070">
            <v>52632151</v>
          </cell>
          <cell r="N1070"/>
          <cell r="O1070"/>
          <cell r="P1070"/>
          <cell r="Q1070"/>
        </row>
        <row r="1071">
          <cell r="G1071">
            <v>27982</v>
          </cell>
          <cell r="H1071" t="str">
            <v>Москаленский МР</v>
          </cell>
          <cell r="I1071">
            <v>601.9</v>
          </cell>
          <cell r="J1071">
            <v>601.9</v>
          </cell>
          <cell r="K1071">
            <v>0</v>
          </cell>
          <cell r="L1071" t="str">
            <v>6b67b83c-f0e9-4041-b137-9694905fd56e</v>
          </cell>
          <cell r="M1071">
            <v>52632151</v>
          </cell>
          <cell r="N1071"/>
          <cell r="O1071"/>
          <cell r="P1071"/>
          <cell r="Q1071"/>
        </row>
        <row r="1072">
          <cell r="G1072">
            <v>27983</v>
          </cell>
          <cell r="H1072" t="str">
            <v>Москаленский МР</v>
          </cell>
          <cell r="I1072">
            <v>803.7</v>
          </cell>
          <cell r="J1072">
            <v>803.7</v>
          </cell>
          <cell r="K1072">
            <v>0</v>
          </cell>
          <cell r="L1072" t="str">
            <v>2fa8c94e-9cf3-4aa0-81ee-95af988429ff</v>
          </cell>
          <cell r="M1072">
            <v>52632151</v>
          </cell>
          <cell r="N1072"/>
          <cell r="O1072"/>
          <cell r="P1072"/>
          <cell r="Q1072"/>
        </row>
        <row r="1073">
          <cell r="G1073">
            <v>27984</v>
          </cell>
          <cell r="H1073" t="str">
            <v>Москаленский МР</v>
          </cell>
          <cell r="I1073">
            <v>739.4</v>
          </cell>
          <cell r="J1073">
            <v>739.4</v>
          </cell>
          <cell r="K1073">
            <v>0</v>
          </cell>
          <cell r="L1073" t="str">
            <v>1b625077-c0ab-465f-ae46-8cee98599fb1</v>
          </cell>
          <cell r="M1073">
            <v>52632151</v>
          </cell>
          <cell r="N1073"/>
          <cell r="O1073"/>
          <cell r="P1073"/>
          <cell r="Q1073"/>
        </row>
        <row r="1074">
          <cell r="G1074">
            <v>27985</v>
          </cell>
          <cell r="H1074" t="str">
            <v>Москаленский МР</v>
          </cell>
          <cell r="I1074">
            <v>707.2</v>
          </cell>
          <cell r="J1074">
            <v>707.2</v>
          </cell>
          <cell r="K1074">
            <v>0</v>
          </cell>
          <cell r="L1074" t="str">
            <v>cfddc2e4-ac3a-450b-b779-ef2de32e3f56</v>
          </cell>
          <cell r="M1074">
            <v>52632151</v>
          </cell>
          <cell r="N1074"/>
          <cell r="O1074"/>
          <cell r="P1074"/>
          <cell r="Q1074"/>
        </row>
        <row r="1075">
          <cell r="G1075">
            <v>27986</v>
          </cell>
          <cell r="H1075" t="str">
            <v>Москаленский МР</v>
          </cell>
          <cell r="I1075">
            <v>752.4</v>
          </cell>
          <cell r="J1075">
            <v>752.4</v>
          </cell>
          <cell r="K1075">
            <v>0</v>
          </cell>
          <cell r="L1075" t="str">
            <v>0fa532dd-a8f6-4165-b0e2-7b730c699c14</v>
          </cell>
          <cell r="M1075">
            <v>52632151</v>
          </cell>
          <cell r="N1075"/>
          <cell r="O1075"/>
          <cell r="P1075"/>
          <cell r="Q1075"/>
        </row>
        <row r="1076">
          <cell r="G1076">
            <v>27987</v>
          </cell>
          <cell r="H1076" t="str">
            <v>Москаленский МР</v>
          </cell>
          <cell r="I1076">
            <v>288.3</v>
          </cell>
          <cell r="J1076">
            <v>288.3</v>
          </cell>
          <cell r="K1076">
            <v>0</v>
          </cell>
          <cell r="L1076" t="str">
            <v>98007095-f991-4be4-8efd-3a003964f7da</v>
          </cell>
          <cell r="M1076">
            <v>52632151</v>
          </cell>
          <cell r="N1076"/>
          <cell r="O1076"/>
          <cell r="P1076"/>
          <cell r="Q1076"/>
        </row>
        <row r="1077">
          <cell r="G1077">
            <v>27999</v>
          </cell>
          <cell r="H1077" t="str">
            <v>Москаленский МР</v>
          </cell>
          <cell r="I1077">
            <v>768.3</v>
          </cell>
          <cell r="J1077">
            <v>715</v>
          </cell>
          <cell r="K1077">
            <v>0</v>
          </cell>
          <cell r="L1077" t="str">
            <v>e7981810-c23a-4555-8d4a-7a2f445ae535</v>
          </cell>
          <cell r="M1077">
            <v>52632407</v>
          </cell>
          <cell r="N1077"/>
          <cell r="O1077"/>
          <cell r="P1077"/>
          <cell r="Q1077"/>
        </row>
        <row r="1078">
          <cell r="G1078">
            <v>28004</v>
          </cell>
          <cell r="H1078" t="str">
            <v>Москаленский МР</v>
          </cell>
          <cell r="I1078">
            <v>592.6</v>
          </cell>
          <cell r="J1078">
            <v>520.1</v>
          </cell>
          <cell r="K1078">
            <v>60.9</v>
          </cell>
          <cell r="L1078" t="str">
            <v>332fb1d2-9a2d-4e55-81b1-b4f643f4ff39</v>
          </cell>
          <cell r="M1078">
            <v>52632407</v>
          </cell>
          <cell r="N1078"/>
          <cell r="O1078"/>
          <cell r="P1078"/>
          <cell r="Q1078"/>
        </row>
        <row r="1079">
          <cell r="G1079">
            <v>28005</v>
          </cell>
          <cell r="H1079" t="str">
            <v>Москаленский МР</v>
          </cell>
          <cell r="I1079">
            <v>1385.9</v>
          </cell>
          <cell r="J1079">
            <v>1334.3</v>
          </cell>
          <cell r="K1079">
            <v>0</v>
          </cell>
          <cell r="L1079" t="str">
            <v>55b409e6-9cc9-4273-8076-64bacef97f19</v>
          </cell>
          <cell r="M1079">
            <v>52632407</v>
          </cell>
          <cell r="N1079"/>
          <cell r="O1079"/>
          <cell r="P1079"/>
          <cell r="Q1079"/>
        </row>
        <row r="1080">
          <cell r="G1080">
            <v>28000</v>
          </cell>
          <cell r="H1080" t="str">
            <v>Москаленский МР</v>
          </cell>
          <cell r="I1080">
            <v>591.29999999999995</v>
          </cell>
          <cell r="J1080">
            <v>575.5</v>
          </cell>
          <cell r="K1080">
            <v>0</v>
          </cell>
          <cell r="L1080" t="str">
            <v>d5d2e5d9-b7c3-45b2-8397-1f8dd2910b68</v>
          </cell>
          <cell r="M1080">
            <v>52632407</v>
          </cell>
          <cell r="N1080"/>
          <cell r="O1080"/>
          <cell r="P1080"/>
          <cell r="Q1080"/>
        </row>
        <row r="1081">
          <cell r="G1081">
            <v>20829</v>
          </cell>
          <cell r="H1081" t="str">
            <v>Москаленский МР</v>
          </cell>
          <cell r="I1081">
            <v>584.1</v>
          </cell>
          <cell r="J1081">
            <v>566.79999999999995</v>
          </cell>
          <cell r="K1081">
            <v>0</v>
          </cell>
          <cell r="L1081" t="str">
            <v>05502ca2-8708-4dbb-8209-23b347dc6862</v>
          </cell>
          <cell r="M1081">
            <v>52632407</v>
          </cell>
          <cell r="N1081"/>
          <cell r="O1081"/>
          <cell r="P1081"/>
          <cell r="Q1081"/>
        </row>
        <row r="1082">
          <cell r="G1082">
            <v>28001</v>
          </cell>
          <cell r="H1082" t="str">
            <v>Москаленский МР</v>
          </cell>
          <cell r="I1082">
            <v>607.5</v>
          </cell>
          <cell r="J1082">
            <v>570.4</v>
          </cell>
          <cell r="K1082">
            <v>0</v>
          </cell>
          <cell r="L1082" t="str">
            <v>a3a1c3ef-0f30-4a10-b787-fc0c44efae4f</v>
          </cell>
          <cell r="M1082">
            <v>52632407</v>
          </cell>
          <cell r="N1082"/>
          <cell r="O1082"/>
          <cell r="P1082"/>
          <cell r="Q1082"/>
        </row>
        <row r="1083">
          <cell r="G1083">
            <v>28002</v>
          </cell>
          <cell r="H1083" t="str">
            <v>Москаленский МР</v>
          </cell>
          <cell r="I1083">
            <v>599.5</v>
          </cell>
          <cell r="J1083">
            <v>593.4</v>
          </cell>
          <cell r="K1083">
            <v>0</v>
          </cell>
          <cell r="L1083" t="str">
            <v>25fe13c2-f465-4c72-835a-9d266a3a0c01</v>
          </cell>
          <cell r="M1083">
            <v>52632407</v>
          </cell>
          <cell r="N1083"/>
          <cell r="O1083"/>
          <cell r="P1083"/>
          <cell r="Q1083"/>
        </row>
        <row r="1084">
          <cell r="G1084">
            <v>20828</v>
          </cell>
          <cell r="H1084" t="str">
            <v>Москаленский МР</v>
          </cell>
          <cell r="I1084">
            <v>602.9</v>
          </cell>
          <cell r="J1084">
            <v>583</v>
          </cell>
          <cell r="K1084">
            <v>0</v>
          </cell>
          <cell r="L1084" t="str">
            <v>8ae96a07-70e2-4edb-a2cb-e3fa1ad3236c</v>
          </cell>
          <cell r="M1084">
            <v>52632407</v>
          </cell>
          <cell r="N1084"/>
          <cell r="O1084"/>
          <cell r="P1084"/>
          <cell r="Q1084"/>
        </row>
        <row r="1085">
          <cell r="G1085">
            <v>24224</v>
          </cell>
          <cell r="H1085" t="str">
            <v>Москаленский МР</v>
          </cell>
          <cell r="I1085">
            <v>574.4</v>
          </cell>
          <cell r="J1085">
            <v>561.9</v>
          </cell>
          <cell r="K1085">
            <v>0</v>
          </cell>
          <cell r="L1085" t="str">
            <v>4b7dc422-ff7e-45be-92e5-d9af01f7012d</v>
          </cell>
          <cell r="M1085">
            <v>52632407</v>
          </cell>
          <cell r="N1085"/>
          <cell r="O1085"/>
          <cell r="P1085"/>
          <cell r="Q1085"/>
        </row>
        <row r="1086">
          <cell r="G1086">
            <v>28003</v>
          </cell>
          <cell r="H1086" t="str">
            <v>Москаленский МР</v>
          </cell>
          <cell r="I1086">
            <v>605.29999999999995</v>
          </cell>
          <cell r="J1086">
            <v>592.4</v>
          </cell>
          <cell r="K1086">
            <v>0</v>
          </cell>
          <cell r="L1086" t="str">
            <v>aa33b3f3-fe80-40b1-8f26-aa4b6d6fc838</v>
          </cell>
          <cell r="M1086">
            <v>52632407</v>
          </cell>
          <cell r="N1086"/>
          <cell r="O1086"/>
          <cell r="P1086"/>
          <cell r="Q1086"/>
        </row>
        <row r="1087">
          <cell r="G1087">
            <v>28006</v>
          </cell>
          <cell r="H1087" t="str">
            <v>Москаленский МР</v>
          </cell>
          <cell r="I1087">
            <v>755.9</v>
          </cell>
          <cell r="J1087">
            <v>723.9</v>
          </cell>
          <cell r="K1087">
            <v>0</v>
          </cell>
          <cell r="L1087" t="str">
            <v>cf3695cf-30c9-425b-ba40-200fa9b491d1</v>
          </cell>
          <cell r="M1087">
            <v>52632407</v>
          </cell>
          <cell r="N1087"/>
          <cell r="O1087"/>
          <cell r="P1087"/>
          <cell r="Q1087"/>
        </row>
        <row r="1088">
          <cell r="G1088">
            <v>20826</v>
          </cell>
          <cell r="H1088" t="str">
            <v>Москаленский МР</v>
          </cell>
          <cell r="I1088">
            <v>673.4</v>
          </cell>
          <cell r="J1088">
            <v>643.20000000000005</v>
          </cell>
          <cell r="K1088">
            <v>0</v>
          </cell>
          <cell r="L1088" t="str">
            <v>6118f9a3-7f6d-4f69-8840-48e6bf338cd3</v>
          </cell>
          <cell r="M1088">
            <v>52632407</v>
          </cell>
          <cell r="N1088"/>
          <cell r="O1088"/>
          <cell r="P1088"/>
          <cell r="Q1088"/>
        </row>
        <row r="1089">
          <cell r="G1089">
            <v>20827</v>
          </cell>
          <cell r="H1089" t="str">
            <v>Москаленский МР</v>
          </cell>
          <cell r="I1089">
            <v>676.9</v>
          </cell>
          <cell r="J1089">
            <v>654.4</v>
          </cell>
          <cell r="K1089">
            <v>0</v>
          </cell>
          <cell r="L1089" t="str">
            <v>d222058a-4772-45af-9a73-b143e66ce401</v>
          </cell>
          <cell r="M1089">
            <v>52632407</v>
          </cell>
          <cell r="N1089"/>
          <cell r="O1089"/>
          <cell r="P1089"/>
          <cell r="Q1089"/>
        </row>
        <row r="1090">
          <cell r="G1090">
            <v>28007</v>
          </cell>
          <cell r="H1090" t="str">
            <v>Москаленский МР</v>
          </cell>
          <cell r="I1090">
            <v>700.8</v>
          </cell>
          <cell r="J1090">
            <v>647.9</v>
          </cell>
          <cell r="K1090">
            <v>0</v>
          </cell>
          <cell r="L1090" t="str">
            <v>fffdd283-7dfb-41af-83c6-e098335ddd0b</v>
          </cell>
          <cell r="M1090">
            <v>52632407</v>
          </cell>
          <cell r="N1090"/>
          <cell r="O1090"/>
          <cell r="P1090"/>
          <cell r="Q1090"/>
        </row>
        <row r="1091">
          <cell r="G1091">
            <v>20836</v>
          </cell>
          <cell r="H1091" t="str">
            <v>Москаленский МР</v>
          </cell>
          <cell r="I1091">
            <v>1534</v>
          </cell>
          <cell r="J1091">
            <v>1539.7</v>
          </cell>
          <cell r="K1091">
            <v>0</v>
          </cell>
          <cell r="L1091" t="str">
            <v>344f47f8-5512-4619-9364-b2057369e544</v>
          </cell>
          <cell r="M1091">
            <v>52632419</v>
          </cell>
          <cell r="N1091"/>
          <cell r="O1091"/>
          <cell r="P1091"/>
          <cell r="Q1091"/>
        </row>
        <row r="1092">
          <cell r="G1092">
            <v>33085</v>
          </cell>
          <cell r="H1092" t="str">
            <v>Москаленский МР</v>
          </cell>
          <cell r="I1092">
            <v>572.6</v>
          </cell>
          <cell r="J1092">
            <v>589.29999999999995</v>
          </cell>
          <cell r="K1092">
            <v>0</v>
          </cell>
          <cell r="L1092" t="str">
            <v>2c0a4150-6303-41ed-af6f-c919f7aabafa</v>
          </cell>
          <cell r="M1092">
            <v>52632419</v>
          </cell>
          <cell r="N1092"/>
          <cell r="O1092"/>
          <cell r="P1092"/>
          <cell r="Q1092"/>
        </row>
        <row r="1093">
          <cell r="G1093">
            <v>33086</v>
          </cell>
          <cell r="H1093" t="str">
            <v>Москаленский МР</v>
          </cell>
          <cell r="I1093">
            <v>1353.6</v>
          </cell>
          <cell r="J1093">
            <v>1339.4</v>
          </cell>
          <cell r="K1093">
            <v>0</v>
          </cell>
          <cell r="L1093" t="str">
            <v>a9fbf0fb-3e49-47e9-89b6-1a14b7aae48e</v>
          </cell>
          <cell r="M1093">
            <v>52632419</v>
          </cell>
          <cell r="N1093"/>
          <cell r="O1093"/>
          <cell r="P1093"/>
          <cell r="Q1093"/>
        </row>
        <row r="1094">
          <cell r="G1094">
            <v>33087</v>
          </cell>
          <cell r="H1094" t="str">
            <v>Москаленский МР</v>
          </cell>
          <cell r="I1094">
            <v>1388.5</v>
          </cell>
          <cell r="J1094">
            <v>1308</v>
          </cell>
          <cell r="K1094">
            <v>0</v>
          </cell>
          <cell r="L1094" t="str">
            <v>0d0c231c-0a02-41d1-b92c-1d46039692e3</v>
          </cell>
          <cell r="M1094">
            <v>52632419</v>
          </cell>
          <cell r="N1094"/>
          <cell r="O1094"/>
          <cell r="P1094"/>
          <cell r="Q1094"/>
        </row>
        <row r="1095">
          <cell r="G1095">
            <v>33088</v>
          </cell>
          <cell r="H1095" t="str">
            <v>Москаленский МР</v>
          </cell>
          <cell r="I1095">
            <v>607.9</v>
          </cell>
          <cell r="J1095">
            <v>560.79999999999995</v>
          </cell>
          <cell r="K1095">
            <v>0</v>
          </cell>
          <cell r="L1095" t="str">
            <v>23c99ac8-ef0f-4034-b12b-f7667c58f982</v>
          </cell>
          <cell r="M1095">
            <v>52632419</v>
          </cell>
          <cell r="N1095"/>
          <cell r="O1095"/>
          <cell r="P1095"/>
          <cell r="Q1095"/>
        </row>
        <row r="1096">
          <cell r="G1096">
            <v>33089</v>
          </cell>
          <cell r="H1096" t="str">
            <v>Москаленский МР</v>
          </cell>
          <cell r="I1096">
            <v>745.1</v>
          </cell>
          <cell r="J1096">
            <v>763</v>
          </cell>
          <cell r="K1096">
            <v>0</v>
          </cell>
          <cell r="L1096" t="str">
            <v>74b148bd-efba-42b8-b2d2-0014fe6e0f69</v>
          </cell>
          <cell r="M1096">
            <v>52632419</v>
          </cell>
          <cell r="N1096"/>
          <cell r="O1096"/>
          <cell r="P1096"/>
          <cell r="Q1096"/>
        </row>
        <row r="1097">
          <cell r="G1097">
            <v>33638</v>
          </cell>
          <cell r="H1097" t="str">
            <v>Москаленский МР</v>
          </cell>
          <cell r="I1097">
            <v>1554.5</v>
          </cell>
          <cell r="J1097">
            <v>1554.5</v>
          </cell>
          <cell r="K1097">
            <v>0</v>
          </cell>
          <cell r="L1097" t="str">
            <v>c5903d84-6554-4653-9a28-fb090fa78d23</v>
          </cell>
          <cell r="M1097">
            <v>52632419</v>
          </cell>
          <cell r="N1097"/>
          <cell r="O1097"/>
          <cell r="P1097"/>
          <cell r="Q1097"/>
        </row>
        <row r="1098">
          <cell r="G1098">
            <v>33090</v>
          </cell>
          <cell r="H1098" t="str">
            <v>Москаленский МР</v>
          </cell>
          <cell r="I1098">
            <v>1324.5</v>
          </cell>
          <cell r="J1098">
            <v>1298.9000000000001</v>
          </cell>
          <cell r="K1098">
            <v>0</v>
          </cell>
          <cell r="L1098" t="str">
            <v>fe747536-3624-4450-ac8f-63880386c862</v>
          </cell>
          <cell r="M1098">
            <v>52632419</v>
          </cell>
          <cell r="N1098"/>
          <cell r="O1098"/>
          <cell r="P1098"/>
          <cell r="Q1098"/>
        </row>
        <row r="1099">
          <cell r="G1099">
            <v>33091</v>
          </cell>
          <cell r="H1099" t="str">
            <v>Москаленский МР</v>
          </cell>
          <cell r="I1099">
            <v>768.4</v>
          </cell>
          <cell r="J1099">
            <v>768.3</v>
          </cell>
          <cell r="K1099">
            <v>0</v>
          </cell>
          <cell r="L1099" t="str">
            <v>0aacbf4e-3991-4420-9d2d-4900ef549476</v>
          </cell>
          <cell r="M1099">
            <v>52632419</v>
          </cell>
          <cell r="N1099"/>
          <cell r="O1099"/>
          <cell r="P1099"/>
          <cell r="Q1099"/>
        </row>
        <row r="1100">
          <cell r="G1100">
            <v>33639</v>
          </cell>
          <cell r="H1100" t="str">
            <v>Москаленский МР</v>
          </cell>
          <cell r="I1100">
            <v>759</v>
          </cell>
          <cell r="J1100">
            <v>740.7</v>
          </cell>
          <cell r="K1100">
            <v>0</v>
          </cell>
          <cell r="L1100" t="str">
            <v>c95890bc-fa1a-48af-8864-7e3f3a7fd7e9</v>
          </cell>
          <cell r="M1100">
            <v>52632419</v>
          </cell>
          <cell r="N1100"/>
          <cell r="O1100"/>
          <cell r="P1100"/>
          <cell r="Q1100"/>
        </row>
        <row r="1101">
          <cell r="G1101">
            <v>33092</v>
          </cell>
          <cell r="H1101" t="str">
            <v>Москаленский МР</v>
          </cell>
          <cell r="I1101">
            <v>608.79999999999995</v>
          </cell>
          <cell r="J1101">
            <v>599</v>
          </cell>
          <cell r="K1101">
            <v>0</v>
          </cell>
          <cell r="L1101" t="str">
            <v>abce389f-1b34-4d06-9023-772204db1e9f</v>
          </cell>
          <cell r="M1101">
            <v>52632419</v>
          </cell>
          <cell r="N1101"/>
          <cell r="O1101"/>
          <cell r="P1101"/>
          <cell r="Q1101"/>
        </row>
        <row r="1102">
          <cell r="G1102">
            <v>33640</v>
          </cell>
          <cell r="H1102" t="str">
            <v>Москаленский МР</v>
          </cell>
          <cell r="I1102">
            <v>786.3</v>
          </cell>
          <cell r="J1102">
            <v>740.6</v>
          </cell>
          <cell r="K1102">
            <v>0</v>
          </cell>
          <cell r="L1102" t="str">
            <v>da87b60f-aa4d-465e-8c8b-5894b814eff6</v>
          </cell>
          <cell r="M1102">
            <v>52632419</v>
          </cell>
          <cell r="N1102"/>
          <cell r="O1102"/>
          <cell r="P1102"/>
          <cell r="Q1102"/>
        </row>
        <row r="1103">
          <cell r="G1103">
            <v>33093</v>
          </cell>
          <cell r="H1103" t="str">
            <v>Москаленский МР</v>
          </cell>
          <cell r="I1103">
            <v>1317.4</v>
          </cell>
          <cell r="J1103">
            <v>1298.9000000000001</v>
          </cell>
          <cell r="K1103">
            <v>0</v>
          </cell>
          <cell r="L1103" t="str">
            <v>e5d58708-2a47-496b-b051-f37966ea7c40</v>
          </cell>
          <cell r="M1103">
            <v>52632419</v>
          </cell>
          <cell r="N1103"/>
          <cell r="O1103"/>
          <cell r="P1103"/>
          <cell r="Q1103"/>
        </row>
        <row r="1104">
          <cell r="G1104">
            <v>33094</v>
          </cell>
          <cell r="H1104" t="str">
            <v>Москаленский МР</v>
          </cell>
          <cell r="I1104">
            <v>1370.4</v>
          </cell>
          <cell r="J1104">
            <v>1299.5999999999999</v>
          </cell>
          <cell r="K1104">
            <v>0</v>
          </cell>
          <cell r="L1104" t="str">
            <v>232a2b58-67fe-4f26-9789-617f7022ba24</v>
          </cell>
          <cell r="M1104">
            <v>52632419</v>
          </cell>
          <cell r="N1104"/>
          <cell r="O1104"/>
          <cell r="P1104"/>
          <cell r="Q1104"/>
        </row>
        <row r="1105"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</row>
        <row r="1106">
          <cell r="G1106">
            <v>20839</v>
          </cell>
          <cell r="H1106" t="str">
            <v>Муромцевский МР</v>
          </cell>
          <cell r="I1106">
            <v>306.2</v>
          </cell>
          <cell r="J1106">
            <v>199.9</v>
          </cell>
          <cell r="K1106">
            <v>0</v>
          </cell>
          <cell r="L1106" t="str">
            <v>2eff5780-ced8-47f2-ac0a-202000eb1ce7</v>
          </cell>
          <cell r="M1106">
            <v>52634151</v>
          </cell>
          <cell r="N1106"/>
          <cell r="O1106"/>
          <cell r="P1106"/>
          <cell r="Q1106"/>
        </row>
        <row r="1107">
          <cell r="G1107">
            <v>27200</v>
          </cell>
          <cell r="H1107" t="str">
            <v>Муромцевский МР</v>
          </cell>
          <cell r="I1107">
            <v>367.5</v>
          </cell>
          <cell r="J1107">
            <v>246.9</v>
          </cell>
          <cell r="K1107" t="str">
            <v xml:space="preserve"> </v>
          </cell>
          <cell r="L1107" t="str">
            <v>e1c88d9f-787d-47f4-b202-97543dd66d84</v>
          </cell>
          <cell r="M1107">
            <v>52634151</v>
          </cell>
          <cell r="N1107"/>
          <cell r="O1107"/>
          <cell r="P1107"/>
          <cell r="Q1107"/>
        </row>
        <row r="1108">
          <cell r="G1108">
            <v>27201</v>
          </cell>
          <cell r="H1108" t="str">
            <v>Муромцевский МР</v>
          </cell>
          <cell r="I1108">
            <v>373.5</v>
          </cell>
          <cell r="J1108">
            <v>251.9</v>
          </cell>
          <cell r="K1108" t="str">
            <v xml:space="preserve"> </v>
          </cell>
          <cell r="L1108" t="str">
            <v>15cbe1ae-ce8b-4b37-a545-3a930e33bbcc</v>
          </cell>
          <cell r="M1108">
            <v>52634151</v>
          </cell>
          <cell r="N1108"/>
          <cell r="O1108"/>
          <cell r="P1108"/>
          <cell r="Q1108"/>
        </row>
        <row r="1109">
          <cell r="G1109">
            <v>20840</v>
          </cell>
          <cell r="H1109" t="str">
            <v>Муромцевский МР</v>
          </cell>
          <cell r="I1109">
            <v>355.2</v>
          </cell>
          <cell r="J1109">
            <v>325.3</v>
          </cell>
          <cell r="K1109">
            <v>0</v>
          </cell>
          <cell r="L1109" t="str">
            <v>34209b85-ceae-4e97-8e94-9a6046858e06</v>
          </cell>
          <cell r="M1109">
            <v>52634151</v>
          </cell>
          <cell r="N1109"/>
          <cell r="O1109"/>
          <cell r="P1109"/>
          <cell r="Q1109"/>
        </row>
        <row r="1110">
          <cell r="G1110">
            <v>27202</v>
          </cell>
          <cell r="H1110" t="str">
            <v>Муромцевский МР</v>
          </cell>
          <cell r="I1110">
            <v>892.8</v>
          </cell>
          <cell r="J1110">
            <v>532.20000000000005</v>
          </cell>
          <cell r="K1110">
            <v>211.8</v>
          </cell>
          <cell r="L1110" t="str">
            <v>38b3724b-cf39-4598-bf87-e0fa3d5cc040</v>
          </cell>
          <cell r="M1110">
            <v>52634151</v>
          </cell>
          <cell r="N1110"/>
          <cell r="O1110"/>
          <cell r="P1110"/>
          <cell r="Q1110"/>
        </row>
        <row r="1111">
          <cell r="G1111">
            <v>27203</v>
          </cell>
          <cell r="H1111" t="str">
            <v>Муромцевский МР</v>
          </cell>
          <cell r="I1111">
            <v>975.2</v>
          </cell>
          <cell r="J1111">
            <v>576.79999999999995</v>
          </cell>
          <cell r="K1111">
            <v>235.87</v>
          </cell>
          <cell r="L1111" t="str">
            <v>f1f08295-ff30-4814-99db-e031f075ad9d</v>
          </cell>
          <cell r="M1111">
            <v>52634151</v>
          </cell>
          <cell r="N1111"/>
          <cell r="O1111"/>
          <cell r="P1111"/>
          <cell r="Q1111"/>
        </row>
        <row r="1112">
          <cell r="G1112">
            <v>27204</v>
          </cell>
          <cell r="H1112" t="str">
            <v>Муромцевский МР</v>
          </cell>
          <cell r="I1112">
            <v>1003.5</v>
          </cell>
          <cell r="J1112">
            <v>616.29999999999995</v>
          </cell>
          <cell r="K1112">
            <v>219.95</v>
          </cell>
          <cell r="L1112" t="str">
            <v>05c81ddb-6462-4dbb-ab73-a7aa697d20a7</v>
          </cell>
          <cell r="M1112">
            <v>52634151</v>
          </cell>
          <cell r="N1112"/>
          <cell r="O1112"/>
          <cell r="P1112"/>
          <cell r="Q1112"/>
        </row>
        <row r="1113">
          <cell r="G1113">
            <v>27212</v>
          </cell>
          <cell r="H1113" t="str">
            <v>Муромцевский МР</v>
          </cell>
          <cell r="I1113">
            <v>332.1</v>
          </cell>
          <cell r="J1113">
            <v>226.4</v>
          </cell>
          <cell r="K1113">
            <v>0</v>
          </cell>
          <cell r="L1113" t="str">
            <v>99e887aa-7aa4-45ba-aebe-8996808ea00a</v>
          </cell>
          <cell r="M1113">
            <v>52634151</v>
          </cell>
          <cell r="N1113"/>
          <cell r="O1113"/>
          <cell r="P1113"/>
          <cell r="Q1113"/>
        </row>
        <row r="1114">
          <cell r="G1114">
            <v>27213</v>
          </cell>
          <cell r="H1114" t="str">
            <v>Муромцевский МР</v>
          </cell>
          <cell r="I1114">
            <v>771.4</v>
          </cell>
          <cell r="J1114">
            <v>406.8</v>
          </cell>
          <cell r="K1114">
            <v>236.03</v>
          </cell>
          <cell r="L1114" t="str">
            <v>39f9d7c5-898c-4228-b56c-a7cb30fd17e7</v>
          </cell>
          <cell r="M1114">
            <v>52634151</v>
          </cell>
          <cell r="N1114"/>
          <cell r="O1114"/>
          <cell r="P1114"/>
          <cell r="Q1114"/>
        </row>
        <row r="1115">
          <cell r="G1115">
            <v>27206</v>
          </cell>
          <cell r="H1115" t="str">
            <v>Муромцевский МР</v>
          </cell>
          <cell r="I1115">
            <v>309.8</v>
          </cell>
          <cell r="J1115">
            <v>212.5</v>
          </cell>
          <cell r="K1115">
            <v>0</v>
          </cell>
          <cell r="L1115" t="str">
            <v>3130463c-f2bc-4c33-a23c-e4b67c1d9919</v>
          </cell>
          <cell r="M1115">
            <v>52634151</v>
          </cell>
          <cell r="N1115"/>
          <cell r="O1115"/>
          <cell r="P1115"/>
          <cell r="Q1115"/>
        </row>
        <row r="1116">
          <cell r="G1116">
            <v>27208</v>
          </cell>
          <cell r="H1116" t="str">
            <v>Муромцевский МР</v>
          </cell>
          <cell r="I1116">
            <v>288.5</v>
          </cell>
          <cell r="J1116">
            <v>190.8</v>
          </cell>
          <cell r="K1116">
            <v>0</v>
          </cell>
          <cell r="L1116" t="str">
            <v>469c48d5-7d7f-4f56-95ff-da667d2b7fd2</v>
          </cell>
          <cell r="M1116">
            <v>52634151</v>
          </cell>
          <cell r="N1116"/>
          <cell r="O1116"/>
          <cell r="P1116"/>
          <cell r="Q1116"/>
        </row>
        <row r="1117">
          <cell r="G1117">
            <v>27210</v>
          </cell>
          <cell r="H1117" t="str">
            <v>Муромцевский МР</v>
          </cell>
          <cell r="I1117">
            <v>311</v>
          </cell>
          <cell r="J1117">
            <v>184.8</v>
          </cell>
          <cell r="K1117">
            <v>74.37</v>
          </cell>
          <cell r="L1117" t="str">
            <v>7f460139-fc49-4e91-a69f-6ac90d68a523</v>
          </cell>
          <cell r="M1117">
            <v>52634151</v>
          </cell>
          <cell r="N1117"/>
          <cell r="O1117"/>
          <cell r="P1117"/>
          <cell r="Q1117"/>
        </row>
        <row r="1118">
          <cell r="G1118">
            <v>27211</v>
          </cell>
          <cell r="H1118" t="str">
            <v>Муромцевский МР</v>
          </cell>
          <cell r="I1118">
            <v>472.8</v>
          </cell>
          <cell r="J1118">
            <v>266</v>
          </cell>
          <cell r="K1118">
            <v>128</v>
          </cell>
          <cell r="L1118" t="str">
            <v>6387cc99-0010-4067-9b19-0700ca2667ea</v>
          </cell>
          <cell r="M1118">
            <v>52634151</v>
          </cell>
          <cell r="N1118"/>
          <cell r="O1118"/>
          <cell r="P1118"/>
          <cell r="Q1118"/>
        </row>
        <row r="1119">
          <cell r="G1119">
            <v>33641</v>
          </cell>
          <cell r="H1119" t="str">
            <v>Муромцевский МР</v>
          </cell>
          <cell r="I1119">
            <v>927.6</v>
          </cell>
          <cell r="J1119">
            <v>558.6</v>
          </cell>
          <cell r="K1119">
            <v>188.4</v>
          </cell>
          <cell r="L1119" t="str">
            <v>1ac6bafb-a1fe-4c90-97d7-d92aa5024dff</v>
          </cell>
          <cell r="M1119">
            <v>52634151</v>
          </cell>
          <cell r="N1119"/>
          <cell r="O1119"/>
          <cell r="P1119"/>
          <cell r="Q1119"/>
        </row>
        <row r="1120">
          <cell r="G1120">
            <v>27223</v>
          </cell>
          <cell r="H1120" t="str">
            <v>Муромцевский МР</v>
          </cell>
          <cell r="I1120">
            <v>613.70000000000005</v>
          </cell>
          <cell r="J1120">
            <v>334.6</v>
          </cell>
          <cell r="K1120">
            <v>150.82</v>
          </cell>
          <cell r="L1120" t="str">
            <v>7251ffdc-03af-4880-96d7-e1f560a01219</v>
          </cell>
          <cell r="M1120">
            <v>52634151</v>
          </cell>
          <cell r="N1120"/>
          <cell r="O1120"/>
          <cell r="P1120"/>
          <cell r="Q1120"/>
        </row>
        <row r="1121">
          <cell r="G1121">
            <v>33095</v>
          </cell>
          <cell r="H1121" t="str">
            <v>Муромцевский МР</v>
          </cell>
          <cell r="I1121">
            <v>886.93</v>
          </cell>
          <cell r="J1121">
            <v>886.93</v>
          </cell>
          <cell r="K1121"/>
          <cell r="L1121" t="str">
            <v>3671bc84-ce94-4d14-8b34-2e74b75884ca</v>
          </cell>
          <cell r="M1121">
            <v>52634151</v>
          </cell>
          <cell r="N1121"/>
          <cell r="O1121"/>
          <cell r="P1121"/>
          <cell r="Q1121"/>
        </row>
        <row r="1122">
          <cell r="G1122">
            <v>28011</v>
          </cell>
          <cell r="H1122" t="str">
            <v>Муромцевский МР</v>
          </cell>
          <cell r="I1122">
            <v>894.2</v>
          </cell>
          <cell r="J1122">
            <v>462.9</v>
          </cell>
          <cell r="K1122">
            <v>390</v>
          </cell>
          <cell r="L1122" t="str">
            <v>09b56468-f26d-45b0-a3ac-4e8ec69668a6</v>
          </cell>
          <cell r="M1122">
            <v>52634151</v>
          </cell>
          <cell r="N1122"/>
          <cell r="O1122"/>
          <cell r="P1122"/>
          <cell r="Q1122"/>
        </row>
        <row r="1123">
          <cell r="G1123">
            <v>27287</v>
          </cell>
          <cell r="H1123" t="str">
            <v>Муромцевский МР</v>
          </cell>
          <cell r="I1123">
            <v>2620.6</v>
          </cell>
          <cell r="J1123">
            <v>1363.6</v>
          </cell>
          <cell r="K1123">
            <v>1257</v>
          </cell>
          <cell r="L1123" t="str">
            <v>55f6bf4f-3c8b-4f25-a325-53087a411334</v>
          </cell>
          <cell r="M1123">
            <v>52634151</v>
          </cell>
          <cell r="N1123"/>
          <cell r="O1123"/>
          <cell r="P1123"/>
          <cell r="Q1123"/>
        </row>
        <row r="1124">
          <cell r="G1124">
            <v>27330</v>
          </cell>
          <cell r="H1124" t="str">
            <v>Муромцевский МР</v>
          </cell>
          <cell r="I1124">
            <v>1282.2</v>
          </cell>
          <cell r="J1124">
            <v>766</v>
          </cell>
          <cell r="K1124">
            <v>516</v>
          </cell>
          <cell r="L1124" t="str">
            <v>fbac8632-650d-4cdd-8c42-889d3b914345</v>
          </cell>
          <cell r="M1124">
            <v>52634151</v>
          </cell>
          <cell r="N1124"/>
          <cell r="O1124"/>
          <cell r="P1124"/>
          <cell r="Q1124"/>
        </row>
        <row r="1125">
          <cell r="G1125">
            <v>24192</v>
          </cell>
          <cell r="H1125" t="str">
            <v>Муромцевский МР</v>
          </cell>
          <cell r="I1125">
            <v>410.26</v>
          </cell>
          <cell r="J1125">
            <v>279</v>
          </cell>
          <cell r="K1125">
            <v>0</v>
          </cell>
          <cell r="L1125" t="str">
            <v>b901f872-1cc7-4545-a667-e0ff91593036</v>
          </cell>
          <cell r="M1125">
            <v>52634151</v>
          </cell>
          <cell r="N1125"/>
          <cell r="O1125"/>
          <cell r="P1125"/>
          <cell r="Q1125"/>
        </row>
        <row r="1126">
          <cell r="G1126">
            <v>28022</v>
          </cell>
          <cell r="H1126" t="str">
            <v>Муромцевский МР</v>
          </cell>
          <cell r="I1126">
            <v>1367.5</v>
          </cell>
          <cell r="J1126">
            <v>763.5</v>
          </cell>
          <cell r="K1126">
            <v>604</v>
          </cell>
          <cell r="L1126" t="str">
            <v>3f578374-d2cf-4d04-b083-d31f8e6c2829</v>
          </cell>
          <cell r="M1126">
            <v>52634151</v>
          </cell>
          <cell r="N1126"/>
          <cell r="O1126"/>
          <cell r="P1126"/>
          <cell r="Q1126"/>
        </row>
        <row r="1127">
          <cell r="G1127">
            <v>28029</v>
          </cell>
          <cell r="H1127" t="str">
            <v>Муромцевский МР</v>
          </cell>
          <cell r="I1127">
            <v>1237.4000000000001</v>
          </cell>
          <cell r="J1127">
            <v>774.9</v>
          </cell>
          <cell r="K1127">
            <v>462</v>
          </cell>
          <cell r="L1127" t="str">
            <v>924ea2a8-e74f-4405-8985-1016d25fabbb</v>
          </cell>
          <cell r="M1127">
            <v>52634151</v>
          </cell>
          <cell r="N1127"/>
          <cell r="O1127"/>
          <cell r="P1127"/>
          <cell r="Q1127"/>
        </row>
        <row r="1128">
          <cell r="G1128">
            <v>27342</v>
          </cell>
          <cell r="H1128" t="str">
            <v>Муромцевский МР</v>
          </cell>
          <cell r="I1128">
            <v>317</v>
          </cell>
          <cell r="J1128">
            <v>211.8</v>
          </cell>
          <cell r="K1128">
            <v>105</v>
          </cell>
          <cell r="L1128" t="str">
            <v>eca90876-1532-4135-a832-933bf6c19551</v>
          </cell>
          <cell r="M1128">
            <v>52634151</v>
          </cell>
          <cell r="N1128"/>
          <cell r="O1128"/>
          <cell r="P1128"/>
          <cell r="Q1128"/>
        </row>
        <row r="1129">
          <cell r="G1129">
            <v>27225</v>
          </cell>
          <cell r="H1129" t="str">
            <v>Муромцевский МР</v>
          </cell>
          <cell r="I1129">
            <v>1303.5</v>
          </cell>
          <cell r="J1129">
            <v>777.9</v>
          </cell>
          <cell r="K1129">
            <v>308.35000000000002</v>
          </cell>
          <cell r="L1129" t="str">
            <v>0801a5f9-c764-4cd8-8556-75716eb26afa</v>
          </cell>
          <cell r="M1129">
            <v>52634151</v>
          </cell>
          <cell r="N1129"/>
          <cell r="O1129"/>
          <cell r="P1129"/>
          <cell r="Q1129"/>
        </row>
        <row r="1130">
          <cell r="G1130">
            <v>28030</v>
          </cell>
          <cell r="H1130" t="str">
            <v>Муромцевский МР</v>
          </cell>
          <cell r="I1130">
            <v>1006.2</v>
          </cell>
          <cell r="J1130">
            <v>558.20000000000005</v>
          </cell>
          <cell r="K1130">
            <v>448</v>
          </cell>
          <cell r="L1130" t="str">
            <v>c3a331a8-32ef-423e-840c-06a632e5a6ae</v>
          </cell>
          <cell r="M1130">
            <v>52634151</v>
          </cell>
          <cell r="N1130"/>
          <cell r="O1130"/>
          <cell r="P1130"/>
          <cell r="Q1130"/>
        </row>
        <row r="1131">
          <cell r="G1131">
            <v>33644</v>
          </cell>
          <cell r="H1131" t="str">
            <v>Муромцевский МР</v>
          </cell>
          <cell r="I1131">
            <v>840.6</v>
          </cell>
          <cell r="J1131">
            <v>542.4</v>
          </cell>
          <cell r="K1131">
            <v>294.60000000000002</v>
          </cell>
          <cell r="L1131" t="str">
            <v>8dfe063a-0e7a-48c7-9151-e5ed087b625c</v>
          </cell>
          <cell r="M1131">
            <v>52634151</v>
          </cell>
          <cell r="N1131"/>
          <cell r="O1131"/>
          <cell r="P1131"/>
          <cell r="Q1131"/>
        </row>
        <row r="1132">
          <cell r="G1132">
            <v>28031</v>
          </cell>
          <cell r="H1132" t="str">
            <v>Муромцевский МР</v>
          </cell>
          <cell r="I1132">
            <v>847.6</v>
          </cell>
          <cell r="J1132">
            <v>509</v>
          </cell>
          <cell r="K1132">
            <v>338</v>
          </cell>
          <cell r="L1132" t="str">
            <v>287dc77f-5c4f-4aaf-803e-01adc317905d</v>
          </cell>
          <cell r="M1132">
            <v>52634151</v>
          </cell>
          <cell r="N1132"/>
          <cell r="O1132"/>
          <cell r="P1132"/>
          <cell r="Q1132"/>
        </row>
        <row r="1133">
          <cell r="G1133">
            <v>20845</v>
          </cell>
          <cell r="H1133" t="str">
            <v>Муромцевский МР</v>
          </cell>
          <cell r="I1133">
            <v>766</v>
          </cell>
          <cell r="J1133">
            <v>468.7</v>
          </cell>
          <cell r="K1133">
            <v>0</v>
          </cell>
          <cell r="L1133" t="str">
            <v>84fc601c-4b36-42aa-91b7-4d8e452e594e</v>
          </cell>
          <cell r="M1133">
            <v>52634151</v>
          </cell>
          <cell r="N1133"/>
          <cell r="O1133"/>
          <cell r="P1133"/>
          <cell r="Q1133"/>
        </row>
        <row r="1134">
          <cell r="G1134">
            <v>20846</v>
          </cell>
          <cell r="H1134" t="str">
            <v>Муромцевский МР</v>
          </cell>
          <cell r="I1134">
            <v>770</v>
          </cell>
          <cell r="J1134">
            <v>464.8</v>
          </cell>
          <cell r="K1134">
            <v>0</v>
          </cell>
          <cell r="L1134" t="str">
            <v>9074d997-999a-41a2-b611-e65235852f95</v>
          </cell>
          <cell r="M1134">
            <v>52634151</v>
          </cell>
          <cell r="N1134"/>
          <cell r="O1134"/>
          <cell r="P1134"/>
          <cell r="Q1134"/>
        </row>
        <row r="1135">
          <cell r="G1135">
            <v>27331</v>
          </cell>
          <cell r="H1135" t="str">
            <v>Муромцевский МР</v>
          </cell>
          <cell r="I1135">
            <v>733.6</v>
          </cell>
          <cell r="J1135">
            <v>462.7</v>
          </cell>
          <cell r="K1135">
            <v>270</v>
          </cell>
          <cell r="L1135" t="str">
            <v>c3a57a85-e023-4ef9-9cd1-ff89f771b100</v>
          </cell>
          <cell r="M1135">
            <v>52634151</v>
          </cell>
          <cell r="N1135"/>
          <cell r="O1135"/>
          <cell r="P1135"/>
          <cell r="Q1135"/>
        </row>
        <row r="1136">
          <cell r="G1136">
            <v>24195</v>
          </cell>
          <cell r="H1136" t="str">
            <v>Муромцевский МР</v>
          </cell>
          <cell r="I1136">
            <v>765.2</v>
          </cell>
          <cell r="J1136">
            <v>467.8</v>
          </cell>
          <cell r="K1136">
            <v>0</v>
          </cell>
          <cell r="L1136" t="str">
            <v>e2e7b1b9-ec8a-4abc-8fac-e02204e336d3</v>
          </cell>
          <cell r="M1136">
            <v>52634151</v>
          </cell>
          <cell r="N1136"/>
          <cell r="O1136"/>
          <cell r="P1136"/>
          <cell r="Q1136"/>
        </row>
        <row r="1137">
          <cell r="G1137">
            <v>27207</v>
          </cell>
          <cell r="H1137" t="str">
            <v>Муромцевский МР</v>
          </cell>
          <cell r="I1137">
            <v>734.6</v>
          </cell>
          <cell r="J1137">
            <v>472.3</v>
          </cell>
          <cell r="K1137">
            <v>0</v>
          </cell>
          <cell r="L1137" t="str">
            <v>c27df3b5-b145-44ae-9d11-cbd45008862b</v>
          </cell>
          <cell r="M1137">
            <v>52634151</v>
          </cell>
          <cell r="N1137"/>
          <cell r="O1137"/>
          <cell r="P1137"/>
          <cell r="Q1137"/>
        </row>
        <row r="1138">
          <cell r="G1138">
            <v>27365</v>
          </cell>
          <cell r="H1138" t="str">
            <v>Муромцевский МР</v>
          </cell>
          <cell r="I1138">
            <v>740.65</v>
          </cell>
          <cell r="J1138">
            <v>467.2</v>
          </cell>
          <cell r="K1138">
            <v>273</v>
          </cell>
          <cell r="L1138" t="str">
            <v>c6276a83-f3da-45dc-a9e2-166a6241e0ff</v>
          </cell>
          <cell r="M1138">
            <v>52634151</v>
          </cell>
          <cell r="N1138"/>
          <cell r="O1138"/>
          <cell r="P1138"/>
          <cell r="Q1138"/>
        </row>
        <row r="1139">
          <cell r="G1139">
            <v>28017</v>
          </cell>
          <cell r="H1139" t="str">
            <v>Муромцевский МР</v>
          </cell>
          <cell r="I1139">
            <v>866.3</v>
          </cell>
          <cell r="J1139">
            <v>548.1</v>
          </cell>
          <cell r="K1139">
            <v>233</v>
          </cell>
          <cell r="L1139" t="str">
            <v>6d5bd23e-d803-487b-bd72-4d6a1ba69d9e</v>
          </cell>
          <cell r="M1139">
            <v>52634151</v>
          </cell>
          <cell r="N1139"/>
          <cell r="O1139"/>
          <cell r="P1139"/>
          <cell r="Q1139"/>
        </row>
        <row r="1140">
          <cell r="G1140">
            <v>28010</v>
          </cell>
          <cell r="H1140" t="str">
            <v>Муромцевский МР</v>
          </cell>
          <cell r="I1140">
            <v>743.6</v>
          </cell>
          <cell r="J1140">
            <v>478.4</v>
          </cell>
          <cell r="K1140">
            <v>265</v>
          </cell>
          <cell r="L1140" t="str">
            <v>88c5f848-5fc7-4e0c-8438-480dcc7f5d68</v>
          </cell>
          <cell r="M1140">
            <v>52634151</v>
          </cell>
          <cell r="N1140"/>
          <cell r="O1140"/>
          <cell r="P1140"/>
          <cell r="Q1140"/>
        </row>
        <row r="1141">
          <cell r="G1141">
            <v>28018</v>
          </cell>
          <cell r="H1141" t="str">
            <v>Муромцевский МР</v>
          </cell>
          <cell r="I1141">
            <v>798.6</v>
          </cell>
          <cell r="J1141">
            <v>498.6</v>
          </cell>
          <cell r="K1141">
            <v>299</v>
          </cell>
          <cell r="L1141" t="str">
            <v>d5731798-6cc5-4256-a82b-0dca03e5f42c</v>
          </cell>
          <cell r="M1141">
            <v>52634151</v>
          </cell>
          <cell r="N1141"/>
          <cell r="O1141"/>
          <cell r="P1141"/>
          <cell r="Q1141"/>
        </row>
        <row r="1142">
          <cell r="G1142">
            <v>28019</v>
          </cell>
          <cell r="H1142" t="str">
            <v>Муромцевский МР</v>
          </cell>
          <cell r="I1142">
            <v>782</v>
          </cell>
          <cell r="J1142">
            <v>458.3</v>
          </cell>
          <cell r="K1142">
            <v>323</v>
          </cell>
          <cell r="L1142" t="str">
            <v>c76d10ef-79c2-4851-9cd4-fde0b9da22af</v>
          </cell>
          <cell r="M1142">
            <v>52634151</v>
          </cell>
          <cell r="N1142"/>
          <cell r="O1142"/>
          <cell r="P1142"/>
          <cell r="Q1142"/>
        </row>
        <row r="1143">
          <cell r="G1143">
            <v>20844</v>
          </cell>
          <cell r="H1143" t="str">
            <v>Муромцевский МР</v>
          </cell>
          <cell r="I1143">
            <v>735.5</v>
          </cell>
          <cell r="J1143">
            <v>438.6</v>
          </cell>
          <cell r="K1143">
            <v>148.32</v>
          </cell>
          <cell r="L1143" t="str">
            <v>38acffbf-c0f4-4acb-8c84-4bbc1ef610dc</v>
          </cell>
          <cell r="M1143">
            <v>52634151</v>
          </cell>
          <cell r="N1143"/>
          <cell r="O1143"/>
          <cell r="P1143"/>
          <cell r="Q1143"/>
        </row>
        <row r="1144">
          <cell r="G1144">
            <v>27821</v>
          </cell>
          <cell r="H1144" t="str">
            <v>Муромцевский МР</v>
          </cell>
          <cell r="I1144">
            <v>906.3</v>
          </cell>
          <cell r="J1144">
            <v>500.6</v>
          </cell>
          <cell r="K1144">
            <v>357</v>
          </cell>
          <cell r="L1144" t="str">
            <v>7050e13f-696d-4b7e-b38f-a6e87cf5e8cd</v>
          </cell>
          <cell r="M1144">
            <v>52634151</v>
          </cell>
          <cell r="N1144"/>
          <cell r="O1144"/>
          <cell r="P1144"/>
          <cell r="Q1144"/>
        </row>
        <row r="1145">
          <cell r="G1145">
            <v>28008</v>
          </cell>
          <cell r="H1145" t="str">
            <v>Муромцевский МР</v>
          </cell>
          <cell r="I1145">
            <v>899.9</v>
          </cell>
          <cell r="J1145">
            <v>508.6</v>
          </cell>
          <cell r="K1145">
            <v>344</v>
          </cell>
          <cell r="L1145" t="str">
            <v>e9d4ab67-5c81-4d45-b4de-c87c4a754d59</v>
          </cell>
          <cell r="M1145">
            <v>52634151</v>
          </cell>
          <cell r="N1145"/>
          <cell r="O1145"/>
          <cell r="P1145"/>
          <cell r="Q1145"/>
        </row>
        <row r="1146">
          <cell r="G1146">
            <v>28009</v>
          </cell>
          <cell r="H1146" t="str">
            <v>Муромцевский МР</v>
          </cell>
          <cell r="I1146">
            <v>809.7</v>
          </cell>
          <cell r="J1146">
            <v>461.3</v>
          </cell>
          <cell r="K1146">
            <v>301</v>
          </cell>
          <cell r="L1146" t="str">
            <v>aaf39899-e821-41c4-8c3f-70d963ca29f7</v>
          </cell>
          <cell r="M1146">
            <v>52634151</v>
          </cell>
          <cell r="N1146"/>
          <cell r="O1146"/>
          <cell r="P1146"/>
          <cell r="Q1146"/>
        </row>
        <row r="1147">
          <cell r="G1147">
            <v>28015</v>
          </cell>
          <cell r="H1147" t="str">
            <v>Муромцевский МР</v>
          </cell>
          <cell r="I1147">
            <v>730</v>
          </cell>
          <cell r="J1147">
            <v>408.5</v>
          </cell>
          <cell r="K1147">
            <v>214.9</v>
          </cell>
          <cell r="L1147" t="str">
            <v>81aa8521-fe64-4c62-8a97-a00dd7658511</v>
          </cell>
          <cell r="M1147">
            <v>52634151</v>
          </cell>
          <cell r="N1147"/>
          <cell r="O1147"/>
          <cell r="P1147"/>
          <cell r="Q1147"/>
        </row>
        <row r="1148">
          <cell r="G1148">
            <v>28020</v>
          </cell>
          <cell r="H1148" t="str">
            <v>Муромцевский МР</v>
          </cell>
          <cell r="I1148">
            <v>690.5</v>
          </cell>
          <cell r="J1148">
            <v>456.6</v>
          </cell>
          <cell r="K1148">
            <v>233</v>
          </cell>
          <cell r="L1148" t="str">
            <v>b214dd04-5f4e-49ff-9555-7742dae87204</v>
          </cell>
          <cell r="M1148">
            <v>52634151</v>
          </cell>
          <cell r="N1148"/>
          <cell r="O1148"/>
          <cell r="P1148"/>
          <cell r="Q1148"/>
        </row>
        <row r="1149">
          <cell r="G1149">
            <v>28021</v>
          </cell>
          <cell r="H1149" t="str">
            <v>Муромцевский МР</v>
          </cell>
          <cell r="I1149">
            <v>831.73</v>
          </cell>
          <cell r="J1149">
            <v>463.7</v>
          </cell>
          <cell r="K1149">
            <v>368</v>
          </cell>
          <cell r="L1149" t="str">
            <v>b7421b8e-201b-4b84-8e41-53a80c549cad</v>
          </cell>
          <cell r="M1149">
            <v>52634151</v>
          </cell>
          <cell r="N1149"/>
          <cell r="O1149"/>
          <cell r="P1149"/>
          <cell r="Q1149"/>
        </row>
        <row r="1150">
          <cell r="G1150">
            <v>26934</v>
          </cell>
          <cell r="H1150" t="str">
            <v>Муромцевский МР</v>
          </cell>
          <cell r="I1150">
            <v>1151</v>
          </cell>
          <cell r="J1150">
            <v>739</v>
          </cell>
          <cell r="K1150">
            <v>0</v>
          </cell>
          <cell r="L1150" t="str">
            <v>375d7c9f-225a-4c4f-9686-319d49a5f0d7</v>
          </cell>
          <cell r="M1150">
            <v>52634151</v>
          </cell>
          <cell r="N1150"/>
          <cell r="O1150"/>
          <cell r="P1150"/>
          <cell r="Q1150"/>
        </row>
        <row r="1151">
          <cell r="G1151">
            <v>20841</v>
          </cell>
          <cell r="H1151" t="str">
            <v>Муромцевский МР</v>
          </cell>
          <cell r="I1151">
            <v>767.6</v>
          </cell>
          <cell r="J1151">
            <v>475.5</v>
          </cell>
          <cell r="K1151">
            <v>0</v>
          </cell>
          <cell r="L1151" t="str">
            <v>38cd3f90-8d89-4322-b6e1-dd91bf502cc1</v>
          </cell>
          <cell r="M1151">
            <v>52634151</v>
          </cell>
          <cell r="N1151"/>
          <cell r="O1151"/>
          <cell r="P1151"/>
          <cell r="Q1151"/>
        </row>
        <row r="1152">
          <cell r="G1152">
            <v>20843</v>
          </cell>
          <cell r="H1152" t="str">
            <v>Муромцевский МР</v>
          </cell>
          <cell r="I1152">
            <v>749.9</v>
          </cell>
          <cell r="J1152">
            <v>452.8</v>
          </cell>
          <cell r="K1152">
            <v>0</v>
          </cell>
          <cell r="L1152" t="str">
            <v>61e6d32c-7497-45e0-a8e7-cd2847e51378</v>
          </cell>
          <cell r="M1152">
            <v>52634151</v>
          </cell>
          <cell r="N1152"/>
          <cell r="O1152"/>
          <cell r="P1152"/>
          <cell r="Q1152"/>
        </row>
        <row r="1153">
          <cell r="G1153">
            <v>20842</v>
          </cell>
          <cell r="H1153" t="str">
            <v>Муромцевский МР</v>
          </cell>
          <cell r="I1153">
            <v>754.4</v>
          </cell>
          <cell r="J1153">
            <v>461.8</v>
          </cell>
          <cell r="K1153">
            <v>0</v>
          </cell>
          <cell r="L1153" t="str">
            <v>d225804b-67f3-40ce-9f55-6b7c700c1917</v>
          </cell>
          <cell r="M1153">
            <v>52634151</v>
          </cell>
          <cell r="N1153"/>
          <cell r="O1153"/>
          <cell r="P1153"/>
          <cell r="Q1153"/>
        </row>
        <row r="1154">
          <cell r="G1154">
            <v>27350</v>
          </cell>
          <cell r="H1154" t="str">
            <v>Муромцевский МР</v>
          </cell>
          <cell r="I1154">
            <v>653.5</v>
          </cell>
          <cell r="J1154">
            <v>377.8</v>
          </cell>
          <cell r="K1154">
            <v>244</v>
          </cell>
          <cell r="L1154" t="str">
            <v>99279480-1cf6-4094-94a0-212de000651b</v>
          </cell>
          <cell r="M1154">
            <v>52634151</v>
          </cell>
          <cell r="N1154"/>
          <cell r="O1154"/>
          <cell r="P1154"/>
          <cell r="Q1154"/>
        </row>
        <row r="1155"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</row>
        <row r="1156">
          <cell r="G1156">
            <v>20849</v>
          </cell>
          <cell r="H1156" t="str">
            <v>Называевский МР</v>
          </cell>
          <cell r="I1156">
            <v>248.5</v>
          </cell>
          <cell r="J1156">
            <v>248.5</v>
          </cell>
          <cell r="K1156">
            <v>0</v>
          </cell>
          <cell r="L1156" t="str">
            <v>d1660262-5386-4c06-8296-d5eef2eb4d71</v>
          </cell>
          <cell r="M1156">
            <v>52636101</v>
          </cell>
          <cell r="N1156"/>
          <cell r="O1156"/>
          <cell r="P1156"/>
          <cell r="Q1156"/>
        </row>
        <row r="1157">
          <cell r="G1157">
            <v>27638</v>
          </cell>
          <cell r="H1157" t="str">
            <v>Называевский МР</v>
          </cell>
          <cell r="I1157">
            <v>205.1</v>
          </cell>
          <cell r="J1157">
            <v>166</v>
          </cell>
          <cell r="K1157" t="str">
            <v xml:space="preserve"> </v>
          </cell>
          <cell r="L1157" t="str">
            <v>b3396a66-da03-42d5-a993-de211bb71eeb</v>
          </cell>
          <cell r="M1157">
            <v>52636101</v>
          </cell>
          <cell r="N1157"/>
          <cell r="O1157"/>
          <cell r="P1157"/>
          <cell r="Q1157"/>
        </row>
        <row r="1158">
          <cell r="G1158">
            <v>32897</v>
          </cell>
          <cell r="H1158" t="str">
            <v>Называевский МР</v>
          </cell>
          <cell r="I1158">
            <v>479</v>
          </cell>
          <cell r="J1158">
            <v>374</v>
          </cell>
          <cell r="K1158" t="str">
            <v xml:space="preserve"> </v>
          </cell>
          <cell r="L1158" t="str">
            <v>21052c00-059b-4f01-9b42-1821db81dced</v>
          </cell>
          <cell r="M1158">
            <v>52636101</v>
          </cell>
          <cell r="N1158"/>
          <cell r="O1158"/>
          <cell r="P1158"/>
          <cell r="Q1158"/>
        </row>
        <row r="1159">
          <cell r="G1159">
            <v>20851</v>
          </cell>
          <cell r="H1159" t="str">
            <v>Называевский МР</v>
          </cell>
          <cell r="I1159">
            <v>358.8</v>
          </cell>
          <cell r="J1159">
            <v>437.3</v>
          </cell>
          <cell r="K1159">
            <v>0</v>
          </cell>
          <cell r="L1159" t="str">
            <v>e1dab1b4-0eb1-428f-b007-c86720d5d8a9</v>
          </cell>
          <cell r="M1159">
            <v>52636101</v>
          </cell>
          <cell r="N1159"/>
          <cell r="O1159"/>
          <cell r="P1159"/>
          <cell r="Q1159"/>
        </row>
        <row r="1160">
          <cell r="G1160">
            <v>23359</v>
          </cell>
          <cell r="H1160" t="str">
            <v>Называевский МР</v>
          </cell>
          <cell r="I1160">
            <v>612.4</v>
          </cell>
          <cell r="J1160">
            <v>612.4</v>
          </cell>
          <cell r="K1160">
            <v>0</v>
          </cell>
          <cell r="L1160" t="str">
            <v>a97dcada-e052-4d87-aaec-a3adb7b47afc</v>
          </cell>
          <cell r="M1160">
            <v>52636101</v>
          </cell>
          <cell r="N1160"/>
          <cell r="O1160"/>
          <cell r="P1160"/>
          <cell r="Q1160"/>
        </row>
        <row r="1161">
          <cell r="G1161">
            <v>20052</v>
          </cell>
          <cell r="H1161" t="str">
            <v>Называевский МР</v>
          </cell>
          <cell r="I1161">
            <v>617</v>
          </cell>
          <cell r="J1161">
            <v>617</v>
          </cell>
          <cell r="K1161">
            <v>0</v>
          </cell>
          <cell r="L1161" t="str">
            <v>085586b1-f2fd-40dc-8cd6-1a269c4b5ae5</v>
          </cell>
          <cell r="M1161">
            <v>52636101</v>
          </cell>
          <cell r="N1161"/>
          <cell r="O1161"/>
          <cell r="P1161"/>
          <cell r="Q1161"/>
        </row>
        <row r="1162">
          <cell r="G1162">
            <v>25620</v>
          </cell>
          <cell r="H1162" t="str">
            <v>Называевский МР</v>
          </cell>
          <cell r="I1162">
            <v>503.4</v>
          </cell>
          <cell r="J1162">
            <v>503.4</v>
          </cell>
          <cell r="K1162">
            <v>0</v>
          </cell>
          <cell r="L1162" t="str">
            <v>ceceb3d8-b1f5-467b-ac58-af4375f48033</v>
          </cell>
          <cell r="M1162">
            <v>52636101</v>
          </cell>
          <cell r="N1162"/>
          <cell r="O1162"/>
          <cell r="P1162"/>
          <cell r="Q1162"/>
        </row>
        <row r="1163">
          <cell r="G1163">
            <v>20053</v>
          </cell>
          <cell r="H1163" t="str">
            <v>Называевский МР</v>
          </cell>
          <cell r="I1163">
            <v>413.9</v>
          </cell>
          <cell r="J1163">
            <v>413.9</v>
          </cell>
          <cell r="K1163">
            <v>0</v>
          </cell>
          <cell r="L1163" t="str">
            <v>0bd712d2-511b-477b-981a-ee2088607c6b</v>
          </cell>
          <cell r="M1163">
            <v>52636101</v>
          </cell>
          <cell r="N1163"/>
          <cell r="O1163"/>
          <cell r="P1163"/>
          <cell r="Q1163"/>
        </row>
        <row r="1164">
          <cell r="G1164">
            <v>27637</v>
          </cell>
          <cell r="H1164" t="str">
            <v>Называевский МР</v>
          </cell>
          <cell r="I1164">
            <v>207.9</v>
          </cell>
          <cell r="J1164">
            <v>207.9</v>
          </cell>
          <cell r="K1164">
            <v>0</v>
          </cell>
          <cell r="L1164" t="str">
            <v>01cc210c-8dbd-4538-a29d-e39886d25980</v>
          </cell>
          <cell r="M1164">
            <v>52636101</v>
          </cell>
          <cell r="N1164"/>
          <cell r="O1164"/>
          <cell r="P1164"/>
          <cell r="Q1164"/>
        </row>
        <row r="1165">
          <cell r="G1165">
            <v>20055</v>
          </cell>
          <cell r="H1165" t="str">
            <v>Называевский МР</v>
          </cell>
          <cell r="I1165">
            <v>462.4</v>
          </cell>
          <cell r="J1165">
            <v>416</v>
          </cell>
          <cell r="K1165">
            <v>0</v>
          </cell>
          <cell r="L1165" t="str">
            <v>768b90b2-1acc-4d82-b0a7-ecfa9e720300</v>
          </cell>
          <cell r="M1165">
            <v>52636101</v>
          </cell>
          <cell r="N1165"/>
          <cell r="O1165"/>
          <cell r="P1165"/>
          <cell r="Q1165"/>
        </row>
        <row r="1166">
          <cell r="G1166">
            <v>20852</v>
          </cell>
          <cell r="H1166" t="str">
            <v>Называевский МР</v>
          </cell>
          <cell r="I1166">
            <v>286.7</v>
          </cell>
          <cell r="J1166">
            <v>420.6</v>
          </cell>
          <cell r="K1166">
            <v>0</v>
          </cell>
          <cell r="L1166" t="str">
            <v>d14cdf83-a135-4c88-91aa-6ffcde864293</v>
          </cell>
          <cell r="M1166">
            <v>52636101</v>
          </cell>
          <cell r="N1166"/>
          <cell r="O1166"/>
          <cell r="P1166"/>
          <cell r="Q1166"/>
        </row>
        <row r="1167">
          <cell r="G1167">
            <v>23351</v>
          </cell>
          <cell r="H1167" t="str">
            <v>Называевский МР</v>
          </cell>
          <cell r="I1167">
            <v>541.1</v>
          </cell>
          <cell r="J1167">
            <v>485.1</v>
          </cell>
          <cell r="K1167">
            <v>0</v>
          </cell>
          <cell r="L1167" t="str">
            <v>32ff620b-123f-4491-8138-5f8cfd12aa2e</v>
          </cell>
          <cell r="M1167">
            <v>52636101</v>
          </cell>
          <cell r="N1167"/>
          <cell r="O1167"/>
          <cell r="P1167"/>
          <cell r="Q1167"/>
        </row>
        <row r="1168">
          <cell r="G1168">
            <v>20054</v>
          </cell>
          <cell r="H1168" t="str">
            <v>Называевский МР</v>
          </cell>
          <cell r="I1168">
            <v>441.8</v>
          </cell>
          <cell r="J1168">
            <v>365.3</v>
          </cell>
          <cell r="K1168">
            <v>0</v>
          </cell>
          <cell r="L1168" t="str">
            <v>886afaf6-865a-4c86-9c5a-99397dc43923</v>
          </cell>
          <cell r="M1168">
            <v>52636101</v>
          </cell>
          <cell r="N1168"/>
          <cell r="O1168"/>
          <cell r="P1168"/>
          <cell r="Q1168"/>
        </row>
        <row r="1169">
          <cell r="G1169">
            <v>24237</v>
          </cell>
          <cell r="H1169" t="str">
            <v>Называевский МР</v>
          </cell>
          <cell r="I1169">
            <v>612.70000000000005</v>
          </cell>
          <cell r="J1169">
            <v>612.70000000000005</v>
          </cell>
          <cell r="K1169">
            <v>0</v>
          </cell>
          <cell r="L1169" t="str">
            <v>4dbe5436-4ea9-4e8d-86e1-64a228f317a5</v>
          </cell>
          <cell r="M1169">
            <v>52636101</v>
          </cell>
          <cell r="N1169"/>
          <cell r="O1169"/>
          <cell r="P1169"/>
          <cell r="Q1169"/>
        </row>
        <row r="1170">
          <cell r="G1170">
            <v>23352</v>
          </cell>
          <cell r="H1170" t="str">
            <v>Называевский МР</v>
          </cell>
          <cell r="I1170">
            <v>229.7</v>
          </cell>
          <cell r="J1170">
            <v>229.7</v>
          </cell>
          <cell r="K1170">
            <v>0</v>
          </cell>
          <cell r="L1170" t="str">
            <v>55ae685a-d26e-4f28-99bb-53a8e8c06d53</v>
          </cell>
          <cell r="M1170">
            <v>52636101</v>
          </cell>
          <cell r="N1170"/>
          <cell r="O1170"/>
          <cell r="P1170"/>
          <cell r="Q1170"/>
        </row>
        <row r="1171">
          <cell r="G1171">
            <v>24238</v>
          </cell>
          <cell r="H1171" t="str">
            <v>Называевский МР</v>
          </cell>
          <cell r="I1171">
            <v>542.9</v>
          </cell>
          <cell r="J1171">
            <v>542.9</v>
          </cell>
          <cell r="K1171">
            <v>0</v>
          </cell>
          <cell r="L1171" t="str">
            <v>f2374013-2004-45ab-a779-cad1c159dd8d</v>
          </cell>
          <cell r="M1171">
            <v>52636101</v>
          </cell>
          <cell r="N1171"/>
          <cell r="O1171"/>
          <cell r="P1171"/>
          <cell r="Q1171"/>
        </row>
        <row r="1172">
          <cell r="G1172">
            <v>20850</v>
          </cell>
          <cell r="H1172" t="str">
            <v>Называевский МР</v>
          </cell>
          <cell r="I1172">
            <v>246.7</v>
          </cell>
          <cell r="J1172">
            <v>285.5</v>
          </cell>
          <cell r="K1172">
            <v>0</v>
          </cell>
          <cell r="L1172" t="str">
            <v>0171e084-cf8d-4805-bab4-f644f59b2f89</v>
          </cell>
          <cell r="M1172">
            <v>52636101</v>
          </cell>
          <cell r="N1172"/>
          <cell r="O1172"/>
          <cell r="P1172"/>
          <cell r="Q1172"/>
        </row>
        <row r="1173">
          <cell r="G1173">
            <v>20039</v>
          </cell>
          <cell r="H1173" t="str">
            <v>Называевский МР</v>
          </cell>
          <cell r="I1173">
            <v>844</v>
          </cell>
          <cell r="J1173">
            <v>844</v>
          </cell>
          <cell r="K1173">
            <v>0</v>
          </cell>
          <cell r="L1173" t="str">
            <v>9e80f7dd-4e0e-4b60-a819-5eb3c95ee3fd</v>
          </cell>
          <cell r="M1173">
            <v>52636101</v>
          </cell>
          <cell r="N1173"/>
          <cell r="O1173"/>
          <cell r="P1173"/>
          <cell r="Q1173"/>
        </row>
        <row r="1174">
          <cell r="G1174">
            <v>20050</v>
          </cell>
          <cell r="H1174" t="str">
            <v>Называевский МР</v>
          </cell>
          <cell r="I1174">
            <v>881.5</v>
          </cell>
          <cell r="J1174">
            <v>798.3</v>
          </cell>
          <cell r="K1174">
            <v>0</v>
          </cell>
          <cell r="L1174" t="str">
            <v>7b4dc1df-1054-4b50-8731-0cf387ca1e20</v>
          </cell>
          <cell r="M1174">
            <v>52636101</v>
          </cell>
          <cell r="N1174"/>
          <cell r="O1174"/>
          <cell r="P1174"/>
          <cell r="Q1174"/>
        </row>
        <row r="1175">
          <cell r="G1175">
            <v>20051</v>
          </cell>
          <cell r="H1175" t="str">
            <v>Называевский МР</v>
          </cell>
          <cell r="I1175">
            <v>925</v>
          </cell>
          <cell r="J1175">
            <v>847.9</v>
          </cell>
          <cell r="K1175">
            <v>0</v>
          </cell>
          <cell r="L1175" t="str">
            <v>47168be1-ee2f-40e5-8f0c-9311e8a9ba53</v>
          </cell>
          <cell r="M1175">
            <v>52636101</v>
          </cell>
          <cell r="N1175"/>
          <cell r="O1175"/>
          <cell r="P1175"/>
          <cell r="Q1175"/>
        </row>
        <row r="1176">
          <cell r="G1176">
            <v>20853</v>
          </cell>
          <cell r="H1176" t="str">
            <v>Называевский МР</v>
          </cell>
          <cell r="I1176">
            <v>240.6</v>
          </cell>
          <cell r="J1176">
            <v>265.3</v>
          </cell>
          <cell r="K1176">
            <v>0</v>
          </cell>
          <cell r="L1176" t="str">
            <v>e18ef6ab-8ac4-4ce7-a663-29e08a3358ad</v>
          </cell>
          <cell r="M1176">
            <v>52636101</v>
          </cell>
          <cell r="N1176"/>
          <cell r="O1176"/>
          <cell r="P1176"/>
          <cell r="Q1176"/>
        </row>
        <row r="1177">
          <cell r="G1177">
            <v>32899</v>
          </cell>
          <cell r="H1177" t="str">
            <v>Называевский МР</v>
          </cell>
          <cell r="I1177">
            <v>743.5</v>
          </cell>
          <cell r="J1177">
            <v>684</v>
          </cell>
          <cell r="K1177" t="str">
            <v xml:space="preserve"> </v>
          </cell>
          <cell r="L1177" t="str">
            <v>df8499e9-d311-4da8-8db0-246c0adf8b67</v>
          </cell>
          <cell r="M1177">
            <v>52636101</v>
          </cell>
          <cell r="N1177"/>
          <cell r="O1177"/>
          <cell r="P1177"/>
          <cell r="Q1177"/>
        </row>
        <row r="1178">
          <cell r="G1178">
            <v>27641</v>
          </cell>
          <cell r="H1178" t="str">
            <v>Называевский МР</v>
          </cell>
          <cell r="I1178">
            <v>353.2</v>
          </cell>
          <cell r="J1178">
            <v>353.2</v>
          </cell>
          <cell r="K1178">
            <v>0</v>
          </cell>
          <cell r="L1178" t="str">
            <v>6ad50951-40a2-4c8d-8724-bf2ed82cdb61</v>
          </cell>
          <cell r="M1178">
            <v>52636101</v>
          </cell>
          <cell r="N1178"/>
          <cell r="O1178"/>
          <cell r="P1178"/>
          <cell r="Q1178"/>
        </row>
        <row r="1179">
          <cell r="G1179">
            <v>27643</v>
          </cell>
          <cell r="H1179" t="str">
            <v>Называевский МР</v>
          </cell>
          <cell r="I1179">
            <v>605.4</v>
          </cell>
          <cell r="J1179">
            <v>605.4</v>
          </cell>
          <cell r="K1179">
            <v>0</v>
          </cell>
          <cell r="L1179" t="str">
            <v>ae13cd8a-b16d-4048-bb01-24eededfa469</v>
          </cell>
          <cell r="M1179">
            <v>52636101</v>
          </cell>
          <cell r="N1179"/>
          <cell r="O1179"/>
          <cell r="P1179"/>
          <cell r="Q1179"/>
        </row>
        <row r="1180">
          <cell r="G1180">
            <v>20056</v>
          </cell>
          <cell r="H1180" t="str">
            <v>Называевский МР</v>
          </cell>
          <cell r="I1180">
            <v>700.4</v>
          </cell>
          <cell r="J1180">
            <v>700.4</v>
          </cell>
          <cell r="K1180">
            <v>0</v>
          </cell>
          <cell r="L1180" t="str">
            <v>0ee9852b-f4a2-4402-a6cd-2a4ea8e1683a</v>
          </cell>
          <cell r="M1180">
            <v>52636101</v>
          </cell>
          <cell r="N1180"/>
          <cell r="O1180"/>
          <cell r="P1180"/>
          <cell r="Q1180"/>
        </row>
        <row r="1181">
          <cell r="G1181">
            <v>20858</v>
          </cell>
          <cell r="H1181" t="str">
            <v>Называевский МР</v>
          </cell>
          <cell r="I1181">
            <v>321</v>
          </cell>
          <cell r="J1181">
            <v>317.39999999999998</v>
          </cell>
          <cell r="K1181">
            <v>0</v>
          </cell>
          <cell r="L1181" t="str">
            <v>5603d273-25d0-452c-9567-13c90911e6d7</v>
          </cell>
          <cell r="M1181">
            <v>52636101</v>
          </cell>
          <cell r="N1181"/>
          <cell r="O1181"/>
          <cell r="P1181"/>
          <cell r="Q1181"/>
        </row>
        <row r="1182">
          <cell r="G1182">
            <v>20057</v>
          </cell>
          <cell r="H1182" t="str">
            <v>Называевский МР</v>
          </cell>
          <cell r="I1182">
            <v>625</v>
          </cell>
          <cell r="J1182">
            <v>563</v>
          </cell>
          <cell r="K1182">
            <v>62</v>
          </cell>
          <cell r="L1182" t="str">
            <v>41a4850e-b765-4b05-9f5d-3b97ec9701f4</v>
          </cell>
          <cell r="M1182">
            <v>52636101</v>
          </cell>
          <cell r="N1182"/>
          <cell r="O1182"/>
          <cell r="P1182"/>
          <cell r="Q1182"/>
        </row>
        <row r="1183">
          <cell r="G1183">
            <v>20058</v>
          </cell>
          <cell r="H1183" t="str">
            <v>Называевский МР</v>
          </cell>
          <cell r="I1183">
            <v>972.5</v>
          </cell>
          <cell r="J1183">
            <v>804.1</v>
          </cell>
          <cell r="K1183">
            <v>44.2</v>
          </cell>
          <cell r="L1183" t="str">
            <v>0a12a74b-ac5a-45e3-ba48-1825ab0cce3d</v>
          </cell>
          <cell r="M1183">
            <v>52636101</v>
          </cell>
          <cell r="N1183"/>
          <cell r="O1183"/>
          <cell r="P1183"/>
          <cell r="Q1183"/>
        </row>
        <row r="1184">
          <cell r="G1184">
            <v>24240</v>
          </cell>
          <cell r="H1184" t="str">
            <v>Называевский МР</v>
          </cell>
          <cell r="I1184">
            <v>697.5</v>
          </cell>
          <cell r="J1184">
            <v>697.5</v>
          </cell>
          <cell r="K1184">
            <v>0</v>
          </cell>
          <cell r="L1184" t="str">
            <v>a639384b-cf1c-45fb-a4e4-7b990037dc2a</v>
          </cell>
          <cell r="M1184">
            <v>52636101</v>
          </cell>
          <cell r="N1184"/>
          <cell r="O1184"/>
          <cell r="P1184"/>
          <cell r="Q1184"/>
        </row>
        <row r="1185">
          <cell r="G1185">
            <v>20059</v>
          </cell>
          <cell r="H1185" t="str">
            <v>Называевский МР</v>
          </cell>
          <cell r="I1185">
            <v>1281.5</v>
          </cell>
          <cell r="J1185">
            <v>1281.5</v>
          </cell>
          <cell r="K1185">
            <v>0</v>
          </cell>
          <cell r="L1185" t="str">
            <v>6bf121fc-89f0-4dc3-8ecc-98216f4aa12e</v>
          </cell>
          <cell r="M1185">
            <v>52636101</v>
          </cell>
          <cell r="N1185"/>
          <cell r="O1185"/>
          <cell r="P1185"/>
          <cell r="Q1185"/>
        </row>
        <row r="1186">
          <cell r="G1186">
            <v>25116</v>
          </cell>
          <cell r="H1186" t="str">
            <v>Называевский МР</v>
          </cell>
          <cell r="I1186">
            <v>920.9</v>
          </cell>
          <cell r="J1186">
            <v>842.9</v>
          </cell>
          <cell r="K1186">
            <v>0</v>
          </cell>
          <cell r="L1186" t="str">
            <v>5987047e-3576-4912-afa5-e08db4b689ab</v>
          </cell>
          <cell r="M1186">
            <v>52636101</v>
          </cell>
          <cell r="N1186"/>
          <cell r="O1186"/>
          <cell r="P1186"/>
          <cell r="Q1186"/>
        </row>
        <row r="1187">
          <cell r="G1187">
            <v>20060</v>
          </cell>
          <cell r="H1187" t="str">
            <v>Называевский МР</v>
          </cell>
          <cell r="I1187">
            <v>706.9</v>
          </cell>
          <cell r="J1187">
            <v>706.9</v>
          </cell>
          <cell r="K1187">
            <v>0</v>
          </cell>
          <cell r="L1187" t="str">
            <v>77e25aaf-3c73-4b66-af7c-fe2e8012469f</v>
          </cell>
          <cell r="M1187">
            <v>52636101</v>
          </cell>
          <cell r="N1187"/>
          <cell r="O1187"/>
          <cell r="P1187"/>
          <cell r="Q1187"/>
        </row>
        <row r="1188">
          <cell r="G1188">
            <v>20061</v>
          </cell>
          <cell r="H1188" t="str">
            <v>Называевский МР</v>
          </cell>
          <cell r="I1188">
            <v>1297.0999999999999</v>
          </cell>
          <cell r="J1188">
            <v>1297.0999999999999</v>
          </cell>
          <cell r="K1188">
            <v>0</v>
          </cell>
          <cell r="L1188" t="str">
            <v>467122d2-ae34-48c1-96c4-f8ee3dce26b1</v>
          </cell>
          <cell r="M1188">
            <v>52636101</v>
          </cell>
          <cell r="N1188"/>
          <cell r="O1188"/>
          <cell r="P1188"/>
          <cell r="Q1188"/>
        </row>
        <row r="1189">
          <cell r="G1189">
            <v>20062</v>
          </cell>
          <cell r="H1189" t="str">
            <v>Называевский МР</v>
          </cell>
          <cell r="I1189">
            <v>725.1</v>
          </cell>
          <cell r="J1189">
            <v>725.1</v>
          </cell>
          <cell r="K1189">
            <v>0</v>
          </cell>
          <cell r="L1189" t="str">
            <v>bc44f944-cd72-403a-a6d1-772fae9c9238</v>
          </cell>
          <cell r="M1189">
            <v>52636101</v>
          </cell>
          <cell r="N1189"/>
          <cell r="O1189"/>
          <cell r="P1189"/>
          <cell r="Q1189"/>
        </row>
        <row r="1190">
          <cell r="G1190">
            <v>20856</v>
          </cell>
          <cell r="H1190" t="str">
            <v>Называевский МР</v>
          </cell>
          <cell r="I1190">
            <v>719.4</v>
          </cell>
          <cell r="J1190">
            <v>700.2</v>
          </cell>
          <cell r="K1190">
            <v>0</v>
          </cell>
          <cell r="L1190" t="str">
            <v>296c838f-38f8-4367-9a33-e7ba7174ba7b</v>
          </cell>
          <cell r="M1190">
            <v>52636101</v>
          </cell>
          <cell r="N1190"/>
          <cell r="O1190"/>
          <cell r="P1190"/>
          <cell r="Q1190"/>
        </row>
        <row r="1191">
          <cell r="G1191">
            <v>25118</v>
          </cell>
          <cell r="H1191" t="str">
            <v>Называевский МР</v>
          </cell>
          <cell r="I1191">
            <v>1290.0999999999999</v>
          </cell>
          <cell r="J1191">
            <v>1290.0999999999999</v>
          </cell>
          <cell r="K1191">
            <v>0</v>
          </cell>
          <cell r="L1191" t="str">
            <v>48077224-b4b9-49ca-827b-0e07614e9a3f</v>
          </cell>
          <cell r="M1191">
            <v>52636101</v>
          </cell>
          <cell r="N1191"/>
          <cell r="O1191"/>
          <cell r="P1191"/>
          <cell r="Q1191"/>
        </row>
        <row r="1192">
          <cell r="G1192">
            <v>20067</v>
          </cell>
          <cell r="H1192" t="str">
            <v>Называевский МР</v>
          </cell>
          <cell r="I1192">
            <v>731.9</v>
          </cell>
          <cell r="J1192">
            <v>644.70000000000005</v>
          </cell>
          <cell r="K1192">
            <v>0</v>
          </cell>
          <cell r="L1192" t="str">
            <v>fbe0ae89-c379-448f-8e0d-6004a1f1ec8f</v>
          </cell>
          <cell r="M1192">
            <v>52636101</v>
          </cell>
          <cell r="N1192"/>
          <cell r="O1192"/>
          <cell r="P1192"/>
          <cell r="Q1192"/>
        </row>
        <row r="1193">
          <cell r="G1193">
            <v>27639</v>
          </cell>
          <cell r="H1193" t="str">
            <v>Называевский МР</v>
          </cell>
          <cell r="I1193">
            <v>694.4</v>
          </cell>
          <cell r="J1193">
            <v>694.4</v>
          </cell>
          <cell r="K1193">
            <v>0</v>
          </cell>
          <cell r="L1193" t="str">
            <v>d0ee1e10-c804-45b5-b5d2-7ce5fade234a</v>
          </cell>
          <cell r="M1193">
            <v>52636101</v>
          </cell>
          <cell r="N1193"/>
          <cell r="O1193"/>
          <cell r="P1193"/>
          <cell r="Q1193"/>
        </row>
        <row r="1194">
          <cell r="G1194">
            <v>20857</v>
          </cell>
          <cell r="H1194" t="str">
            <v>Называевский МР</v>
          </cell>
          <cell r="I1194">
            <v>616.29999999999995</v>
          </cell>
          <cell r="J1194">
            <v>618.79999999999995</v>
          </cell>
          <cell r="K1194">
            <v>0</v>
          </cell>
          <cell r="L1194" t="str">
            <v>46fc91d2-e21d-4fe7-834f-aec3faf85796</v>
          </cell>
          <cell r="M1194">
            <v>52636101</v>
          </cell>
          <cell r="N1194"/>
          <cell r="O1194"/>
          <cell r="P1194"/>
          <cell r="Q1194"/>
        </row>
        <row r="1195">
          <cell r="G1195">
            <v>24233</v>
          </cell>
          <cell r="H1195" t="str">
            <v>Называевский МР</v>
          </cell>
          <cell r="I1195">
            <v>700.4</v>
          </cell>
          <cell r="J1195">
            <v>700.4</v>
          </cell>
          <cell r="K1195">
            <v>0</v>
          </cell>
          <cell r="L1195" t="str">
            <v>091f925b-d8dd-4337-a862-f46431967a77</v>
          </cell>
          <cell r="M1195">
            <v>52636101</v>
          </cell>
          <cell r="N1195"/>
          <cell r="O1195"/>
          <cell r="P1195"/>
          <cell r="Q1195"/>
        </row>
        <row r="1196">
          <cell r="G1196">
            <v>20854</v>
          </cell>
          <cell r="H1196" t="str">
            <v>Называевский МР</v>
          </cell>
          <cell r="I1196">
            <v>286.3</v>
          </cell>
          <cell r="J1196">
            <v>295.89999999999998</v>
          </cell>
          <cell r="K1196">
            <v>0</v>
          </cell>
          <cell r="L1196" t="str">
            <v>f6628276-bf70-43e8-93f2-c63af5d37538</v>
          </cell>
          <cell r="M1196">
            <v>52636101</v>
          </cell>
          <cell r="N1196"/>
          <cell r="O1196"/>
          <cell r="P1196"/>
          <cell r="Q1196"/>
        </row>
        <row r="1197">
          <cell r="G1197">
            <v>20859</v>
          </cell>
          <cell r="H1197" t="str">
            <v>Называевский МР</v>
          </cell>
          <cell r="I1197">
            <v>377.5</v>
          </cell>
          <cell r="J1197">
            <v>353.1</v>
          </cell>
          <cell r="K1197">
            <v>0</v>
          </cell>
          <cell r="L1197" t="str">
            <v>7fd27b9d-1951-4eb0-84c7-3cf4344cd669</v>
          </cell>
          <cell r="M1197">
            <v>52636101</v>
          </cell>
          <cell r="N1197"/>
          <cell r="O1197"/>
          <cell r="P1197"/>
          <cell r="Q1197"/>
        </row>
        <row r="1198">
          <cell r="G1198">
            <v>23356</v>
          </cell>
          <cell r="H1198" t="str">
            <v>Называевский МР</v>
          </cell>
          <cell r="I1198">
            <v>713.3</v>
          </cell>
          <cell r="J1198">
            <v>713.3</v>
          </cell>
          <cell r="K1198">
            <v>0</v>
          </cell>
          <cell r="L1198" t="str">
            <v>6b1b622b-ea67-43da-a404-cb2ee1f418fd</v>
          </cell>
          <cell r="M1198">
            <v>52636101</v>
          </cell>
          <cell r="N1198"/>
          <cell r="O1198"/>
          <cell r="P1198"/>
          <cell r="Q1198"/>
        </row>
        <row r="1199">
          <cell r="G1199">
            <v>20063</v>
          </cell>
          <cell r="H1199" t="str">
            <v>Называевский МР</v>
          </cell>
          <cell r="I1199">
            <v>755.8</v>
          </cell>
          <cell r="J1199">
            <v>652.70000000000005</v>
          </cell>
          <cell r="K1199">
            <v>49.1</v>
          </cell>
          <cell r="L1199" t="str">
            <v>680df44f-2fbb-4be1-beea-c104318088d3</v>
          </cell>
          <cell r="M1199">
            <v>52636101</v>
          </cell>
          <cell r="N1199"/>
          <cell r="O1199"/>
          <cell r="P1199"/>
          <cell r="Q1199"/>
        </row>
        <row r="1200">
          <cell r="G1200">
            <v>20064</v>
          </cell>
          <cell r="H1200" t="str">
            <v>Называевский МР</v>
          </cell>
          <cell r="I1200">
            <v>1286.7</v>
          </cell>
          <cell r="J1200">
            <v>1286.7</v>
          </cell>
          <cell r="K1200">
            <v>0</v>
          </cell>
          <cell r="L1200" t="str">
            <v>78bdcc1e-0d53-41db-9e94-cbe3fb2213c5</v>
          </cell>
          <cell r="M1200">
            <v>52636101</v>
          </cell>
          <cell r="N1200"/>
          <cell r="O1200"/>
          <cell r="P1200"/>
          <cell r="Q1200"/>
        </row>
        <row r="1201">
          <cell r="G1201">
            <v>24236</v>
          </cell>
          <cell r="H1201" t="str">
            <v>Называевский МР</v>
          </cell>
          <cell r="I1201">
            <v>700.5</v>
          </cell>
          <cell r="J1201">
            <v>700.5</v>
          </cell>
          <cell r="K1201">
            <v>0</v>
          </cell>
          <cell r="L1201" t="str">
            <v>867b9310-fba5-4902-a1df-2179bef9b360</v>
          </cell>
          <cell r="M1201">
            <v>52636101</v>
          </cell>
          <cell r="N1201"/>
          <cell r="O1201"/>
          <cell r="P1201"/>
          <cell r="Q1201"/>
        </row>
        <row r="1202">
          <cell r="G1202">
            <v>20065</v>
          </cell>
          <cell r="H1202" t="str">
            <v>Называевский МР</v>
          </cell>
          <cell r="I1202">
            <v>710.3</v>
          </cell>
          <cell r="J1202">
            <v>710.3</v>
          </cell>
          <cell r="K1202">
            <v>0</v>
          </cell>
          <cell r="L1202" t="str">
            <v>c6338d08-367e-408a-826a-98eac3a0172d</v>
          </cell>
          <cell r="M1202">
            <v>52636101</v>
          </cell>
          <cell r="N1202"/>
          <cell r="O1202"/>
          <cell r="P1202"/>
          <cell r="Q1202"/>
        </row>
        <row r="1203">
          <cell r="G1203">
            <v>20066</v>
          </cell>
          <cell r="H1203" t="str">
            <v>Называевский МР</v>
          </cell>
          <cell r="I1203">
            <v>707.9</v>
          </cell>
          <cell r="J1203">
            <v>707.9</v>
          </cell>
          <cell r="K1203">
            <v>0</v>
          </cell>
          <cell r="L1203" t="str">
            <v>fcb956ea-12ed-462d-a4eb-15b0cd310512</v>
          </cell>
          <cell r="M1203">
            <v>52636101</v>
          </cell>
          <cell r="N1203"/>
          <cell r="O1203"/>
          <cell r="P1203"/>
          <cell r="Q1203"/>
        </row>
        <row r="1204">
          <cell r="G1204">
            <v>24235</v>
          </cell>
          <cell r="H1204" t="str">
            <v>Называевский МР</v>
          </cell>
          <cell r="I1204">
            <v>692.8</v>
          </cell>
          <cell r="J1204">
            <v>692.8</v>
          </cell>
          <cell r="K1204">
            <v>0</v>
          </cell>
          <cell r="L1204" t="str">
            <v>f71e29ec-226c-4eb8-aaab-2773fd60957c</v>
          </cell>
          <cell r="M1204">
            <v>52636101</v>
          </cell>
          <cell r="N1204"/>
          <cell r="O1204"/>
          <cell r="P1204"/>
          <cell r="Q1204"/>
        </row>
        <row r="1205">
          <cell r="G1205">
            <v>23358</v>
          </cell>
          <cell r="H1205" t="str">
            <v>Называевский МР</v>
          </cell>
          <cell r="I1205">
            <v>713.9</v>
          </cell>
          <cell r="J1205">
            <v>713.9</v>
          </cell>
          <cell r="K1205">
            <v>0</v>
          </cell>
          <cell r="L1205" t="str">
            <v>c68be519-8f26-472c-bb5e-b7a854cda687</v>
          </cell>
          <cell r="M1205">
            <v>52636101</v>
          </cell>
          <cell r="N1205"/>
          <cell r="O1205"/>
          <cell r="P1205"/>
          <cell r="Q1205"/>
        </row>
        <row r="1206">
          <cell r="G1206">
            <v>36717</v>
          </cell>
          <cell r="H1206" t="str">
            <v>Называевский МР</v>
          </cell>
          <cell r="I1206">
            <v>473.3</v>
          </cell>
          <cell r="J1206">
            <v>202.4</v>
          </cell>
          <cell r="K1206" t="str">
            <v xml:space="preserve"> </v>
          </cell>
          <cell r="L1206" t="str">
            <v>be220611-bb84-4aaa-872a-ba709c418b93</v>
          </cell>
          <cell r="M1206">
            <v>52636101</v>
          </cell>
          <cell r="N1206"/>
          <cell r="O1206"/>
          <cell r="P1206"/>
          <cell r="Q1206"/>
        </row>
        <row r="1207">
          <cell r="G1207">
            <v>21388</v>
          </cell>
          <cell r="H1207" t="str">
            <v>Называевский МР</v>
          </cell>
          <cell r="I1207">
            <v>585.20000000000005</v>
          </cell>
          <cell r="J1207">
            <v>585.20000000000005</v>
          </cell>
          <cell r="K1207">
            <v>146.5</v>
          </cell>
          <cell r="L1207" t="str">
            <v>3bf87c07-21f0-4dda-b391-eed74630675e</v>
          </cell>
          <cell r="M1207">
            <v>52636101</v>
          </cell>
          <cell r="N1207"/>
          <cell r="O1207"/>
          <cell r="P1207"/>
          <cell r="Q1207"/>
        </row>
        <row r="1208">
          <cell r="G1208">
            <v>20068</v>
          </cell>
          <cell r="H1208" t="str">
            <v>Называевский МР</v>
          </cell>
          <cell r="I1208">
            <v>1293.5</v>
          </cell>
          <cell r="J1208">
            <v>1293.5</v>
          </cell>
          <cell r="K1208">
            <v>0</v>
          </cell>
          <cell r="L1208" t="str">
            <v>e5c7e9c5-0f91-4839-985c-70c7df060f7f</v>
          </cell>
          <cell r="M1208">
            <v>52636101</v>
          </cell>
          <cell r="N1208"/>
          <cell r="O1208"/>
          <cell r="P1208"/>
          <cell r="Q1208"/>
        </row>
        <row r="1209">
          <cell r="G1209">
            <v>23357</v>
          </cell>
          <cell r="H1209" t="str">
            <v>Называевский МР</v>
          </cell>
          <cell r="I1209">
            <v>745.7</v>
          </cell>
          <cell r="J1209">
            <v>692.8</v>
          </cell>
          <cell r="K1209">
            <v>0</v>
          </cell>
          <cell r="L1209" t="str">
            <v>cfd3689f-0cc6-4226-a353-6b8b4ba51350</v>
          </cell>
          <cell r="M1209">
            <v>52636101</v>
          </cell>
          <cell r="N1209"/>
          <cell r="O1209"/>
          <cell r="P1209"/>
          <cell r="Q1209"/>
        </row>
        <row r="1210">
          <cell r="G1210">
            <v>20069</v>
          </cell>
          <cell r="H1210" t="str">
            <v>Называевский МР</v>
          </cell>
          <cell r="I1210">
            <v>629</v>
          </cell>
          <cell r="J1210">
            <v>629</v>
          </cell>
          <cell r="K1210">
            <v>0</v>
          </cell>
          <cell r="L1210" t="str">
            <v>9b2cb449-155a-4ff5-ac2e-b9d8e32dc659</v>
          </cell>
          <cell r="M1210">
            <v>52636101</v>
          </cell>
          <cell r="N1210"/>
          <cell r="O1210"/>
          <cell r="P1210"/>
          <cell r="Q1210"/>
        </row>
        <row r="1211">
          <cell r="G1211">
            <v>20072</v>
          </cell>
          <cell r="H1211" t="str">
            <v>Называевский МР</v>
          </cell>
          <cell r="I1211">
            <v>704.6</v>
          </cell>
          <cell r="J1211">
            <v>704.6</v>
          </cell>
          <cell r="K1211">
            <v>0</v>
          </cell>
          <cell r="L1211" t="str">
            <v>a46ff4c6-9e36-4840-b482-93f9cf26c5f7</v>
          </cell>
          <cell r="M1211">
            <v>52636101</v>
          </cell>
          <cell r="N1211"/>
          <cell r="O1211"/>
          <cell r="P1211"/>
          <cell r="Q1211"/>
        </row>
        <row r="1212">
          <cell r="G1212">
            <v>20855</v>
          </cell>
          <cell r="H1212" t="str">
            <v>Называевский МР</v>
          </cell>
          <cell r="I1212">
            <v>702.7</v>
          </cell>
          <cell r="J1212">
            <v>696.2</v>
          </cell>
          <cell r="K1212">
            <v>0</v>
          </cell>
          <cell r="L1212" t="str">
            <v>b412c2f5-9085-4ff0-b04f-34d3114af888</v>
          </cell>
          <cell r="M1212">
            <v>52636101</v>
          </cell>
          <cell r="N1212"/>
          <cell r="O1212"/>
          <cell r="P1212"/>
          <cell r="Q1212"/>
        </row>
        <row r="1213">
          <cell r="G1213">
            <v>20070</v>
          </cell>
          <cell r="H1213" t="str">
            <v>Называевский МР</v>
          </cell>
          <cell r="I1213">
            <v>672.9</v>
          </cell>
          <cell r="J1213">
            <v>629.70000000000005</v>
          </cell>
          <cell r="K1213">
            <v>0</v>
          </cell>
          <cell r="L1213" t="str">
            <v>7e3a97b5-81da-4837-8afc-0ce2d4eb8316</v>
          </cell>
          <cell r="M1213">
            <v>52636101</v>
          </cell>
          <cell r="N1213"/>
          <cell r="O1213"/>
          <cell r="P1213"/>
          <cell r="Q1213"/>
        </row>
        <row r="1214">
          <cell r="G1214">
            <v>23353</v>
          </cell>
          <cell r="H1214" t="str">
            <v>Называевский МР</v>
          </cell>
          <cell r="I1214">
            <v>858.7</v>
          </cell>
          <cell r="J1214">
            <v>858.7</v>
          </cell>
          <cell r="K1214">
            <v>0</v>
          </cell>
          <cell r="L1214" t="str">
            <v>88280102-6a33-49d3-9328-f21729c824bf</v>
          </cell>
          <cell r="M1214">
            <v>52636101</v>
          </cell>
          <cell r="N1214"/>
          <cell r="O1214"/>
          <cell r="P1214"/>
          <cell r="Q1214"/>
        </row>
        <row r="1215">
          <cell r="G1215">
            <v>20073</v>
          </cell>
          <cell r="H1215" t="str">
            <v>Называевский МР</v>
          </cell>
          <cell r="I1215">
            <v>815.6</v>
          </cell>
          <cell r="J1215">
            <v>815.6</v>
          </cell>
          <cell r="K1215">
            <v>0</v>
          </cell>
          <cell r="L1215" t="str">
            <v>38ed7de5-6c63-49e9-9e6b-2f8d850ec0d0</v>
          </cell>
          <cell r="M1215">
            <v>52636101</v>
          </cell>
          <cell r="N1215"/>
          <cell r="O1215"/>
          <cell r="P1215"/>
          <cell r="Q1215"/>
        </row>
        <row r="1216">
          <cell r="G1216">
            <v>20074</v>
          </cell>
          <cell r="H1216" t="str">
            <v>Называевский МР</v>
          </cell>
          <cell r="I1216">
            <v>850.4</v>
          </cell>
          <cell r="J1216">
            <v>844.9</v>
          </cell>
          <cell r="K1216">
            <v>0</v>
          </cell>
          <cell r="L1216" t="str">
            <v>90d2149b-5236-4750-aacd-c394fc2d7797</v>
          </cell>
          <cell r="M1216">
            <v>52636101</v>
          </cell>
          <cell r="N1216"/>
          <cell r="O1216"/>
          <cell r="P1216"/>
          <cell r="Q1216"/>
        </row>
        <row r="1217">
          <cell r="G1217">
            <v>20075</v>
          </cell>
          <cell r="H1217" t="str">
            <v>Называевский МР</v>
          </cell>
          <cell r="I1217">
            <v>845.7</v>
          </cell>
          <cell r="J1217">
            <v>845.7</v>
          </cell>
          <cell r="K1217">
            <v>0</v>
          </cell>
          <cell r="L1217" t="str">
            <v>cdd93455-1572-478d-8e8a-b873efab458a</v>
          </cell>
          <cell r="M1217">
            <v>52636101</v>
          </cell>
          <cell r="N1217"/>
          <cell r="O1217"/>
          <cell r="P1217"/>
          <cell r="Q1217"/>
        </row>
        <row r="1218">
          <cell r="G1218">
            <v>20076</v>
          </cell>
          <cell r="H1218" t="str">
            <v>Называевский МР</v>
          </cell>
          <cell r="I1218">
            <v>775.1</v>
          </cell>
          <cell r="J1218">
            <v>720.1</v>
          </cell>
          <cell r="K1218">
            <v>0</v>
          </cell>
          <cell r="L1218" t="str">
            <v>c9e1a0d0-aac9-4d41-8410-fe1b938c57ab</v>
          </cell>
          <cell r="M1218">
            <v>52636101</v>
          </cell>
          <cell r="N1218"/>
          <cell r="O1218"/>
          <cell r="P1218"/>
          <cell r="Q1218"/>
        </row>
        <row r="1219">
          <cell r="G1219">
            <v>20077</v>
          </cell>
          <cell r="H1219" t="str">
            <v>Называевский МР</v>
          </cell>
          <cell r="I1219">
            <v>763.4</v>
          </cell>
          <cell r="J1219">
            <v>709.2</v>
          </cell>
          <cell r="K1219">
            <v>0</v>
          </cell>
          <cell r="L1219" t="str">
            <v>bd228748-b812-4868-9668-b46af930deca</v>
          </cell>
          <cell r="M1219">
            <v>52636101</v>
          </cell>
          <cell r="N1219"/>
          <cell r="O1219"/>
          <cell r="P1219"/>
          <cell r="Q1219"/>
        </row>
        <row r="1220">
          <cell r="G1220">
            <v>20071</v>
          </cell>
          <cell r="H1220" t="str">
            <v>Называевский МР</v>
          </cell>
          <cell r="I1220">
            <v>606.1</v>
          </cell>
          <cell r="J1220">
            <v>606.1</v>
          </cell>
          <cell r="K1220">
            <v>0</v>
          </cell>
          <cell r="L1220" t="str">
            <v>db88e443-97f5-428c-8b2d-623ab909782a</v>
          </cell>
          <cell r="M1220">
            <v>52636101</v>
          </cell>
          <cell r="N1220"/>
          <cell r="O1220"/>
          <cell r="P1220"/>
          <cell r="Q1220"/>
        </row>
        <row r="1221">
          <cell r="G1221">
            <v>23354</v>
          </cell>
          <cell r="H1221" t="str">
            <v>Называевский МР</v>
          </cell>
          <cell r="I1221">
            <v>608</v>
          </cell>
          <cell r="J1221">
            <v>608</v>
          </cell>
          <cell r="K1221">
            <v>0</v>
          </cell>
          <cell r="L1221" t="str">
            <v>58d98420-9ae1-41d6-b779-4ca9f02344e7</v>
          </cell>
          <cell r="M1221">
            <v>52636101</v>
          </cell>
          <cell r="N1221"/>
          <cell r="O1221"/>
          <cell r="P1221"/>
          <cell r="Q1221"/>
        </row>
        <row r="1222">
          <cell r="G1222">
            <v>20078</v>
          </cell>
          <cell r="H1222" t="str">
            <v>Называевский МР</v>
          </cell>
          <cell r="I1222">
            <v>820.5</v>
          </cell>
          <cell r="J1222">
            <v>820.5</v>
          </cell>
          <cell r="K1222">
            <v>0</v>
          </cell>
          <cell r="L1222" t="str">
            <v>1d8c484d-5d3e-48b7-aeae-54988fa62036</v>
          </cell>
          <cell r="M1222">
            <v>52636101</v>
          </cell>
          <cell r="N1222"/>
          <cell r="O1222"/>
          <cell r="P1222"/>
          <cell r="Q1222"/>
        </row>
        <row r="1223">
          <cell r="G1223">
            <v>23355</v>
          </cell>
          <cell r="H1223" t="str">
            <v>Называевский МР</v>
          </cell>
          <cell r="I1223">
            <v>223.1</v>
          </cell>
          <cell r="J1223">
            <v>223.1</v>
          </cell>
          <cell r="K1223">
            <v>0</v>
          </cell>
          <cell r="L1223" t="str">
            <v>938587a8-ca7c-4a98-9b50-cdd71dc3f77f</v>
          </cell>
          <cell r="M1223">
            <v>52636101</v>
          </cell>
          <cell r="N1223"/>
          <cell r="O1223"/>
          <cell r="P1223"/>
          <cell r="Q1223"/>
        </row>
        <row r="1224">
          <cell r="G1224">
            <v>20079</v>
          </cell>
          <cell r="H1224" t="str">
            <v>Называевский МР</v>
          </cell>
          <cell r="I1224">
            <v>719.8</v>
          </cell>
          <cell r="J1224">
            <v>719.8</v>
          </cell>
          <cell r="K1224">
            <v>0</v>
          </cell>
          <cell r="L1224" t="str">
            <v>6db0706f-7fd6-466b-a00a-3ad6c47edf4a</v>
          </cell>
          <cell r="M1224">
            <v>52636101</v>
          </cell>
          <cell r="N1224"/>
          <cell r="O1224"/>
          <cell r="P1224"/>
          <cell r="Q1224"/>
        </row>
        <row r="1225">
          <cell r="G1225">
            <v>20080</v>
          </cell>
          <cell r="H1225" t="str">
            <v>Называевский МР</v>
          </cell>
          <cell r="I1225">
            <v>1298.8</v>
          </cell>
          <cell r="J1225">
            <v>1298.8</v>
          </cell>
          <cell r="K1225">
            <v>0</v>
          </cell>
          <cell r="L1225" t="str">
            <v>4c98e9d0-af2c-4b49-85f4-1ae0e7ab3bb5</v>
          </cell>
          <cell r="M1225">
            <v>52636101</v>
          </cell>
          <cell r="N1225"/>
          <cell r="O1225"/>
          <cell r="P1225"/>
          <cell r="Q1225"/>
        </row>
        <row r="1226">
          <cell r="G1226">
            <v>20081</v>
          </cell>
          <cell r="H1226" t="str">
            <v>Называевский МР</v>
          </cell>
          <cell r="I1226">
            <v>1245.8</v>
          </cell>
          <cell r="J1226">
            <v>1245.8</v>
          </cell>
          <cell r="K1226">
            <v>0</v>
          </cell>
          <cell r="L1226" t="str">
            <v>ab65b8dc-ce07-4106-a362-ac1a4c481c73</v>
          </cell>
          <cell r="M1226">
            <v>52636101</v>
          </cell>
          <cell r="N1226"/>
          <cell r="O1226"/>
          <cell r="P1226"/>
          <cell r="Q1226"/>
        </row>
        <row r="1227">
          <cell r="G1227">
            <v>20082</v>
          </cell>
          <cell r="H1227" t="str">
            <v>Называевский МР</v>
          </cell>
          <cell r="I1227">
            <v>2144.6</v>
          </cell>
          <cell r="J1227">
            <v>2144.6</v>
          </cell>
          <cell r="K1227">
            <v>0</v>
          </cell>
          <cell r="L1227" t="str">
            <v>265a040a-8f21-48da-af68-92789f97dea9</v>
          </cell>
          <cell r="M1227">
            <v>52636101</v>
          </cell>
          <cell r="N1227"/>
          <cell r="O1227"/>
          <cell r="P1227"/>
          <cell r="Q1227"/>
        </row>
        <row r="1228">
          <cell r="G1228">
            <v>20083</v>
          </cell>
          <cell r="H1228" t="str">
            <v>Называевский МР</v>
          </cell>
          <cell r="I1228">
            <v>3033.2</v>
          </cell>
          <cell r="J1228">
            <v>3033.2</v>
          </cell>
          <cell r="K1228">
            <v>0</v>
          </cell>
          <cell r="L1228" t="str">
            <v>1a7bad63-a1c7-419c-a227-f08d15095d43</v>
          </cell>
          <cell r="M1228">
            <v>52636101</v>
          </cell>
          <cell r="N1228"/>
          <cell r="O1228"/>
          <cell r="P1228"/>
          <cell r="Q1228"/>
        </row>
        <row r="1229">
          <cell r="G1229">
            <v>20084</v>
          </cell>
          <cell r="H1229" t="str">
            <v>Называевский МР</v>
          </cell>
          <cell r="I1229">
            <v>960.8</v>
          </cell>
          <cell r="J1229">
            <v>823.3</v>
          </cell>
          <cell r="K1229">
            <v>0</v>
          </cell>
          <cell r="L1229" t="str">
            <v>9cd2f6c9-0300-4de2-8a87-86a97da24714</v>
          </cell>
          <cell r="M1229">
            <v>52636101</v>
          </cell>
          <cell r="N1229"/>
          <cell r="O1229"/>
          <cell r="P1229"/>
          <cell r="Q1229"/>
        </row>
        <row r="1230">
          <cell r="G1230">
            <v>20085</v>
          </cell>
          <cell r="H1230" t="str">
            <v>Называевский МР</v>
          </cell>
          <cell r="I1230">
            <v>845.1</v>
          </cell>
          <cell r="J1230">
            <v>845.1</v>
          </cell>
          <cell r="K1230">
            <v>0</v>
          </cell>
          <cell r="L1230" t="str">
            <v>199254e3-055f-4b05-92e8-fee35cc554fd</v>
          </cell>
          <cell r="M1230">
            <v>52636101</v>
          </cell>
          <cell r="N1230"/>
          <cell r="O1230"/>
          <cell r="P1230"/>
          <cell r="Q1230"/>
        </row>
        <row r="1231">
          <cell r="G1231">
            <v>20086</v>
          </cell>
          <cell r="H1231" t="str">
            <v>Называевский МР</v>
          </cell>
          <cell r="I1231">
            <v>711.3</v>
          </cell>
          <cell r="J1231">
            <v>711.3</v>
          </cell>
          <cell r="K1231">
            <v>0</v>
          </cell>
          <cell r="L1231" t="str">
            <v>4b35df47-52c2-442a-96de-ed09c02e65b9</v>
          </cell>
          <cell r="M1231">
            <v>52636101</v>
          </cell>
          <cell r="N1231"/>
          <cell r="O1231"/>
          <cell r="P1231"/>
          <cell r="Q1231"/>
        </row>
        <row r="1232">
          <cell r="G1232">
            <v>20088</v>
          </cell>
          <cell r="H1232" t="str">
            <v>Называевский МР</v>
          </cell>
          <cell r="I1232">
            <v>852.1</v>
          </cell>
          <cell r="J1232">
            <v>852.1</v>
          </cell>
          <cell r="K1232">
            <v>0</v>
          </cell>
          <cell r="L1232" t="str">
            <v>ce8c3e97-795a-4e0c-aaa0-842a29151ac3</v>
          </cell>
          <cell r="M1232">
            <v>52636101</v>
          </cell>
          <cell r="N1232"/>
          <cell r="O1232"/>
          <cell r="P1232"/>
          <cell r="Q1232"/>
        </row>
        <row r="1233">
          <cell r="G1233">
            <v>20089</v>
          </cell>
          <cell r="H1233" t="str">
            <v>Называевский МР</v>
          </cell>
          <cell r="I1233">
            <v>975.1</v>
          </cell>
          <cell r="J1233">
            <v>848.2</v>
          </cell>
          <cell r="K1233">
            <v>0</v>
          </cell>
          <cell r="L1233" t="str">
            <v>610ccf15-7bd7-4e9b-8864-faaa4c4a559b</v>
          </cell>
          <cell r="M1233">
            <v>52636101</v>
          </cell>
          <cell r="N1233"/>
          <cell r="O1233"/>
          <cell r="P1233"/>
          <cell r="Q1233"/>
        </row>
        <row r="1234">
          <cell r="G1234">
            <v>20090</v>
          </cell>
          <cell r="H1234" t="str">
            <v>Называевский МР</v>
          </cell>
          <cell r="I1234">
            <v>438.4</v>
          </cell>
          <cell r="J1234">
            <v>332.7</v>
          </cell>
          <cell r="K1234">
            <v>0</v>
          </cell>
          <cell r="L1234" t="str">
            <v>626fb10d-76ed-400e-8d4e-83a61ccfa7a5</v>
          </cell>
          <cell r="M1234">
            <v>52636101</v>
          </cell>
          <cell r="N1234"/>
          <cell r="O1234"/>
          <cell r="P1234"/>
          <cell r="Q1234"/>
        </row>
        <row r="1235">
          <cell r="G1235">
            <v>20091</v>
          </cell>
          <cell r="H1235" t="str">
            <v>Называевский МР</v>
          </cell>
          <cell r="I1235">
            <v>574.1</v>
          </cell>
          <cell r="J1235">
            <v>574.1</v>
          </cell>
          <cell r="K1235">
            <v>0</v>
          </cell>
          <cell r="L1235" t="str">
            <v>31e9a477-1cf9-4aa0-8f8c-f355dd0e066b</v>
          </cell>
          <cell r="M1235">
            <v>52636101</v>
          </cell>
          <cell r="N1235"/>
          <cell r="O1235"/>
          <cell r="P1235"/>
          <cell r="Q1235"/>
        </row>
        <row r="1236">
          <cell r="G1236">
            <v>27600</v>
          </cell>
          <cell r="H1236" t="str">
            <v>Называевский МР</v>
          </cell>
          <cell r="I1236">
            <v>315.7</v>
          </cell>
          <cell r="J1236">
            <v>315.7</v>
          </cell>
          <cell r="K1236">
            <v>0</v>
          </cell>
          <cell r="L1236" t="str">
            <v>676eab3d-3290-4554-9ad4-1d4e5bba0407</v>
          </cell>
          <cell r="M1236">
            <v>52636422</v>
          </cell>
          <cell r="N1236"/>
          <cell r="O1236"/>
          <cell r="P1236"/>
          <cell r="Q1236"/>
        </row>
        <row r="1237">
          <cell r="G1237">
            <v>27607</v>
          </cell>
          <cell r="H1237" t="str">
            <v>Называевский МР</v>
          </cell>
          <cell r="I1237">
            <v>929.6</v>
          </cell>
          <cell r="J1237">
            <v>929.6</v>
          </cell>
          <cell r="K1237">
            <v>0</v>
          </cell>
          <cell r="L1237" t="str">
            <v>45f63297-035f-49bc-ad5a-b8a0da2f3efc</v>
          </cell>
          <cell r="M1237">
            <v>52636422</v>
          </cell>
          <cell r="N1237"/>
          <cell r="O1237"/>
          <cell r="P1237"/>
          <cell r="Q1237"/>
        </row>
        <row r="1238">
          <cell r="G1238">
            <v>20038</v>
          </cell>
          <cell r="H1238" t="str">
            <v>Называевский МР</v>
          </cell>
          <cell r="I1238">
            <v>1012.6</v>
          </cell>
          <cell r="J1238">
            <v>1004.6</v>
          </cell>
          <cell r="K1238">
            <v>0</v>
          </cell>
          <cell r="L1238" t="str">
            <v>a0ef1378-2273-46c2-8bc1-599e8484e17c</v>
          </cell>
          <cell r="M1238">
            <v>52636422</v>
          </cell>
          <cell r="N1238"/>
          <cell r="O1238"/>
          <cell r="P1238"/>
          <cell r="Q1238"/>
        </row>
        <row r="1239">
          <cell r="G1239">
            <v>27604</v>
          </cell>
          <cell r="H1239" t="str">
            <v>Называевский МР</v>
          </cell>
          <cell r="I1239">
            <v>929.6</v>
          </cell>
          <cell r="J1239">
            <v>929.6</v>
          </cell>
          <cell r="K1239">
            <v>0</v>
          </cell>
          <cell r="L1239" t="str">
            <v>d2764bd7-4ccf-4f17-8db8-1af620161155</v>
          </cell>
          <cell r="M1239">
            <v>52636422</v>
          </cell>
          <cell r="N1239"/>
          <cell r="O1239"/>
          <cell r="P1239"/>
          <cell r="Q1239"/>
        </row>
        <row r="1240">
          <cell r="G1240">
            <v>25862</v>
          </cell>
          <cell r="H1240" t="str">
            <v>Называевский МР</v>
          </cell>
          <cell r="I1240">
            <v>1139.0999999999999</v>
          </cell>
          <cell r="J1240">
            <v>1139.0999999999999</v>
          </cell>
          <cell r="K1240">
            <v>0</v>
          </cell>
          <cell r="L1240" t="str">
            <v>f09d52e1-98a0-4591-ae5c-a1b589090f40</v>
          </cell>
          <cell r="M1240">
            <v>52636404</v>
          </cell>
          <cell r="N1240"/>
          <cell r="O1240"/>
          <cell r="P1240"/>
          <cell r="Q1240"/>
        </row>
        <row r="1241"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</row>
        <row r="1242">
          <cell r="G1242">
            <v>27646</v>
          </cell>
          <cell r="H1242" t="str">
            <v>Нижнеомский МР</v>
          </cell>
          <cell r="I1242">
            <v>721.6</v>
          </cell>
          <cell r="J1242">
            <v>473</v>
          </cell>
          <cell r="K1242">
            <v>0</v>
          </cell>
          <cell r="L1242" t="str">
            <v>46652e00-04c4-4509-973f-ecb6a335e097</v>
          </cell>
          <cell r="M1242">
            <v>52639407</v>
          </cell>
          <cell r="N1242"/>
          <cell r="O1242"/>
          <cell r="P1242"/>
          <cell r="Q1242"/>
        </row>
        <row r="1243">
          <cell r="G1243">
            <v>27648</v>
          </cell>
          <cell r="H1243" t="str">
            <v>Нижнеомский МР</v>
          </cell>
          <cell r="I1243">
            <v>736.5</v>
          </cell>
          <cell r="J1243">
            <v>412</v>
          </cell>
          <cell r="K1243">
            <v>0</v>
          </cell>
          <cell r="L1243" t="str">
            <v>7b58b848-3781-4f46-a186-1c90f4a01859</v>
          </cell>
          <cell r="M1243">
            <v>52639407</v>
          </cell>
          <cell r="N1243"/>
          <cell r="O1243"/>
          <cell r="P1243"/>
          <cell r="Q1243"/>
        </row>
        <row r="1244">
          <cell r="G1244">
            <v>27650</v>
          </cell>
          <cell r="H1244" t="str">
            <v>Нижнеомский МР</v>
          </cell>
          <cell r="I1244">
            <v>865.49</v>
          </cell>
          <cell r="J1244">
            <v>422.49</v>
          </cell>
          <cell r="K1244">
            <v>345</v>
          </cell>
          <cell r="L1244" t="str">
            <v>6d3959d3-93a6-4b5a-af9e-b5454eb655a6</v>
          </cell>
          <cell r="M1244">
            <v>52639407</v>
          </cell>
          <cell r="N1244"/>
          <cell r="O1244"/>
          <cell r="P1244"/>
          <cell r="Q1244"/>
        </row>
        <row r="1245">
          <cell r="G1245">
            <v>23341</v>
          </cell>
          <cell r="H1245" t="str">
            <v>Нижнеомский МР</v>
          </cell>
          <cell r="I1245">
            <v>438.3</v>
          </cell>
          <cell r="J1245">
            <v>265</v>
          </cell>
          <cell r="K1245">
            <v>0</v>
          </cell>
          <cell r="L1245" t="str">
            <v>c3decf6f-d4aa-4336-9d28-c7279aca51de</v>
          </cell>
          <cell r="M1245">
            <v>52639407</v>
          </cell>
          <cell r="N1245"/>
          <cell r="O1245"/>
          <cell r="P1245"/>
          <cell r="Q1245"/>
        </row>
        <row r="1246">
          <cell r="G1246">
            <v>23342</v>
          </cell>
          <cell r="H1246" t="str">
            <v>Нижнеомский МР</v>
          </cell>
          <cell r="I1246">
            <v>418</v>
          </cell>
          <cell r="J1246">
            <v>243</v>
          </cell>
          <cell r="K1246">
            <v>0</v>
          </cell>
          <cell r="L1246" t="str">
            <v>d322b2aa-4185-434b-ab6d-25bcdd4207bf</v>
          </cell>
          <cell r="M1246">
            <v>52639407</v>
          </cell>
          <cell r="N1246"/>
          <cell r="O1246"/>
          <cell r="P1246"/>
          <cell r="Q1246"/>
        </row>
        <row r="1247">
          <cell r="G1247">
            <v>27656</v>
          </cell>
          <cell r="H1247" t="str">
            <v>Нижнеомский МР</v>
          </cell>
          <cell r="I1247">
            <v>440.6</v>
          </cell>
          <cell r="J1247">
            <v>389</v>
          </cell>
          <cell r="K1247">
            <v>0</v>
          </cell>
          <cell r="L1247" t="str">
            <v>1dfabf49-e405-4734-ab5a-1ac13792ad8c</v>
          </cell>
          <cell r="M1247">
            <v>52639407</v>
          </cell>
          <cell r="N1247"/>
          <cell r="O1247"/>
          <cell r="P1247"/>
          <cell r="Q1247"/>
        </row>
        <row r="1248">
          <cell r="G1248">
            <v>27657</v>
          </cell>
          <cell r="H1248" t="str">
            <v>Нижнеомский МР</v>
          </cell>
          <cell r="I1248">
            <v>446.3</v>
          </cell>
          <cell r="J1248">
            <v>378</v>
          </cell>
          <cell r="K1248">
            <v>0</v>
          </cell>
          <cell r="L1248" t="str">
            <v>a72ea5ca-d4ba-4d6f-be77-d4c793daa5cc</v>
          </cell>
          <cell r="M1248">
            <v>52639407</v>
          </cell>
          <cell r="N1248"/>
          <cell r="O1248"/>
          <cell r="P1248"/>
          <cell r="Q1248"/>
        </row>
        <row r="1249">
          <cell r="G1249">
            <v>27658</v>
          </cell>
          <cell r="H1249" t="str">
            <v>Нижнеомский МР</v>
          </cell>
          <cell r="I1249">
            <v>434</v>
          </cell>
          <cell r="J1249">
            <v>396</v>
          </cell>
          <cell r="K1249">
            <v>0</v>
          </cell>
          <cell r="L1249" t="str">
            <v>b51f0a84-2c78-4589-b962-29b3c57d8bd5</v>
          </cell>
          <cell r="M1249">
            <v>52639407</v>
          </cell>
          <cell r="N1249"/>
          <cell r="O1249"/>
          <cell r="P1249"/>
          <cell r="Q1249"/>
        </row>
        <row r="1250">
          <cell r="G1250">
            <v>36585</v>
          </cell>
          <cell r="H1250" t="str">
            <v>Нижнеомский МР</v>
          </cell>
          <cell r="I1250">
            <v>1306.9000000000001</v>
          </cell>
          <cell r="J1250">
            <v>779</v>
          </cell>
          <cell r="K1250" t="str">
            <v xml:space="preserve"> </v>
          </cell>
          <cell r="L1250" t="str">
            <v>bf69e59a-c50b-4f6e-a9d2-70109189591e</v>
          </cell>
          <cell r="M1250">
            <v>52639407</v>
          </cell>
          <cell r="N1250"/>
          <cell r="O1250"/>
          <cell r="P1250"/>
          <cell r="Q1250"/>
        </row>
        <row r="1251">
          <cell r="G1251">
            <v>27660</v>
          </cell>
          <cell r="H1251" t="str">
            <v>Нижнеомский МР</v>
          </cell>
          <cell r="I1251">
            <v>767</v>
          </cell>
          <cell r="J1251">
            <v>493</v>
          </cell>
          <cell r="K1251">
            <v>0</v>
          </cell>
          <cell r="L1251" t="str">
            <v>00d00a07-3a19-4a2e-94fb-47f526f50d40</v>
          </cell>
          <cell r="M1251">
            <v>52639407</v>
          </cell>
          <cell r="N1251"/>
          <cell r="O1251"/>
          <cell r="P1251"/>
          <cell r="Q1251"/>
        </row>
        <row r="1252">
          <cell r="G1252">
            <v>27661</v>
          </cell>
          <cell r="H1252" t="str">
            <v>Нижнеомский МР</v>
          </cell>
          <cell r="I1252">
            <v>724</v>
          </cell>
          <cell r="J1252">
            <v>455</v>
          </cell>
          <cell r="K1252">
            <v>0</v>
          </cell>
          <cell r="L1252" t="str">
            <v>27ca9d12-9d16-4b9f-bb9d-fa56ca0c509e</v>
          </cell>
          <cell r="M1252">
            <v>52639407</v>
          </cell>
          <cell r="N1252"/>
          <cell r="O1252"/>
          <cell r="P1252"/>
          <cell r="Q1252"/>
        </row>
        <row r="1253">
          <cell r="G1253">
            <v>27662</v>
          </cell>
          <cell r="H1253" t="str">
            <v>Нижнеомский МР</v>
          </cell>
          <cell r="I1253">
            <v>790.1</v>
          </cell>
          <cell r="J1253">
            <v>457</v>
          </cell>
          <cell r="K1253">
            <v>0</v>
          </cell>
          <cell r="L1253" t="str">
            <v>fa142851-f95d-414a-b3d7-f5c9a2f334f6</v>
          </cell>
          <cell r="M1253">
            <v>52639407</v>
          </cell>
          <cell r="N1253"/>
          <cell r="O1253"/>
          <cell r="P1253"/>
          <cell r="Q1253"/>
        </row>
        <row r="1254">
          <cell r="G1254">
            <v>27663</v>
          </cell>
          <cell r="H1254" t="str">
            <v>Нижнеомский МР</v>
          </cell>
          <cell r="I1254">
            <v>783.2</v>
          </cell>
          <cell r="J1254">
            <v>461</v>
          </cell>
          <cell r="K1254">
            <v>0</v>
          </cell>
          <cell r="L1254" t="str">
            <v>6ef1a5a2-d9dd-47d3-b9e9-6c561e334d84</v>
          </cell>
          <cell r="M1254">
            <v>52639407</v>
          </cell>
          <cell r="N1254"/>
          <cell r="O1254"/>
          <cell r="P1254"/>
          <cell r="Q1254"/>
        </row>
        <row r="1255">
          <cell r="G1255">
            <v>27665</v>
          </cell>
          <cell r="H1255" t="str">
            <v>Нижнеомский МР</v>
          </cell>
          <cell r="I1255">
            <v>950.5</v>
          </cell>
          <cell r="J1255">
            <v>545.9</v>
          </cell>
          <cell r="K1255">
            <v>314.5</v>
          </cell>
          <cell r="L1255" t="str">
            <v>1d861518-ca4e-4dc5-bdbe-629a186bbf4e</v>
          </cell>
          <cell r="M1255">
            <v>52639407</v>
          </cell>
          <cell r="N1255"/>
          <cell r="O1255"/>
          <cell r="P1255"/>
          <cell r="Q1255"/>
        </row>
        <row r="1256">
          <cell r="G1256">
            <v>27667</v>
          </cell>
          <cell r="H1256" t="str">
            <v>Нижнеомский МР</v>
          </cell>
          <cell r="I1256">
            <v>1340</v>
          </cell>
          <cell r="J1256">
            <v>700</v>
          </cell>
          <cell r="K1256">
            <v>0</v>
          </cell>
          <cell r="L1256" t="str">
            <v>78678a7c-eac1-47f2-857d-906b83bfeede</v>
          </cell>
          <cell r="M1256">
            <v>52639407</v>
          </cell>
          <cell r="N1256"/>
          <cell r="O1256"/>
          <cell r="P1256"/>
          <cell r="Q1256"/>
        </row>
        <row r="1257">
          <cell r="G1257">
            <v>27668</v>
          </cell>
          <cell r="H1257" t="str">
            <v>Нижнеомский МР</v>
          </cell>
          <cell r="I1257">
            <v>1289.5</v>
          </cell>
          <cell r="J1257">
            <v>764</v>
          </cell>
          <cell r="K1257">
            <v>0</v>
          </cell>
          <cell r="L1257" t="str">
            <v>5539e3fd-f322-4818-80a2-96518fcd69ac</v>
          </cell>
          <cell r="M1257">
            <v>52639407</v>
          </cell>
          <cell r="N1257"/>
          <cell r="O1257"/>
          <cell r="P1257"/>
          <cell r="Q1257"/>
        </row>
        <row r="1258">
          <cell r="G1258">
            <v>27673</v>
          </cell>
          <cell r="H1258" t="str">
            <v>Нижнеомский МР</v>
          </cell>
          <cell r="I1258">
            <v>805.9</v>
          </cell>
          <cell r="J1258">
            <v>744.2</v>
          </cell>
          <cell r="K1258">
            <v>334.55</v>
          </cell>
          <cell r="L1258" t="str">
            <v>fd0618ba-6a48-4bae-a033-427d24a96176</v>
          </cell>
          <cell r="M1258">
            <v>52639407</v>
          </cell>
          <cell r="N1258"/>
          <cell r="O1258"/>
          <cell r="P1258"/>
          <cell r="Q1258"/>
        </row>
        <row r="1259">
          <cell r="G1259">
            <v>27674</v>
          </cell>
          <cell r="H1259" t="str">
            <v>Нижнеомский МР</v>
          </cell>
          <cell r="I1259">
            <v>424.8</v>
          </cell>
          <cell r="J1259">
            <v>328.6</v>
          </cell>
          <cell r="K1259">
            <v>0</v>
          </cell>
          <cell r="L1259" t="str">
            <v>4aa7267a-d0f7-4aa4-af07-422ebbca1da9</v>
          </cell>
          <cell r="M1259">
            <v>52639407</v>
          </cell>
          <cell r="N1259"/>
          <cell r="O1259"/>
          <cell r="P1259"/>
          <cell r="Q1259"/>
        </row>
        <row r="1260">
          <cell r="G1260">
            <v>27675</v>
          </cell>
          <cell r="H1260" t="str">
            <v>Нижнеомский МР</v>
          </cell>
          <cell r="I1260">
            <v>1829.6</v>
          </cell>
          <cell r="J1260">
            <v>893.8</v>
          </cell>
          <cell r="K1260">
            <v>0</v>
          </cell>
          <cell r="L1260" t="str">
            <v>694066b9-9d26-47f9-a330-a94237aea72b</v>
          </cell>
          <cell r="M1260">
            <v>52639407</v>
          </cell>
          <cell r="N1260"/>
          <cell r="O1260"/>
          <cell r="P1260"/>
          <cell r="Q1260"/>
        </row>
        <row r="1261">
          <cell r="G1261">
            <v>27676</v>
          </cell>
          <cell r="H1261" t="str">
            <v>Нижнеомский МР</v>
          </cell>
          <cell r="I1261">
            <v>1595.8</v>
          </cell>
          <cell r="J1261">
            <v>902.9</v>
          </cell>
          <cell r="K1261">
            <v>426.93</v>
          </cell>
          <cell r="L1261" t="str">
            <v>0fc4e17b-c160-4c6c-b3fc-6222b695901c</v>
          </cell>
          <cell r="M1261">
            <v>52639407</v>
          </cell>
          <cell r="N1261"/>
          <cell r="O1261"/>
          <cell r="P1261"/>
          <cell r="Q1261"/>
        </row>
        <row r="1262">
          <cell r="G1262">
            <v>27677</v>
          </cell>
          <cell r="H1262" t="str">
            <v>Нижнеомский МР</v>
          </cell>
          <cell r="I1262">
            <v>1280.0999999999999</v>
          </cell>
          <cell r="J1262">
            <v>761</v>
          </cell>
          <cell r="K1262">
            <v>0</v>
          </cell>
          <cell r="L1262" t="str">
            <v>6820b2b2-b899-4027-9d14-0723bb13c7fc</v>
          </cell>
          <cell r="M1262">
            <v>52639407</v>
          </cell>
          <cell r="N1262"/>
          <cell r="O1262"/>
          <cell r="P1262"/>
          <cell r="Q1262"/>
        </row>
        <row r="1263">
          <cell r="G1263">
            <v>23343</v>
          </cell>
          <cell r="H1263" t="str">
            <v>Нижнеомский МР</v>
          </cell>
          <cell r="I1263">
            <v>1382.1</v>
          </cell>
          <cell r="J1263">
            <v>785</v>
          </cell>
          <cell r="K1263">
            <v>0</v>
          </cell>
          <cell r="L1263" t="str">
            <v>f256e272-b6bc-4f65-8fa9-c315341da9bf</v>
          </cell>
          <cell r="M1263">
            <v>52639407</v>
          </cell>
          <cell r="N1263"/>
          <cell r="O1263"/>
          <cell r="P1263"/>
          <cell r="Q1263"/>
        </row>
        <row r="1264">
          <cell r="G1264">
            <v>27678</v>
          </cell>
          <cell r="H1264" t="str">
            <v>Нижнеомский МР</v>
          </cell>
          <cell r="I1264">
            <v>1470.5</v>
          </cell>
          <cell r="J1264">
            <v>1470.5</v>
          </cell>
          <cell r="K1264">
            <v>0</v>
          </cell>
          <cell r="L1264" t="str">
            <v>3fbfc3b4-62b9-4316-ad8c-4760b0bad933</v>
          </cell>
          <cell r="M1264">
            <v>52639407</v>
          </cell>
          <cell r="N1264"/>
          <cell r="O1264"/>
          <cell r="P1264"/>
          <cell r="Q1264"/>
        </row>
        <row r="1265">
          <cell r="G1265">
            <v>23344</v>
          </cell>
          <cell r="H1265" t="str">
            <v>Нижнеомский МР</v>
          </cell>
          <cell r="I1265">
            <v>787.8</v>
          </cell>
          <cell r="J1265">
            <v>732</v>
          </cell>
          <cell r="K1265">
            <v>0</v>
          </cell>
          <cell r="L1265" t="str">
            <v>fb50d33e-30c6-43c6-93d9-fdd578c05b6b</v>
          </cell>
          <cell r="M1265">
            <v>52639407</v>
          </cell>
          <cell r="N1265"/>
          <cell r="O1265"/>
          <cell r="P1265"/>
          <cell r="Q1265"/>
        </row>
        <row r="1266">
          <cell r="G1266">
            <v>23348</v>
          </cell>
          <cell r="H1266" t="str">
            <v>Нижнеомский МР</v>
          </cell>
          <cell r="I1266">
            <v>998.6</v>
          </cell>
          <cell r="J1266">
            <v>854</v>
          </cell>
          <cell r="K1266">
            <v>0</v>
          </cell>
          <cell r="L1266" t="str">
            <v>3bb2a866-0ed8-47f0-be6b-c84714eccc06</v>
          </cell>
          <cell r="M1266">
            <v>52639407</v>
          </cell>
          <cell r="N1266"/>
          <cell r="O1266"/>
          <cell r="P1266"/>
          <cell r="Q1266"/>
        </row>
        <row r="1267">
          <cell r="G1267">
            <v>27679</v>
          </cell>
          <cell r="H1267" t="str">
            <v>Нижнеомский МР</v>
          </cell>
          <cell r="I1267">
            <v>1418</v>
          </cell>
          <cell r="J1267">
            <v>898.8</v>
          </cell>
          <cell r="K1267">
            <v>333.03</v>
          </cell>
          <cell r="L1267" t="str">
            <v>c7703474-2bc3-43c5-8ccd-5131b3c8d5b8</v>
          </cell>
          <cell r="M1267">
            <v>52639407</v>
          </cell>
          <cell r="N1267"/>
          <cell r="O1267"/>
          <cell r="P1267"/>
          <cell r="Q1267"/>
        </row>
        <row r="1268">
          <cell r="G1268">
            <v>27680</v>
          </cell>
          <cell r="H1268" t="str">
            <v>Нижнеомский МР</v>
          </cell>
          <cell r="I1268">
            <v>712.4</v>
          </cell>
          <cell r="J1268">
            <v>467</v>
          </cell>
          <cell r="K1268">
            <v>0</v>
          </cell>
          <cell r="L1268" t="str">
            <v>e17dfb6d-d41c-46c3-a0de-472da6a22081</v>
          </cell>
          <cell r="M1268">
            <v>52639407</v>
          </cell>
          <cell r="N1268"/>
          <cell r="O1268"/>
          <cell r="P1268"/>
          <cell r="Q1268"/>
        </row>
        <row r="1269">
          <cell r="G1269">
            <v>27681</v>
          </cell>
          <cell r="H1269" t="str">
            <v>Нижнеомский МР</v>
          </cell>
          <cell r="I1269">
            <v>848.7</v>
          </cell>
          <cell r="J1269">
            <v>509</v>
          </cell>
          <cell r="K1269">
            <v>398.63</v>
          </cell>
          <cell r="L1269" t="str">
            <v>f47acde3-208d-4f45-b80c-a64df77630e6</v>
          </cell>
          <cell r="M1269">
            <v>52639407</v>
          </cell>
          <cell r="N1269"/>
          <cell r="O1269"/>
          <cell r="P1269"/>
          <cell r="Q1269"/>
        </row>
        <row r="1270">
          <cell r="G1270">
            <v>27682</v>
          </cell>
          <cell r="H1270" t="str">
            <v>Нижнеомский МР</v>
          </cell>
          <cell r="I1270">
            <v>733.3</v>
          </cell>
          <cell r="J1270">
            <v>733.3</v>
          </cell>
          <cell r="K1270">
            <v>0</v>
          </cell>
          <cell r="L1270" t="str">
            <v>146359f4-7cac-45d3-93d5-710574cb157a</v>
          </cell>
          <cell r="M1270">
            <v>52639407</v>
          </cell>
          <cell r="N1270"/>
          <cell r="O1270"/>
          <cell r="P1270"/>
          <cell r="Q1270"/>
        </row>
        <row r="1271">
          <cell r="G1271">
            <v>27683</v>
          </cell>
          <cell r="H1271" t="str">
            <v>Нижнеомский МР</v>
          </cell>
          <cell r="I1271">
            <v>894</v>
          </cell>
          <cell r="J1271">
            <v>456</v>
          </cell>
          <cell r="K1271">
            <v>429.68</v>
          </cell>
          <cell r="L1271" t="str">
            <v>02ec4772-544b-4ee5-8209-2fca149fbb61</v>
          </cell>
          <cell r="M1271">
            <v>52639407</v>
          </cell>
          <cell r="N1271"/>
          <cell r="O1271"/>
          <cell r="P1271"/>
          <cell r="Q1271"/>
        </row>
        <row r="1272">
          <cell r="G1272">
            <v>27684</v>
          </cell>
          <cell r="H1272" t="str">
            <v>Нижнеомский МР</v>
          </cell>
          <cell r="I1272">
            <v>687.5</v>
          </cell>
          <cell r="J1272">
            <v>353.9</v>
          </cell>
          <cell r="K1272">
            <v>322.17</v>
          </cell>
          <cell r="L1272" t="str">
            <v>1a4750df-b674-485c-b17b-1d87342d3d33</v>
          </cell>
          <cell r="M1272">
            <v>52639407</v>
          </cell>
          <cell r="N1272"/>
          <cell r="O1272"/>
          <cell r="P1272"/>
          <cell r="Q1272"/>
        </row>
        <row r="1273">
          <cell r="G1273">
            <v>27685</v>
          </cell>
          <cell r="H1273" t="str">
            <v>Нижнеомский МР</v>
          </cell>
          <cell r="I1273">
            <v>912.4</v>
          </cell>
          <cell r="J1273">
            <v>839</v>
          </cell>
          <cell r="K1273">
            <v>425.35</v>
          </cell>
          <cell r="L1273" t="str">
            <v>45bc9b37-3d11-425a-ac7b-640d0517ba01</v>
          </cell>
          <cell r="M1273">
            <v>52639407</v>
          </cell>
          <cell r="N1273"/>
          <cell r="O1273"/>
          <cell r="P1273"/>
          <cell r="Q1273"/>
        </row>
        <row r="1274">
          <cell r="G1274">
            <v>27686</v>
          </cell>
          <cell r="H1274" t="str">
            <v>Нижнеомский МР</v>
          </cell>
          <cell r="I1274">
            <v>1997</v>
          </cell>
          <cell r="J1274">
            <v>793</v>
          </cell>
          <cell r="K1274">
            <v>0</v>
          </cell>
          <cell r="L1274" t="str">
            <v>ce796bf6-92a6-4279-9b87-742bac377221</v>
          </cell>
          <cell r="M1274">
            <v>52639407</v>
          </cell>
          <cell r="N1274"/>
          <cell r="O1274"/>
          <cell r="P1274"/>
          <cell r="Q1274"/>
        </row>
        <row r="1275">
          <cell r="G1275">
            <v>27689</v>
          </cell>
          <cell r="H1275" t="str">
            <v>Нижнеомский МР</v>
          </cell>
          <cell r="I1275">
            <v>441</v>
          </cell>
          <cell r="J1275">
            <v>265</v>
          </cell>
          <cell r="K1275">
            <v>0</v>
          </cell>
          <cell r="L1275" t="str">
            <v>cf307d7b-9afb-42c9-9dd6-bbac10ed7cab</v>
          </cell>
          <cell r="M1275">
            <v>52639407</v>
          </cell>
          <cell r="N1275"/>
          <cell r="O1275"/>
          <cell r="P1275"/>
          <cell r="Q1275"/>
        </row>
        <row r="1276">
          <cell r="G1276">
            <v>27690</v>
          </cell>
          <cell r="H1276" t="str">
            <v>Нижнеомский МР</v>
          </cell>
          <cell r="I1276">
            <v>385</v>
          </cell>
          <cell r="J1276">
            <v>252</v>
          </cell>
          <cell r="K1276">
            <v>0</v>
          </cell>
          <cell r="L1276" t="str">
            <v>e70ec708-b03f-4177-bff9-eab812d3096e</v>
          </cell>
          <cell r="M1276">
            <v>52639407</v>
          </cell>
          <cell r="N1276"/>
          <cell r="O1276"/>
          <cell r="P1276"/>
          <cell r="Q1276"/>
        </row>
        <row r="1277">
          <cell r="G1277">
            <v>27691</v>
          </cell>
          <cell r="H1277" t="str">
            <v>Нижнеомский МР</v>
          </cell>
          <cell r="I1277">
            <v>1002</v>
          </cell>
          <cell r="J1277">
            <v>860</v>
          </cell>
          <cell r="K1277">
            <v>0</v>
          </cell>
          <cell r="L1277" t="str">
            <v>8625a281-e491-47c8-9133-3da6e09641ad</v>
          </cell>
          <cell r="M1277">
            <v>52639407</v>
          </cell>
          <cell r="N1277"/>
          <cell r="O1277"/>
          <cell r="P1277"/>
          <cell r="Q1277"/>
        </row>
        <row r="1278">
          <cell r="G1278">
            <v>36587</v>
          </cell>
          <cell r="H1278" t="str">
            <v>Нижнеомский МР</v>
          </cell>
          <cell r="I1278">
            <v>1042</v>
          </cell>
          <cell r="J1278">
            <v>1032.9000000000001</v>
          </cell>
          <cell r="K1278">
            <v>348.93</v>
          </cell>
          <cell r="L1278" t="str">
            <v>1d6e30d5-13ea-4671-b00f-1f98a401ca43</v>
          </cell>
          <cell r="M1278">
            <v>52639422</v>
          </cell>
          <cell r="N1278"/>
          <cell r="O1278"/>
          <cell r="P1278"/>
          <cell r="Q1278"/>
        </row>
        <row r="1279">
          <cell r="G1279">
            <v>36586</v>
          </cell>
          <cell r="H1279" t="str">
            <v>Нижнеомский МР</v>
          </cell>
          <cell r="I1279">
            <v>775</v>
          </cell>
          <cell r="J1279">
            <v>763</v>
          </cell>
          <cell r="K1279">
            <v>335.58</v>
          </cell>
          <cell r="L1279" t="str">
            <v>1cd6a0d0-56f5-45ad-929b-13df6c16b66a</v>
          </cell>
          <cell r="M1279">
            <v>52639422</v>
          </cell>
          <cell r="N1279"/>
          <cell r="O1279"/>
          <cell r="P1279"/>
          <cell r="Q1279"/>
        </row>
        <row r="1280"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</row>
        <row r="1281">
          <cell r="G1281">
            <v>27447</v>
          </cell>
          <cell r="H1281" t="str">
            <v>Нововаршавский МР</v>
          </cell>
          <cell r="I1281">
            <v>579</v>
          </cell>
          <cell r="J1281">
            <v>549</v>
          </cell>
          <cell r="K1281">
            <v>0</v>
          </cell>
          <cell r="L1281" t="str">
            <v>3702bafc-1ab2-40a7-9dc9-8ac5f87596d9</v>
          </cell>
          <cell r="M1281">
            <v>52641415</v>
          </cell>
          <cell r="N1281"/>
          <cell r="O1281"/>
          <cell r="P1281"/>
          <cell r="Q1281"/>
        </row>
        <row r="1282">
          <cell r="G1282">
            <v>27448</v>
          </cell>
          <cell r="H1282" t="str">
            <v>Нововаршавский МР</v>
          </cell>
          <cell r="I1282">
            <v>601</v>
          </cell>
          <cell r="J1282">
            <v>571</v>
          </cell>
          <cell r="K1282">
            <v>0</v>
          </cell>
          <cell r="L1282" t="str">
            <v>6ca053e5-6b29-4991-b25c-5a3e93710981</v>
          </cell>
          <cell r="M1282">
            <v>52641415</v>
          </cell>
          <cell r="N1282"/>
          <cell r="O1282"/>
          <cell r="P1282"/>
          <cell r="Q1282"/>
        </row>
        <row r="1283">
          <cell r="G1283">
            <v>27449</v>
          </cell>
          <cell r="H1283" t="str">
            <v>Нововаршавский МР</v>
          </cell>
          <cell r="I1283">
            <v>715</v>
          </cell>
          <cell r="J1283">
            <v>685</v>
          </cell>
          <cell r="K1283">
            <v>0</v>
          </cell>
          <cell r="L1283" t="str">
            <v>4102faf6-3cb8-409e-861f-a9ef84b23cad</v>
          </cell>
          <cell r="M1283">
            <v>52641415</v>
          </cell>
          <cell r="N1283"/>
          <cell r="O1283"/>
          <cell r="P1283"/>
          <cell r="Q1283"/>
        </row>
        <row r="1284">
          <cell r="G1284">
            <v>27452</v>
          </cell>
          <cell r="H1284" t="str">
            <v>Нововаршавский МР</v>
          </cell>
          <cell r="I1284">
            <v>764</v>
          </cell>
          <cell r="J1284">
            <v>734</v>
          </cell>
          <cell r="K1284">
            <v>0</v>
          </cell>
          <cell r="L1284" t="str">
            <v>e0dd1c91-54d4-46ad-81ae-f18e963d7cd2</v>
          </cell>
          <cell r="M1284">
            <v>52641415</v>
          </cell>
          <cell r="N1284"/>
          <cell r="O1284"/>
          <cell r="P1284"/>
          <cell r="Q1284"/>
        </row>
        <row r="1285">
          <cell r="G1285">
            <v>25084</v>
          </cell>
          <cell r="H1285" t="str">
            <v>Нововаршавский МР</v>
          </cell>
          <cell r="I1285">
            <v>5263.3</v>
          </cell>
          <cell r="J1285">
            <v>4363.3</v>
          </cell>
          <cell r="K1285">
            <v>0</v>
          </cell>
          <cell r="L1285" t="str">
            <v>1586c01b-e3a1-4983-aa83-803ffd2f7f74</v>
          </cell>
          <cell r="M1285">
            <v>52641152</v>
          </cell>
          <cell r="N1285"/>
          <cell r="O1285"/>
          <cell r="P1285"/>
          <cell r="Q1285"/>
        </row>
        <row r="1286">
          <cell r="G1286">
            <v>24544</v>
          </cell>
          <cell r="H1286" t="str">
            <v>Нововаршавский МР</v>
          </cell>
          <cell r="I1286">
            <v>1000.4</v>
          </cell>
          <cell r="J1286">
            <v>955.4</v>
          </cell>
          <cell r="K1286">
            <v>0</v>
          </cell>
          <cell r="L1286" t="str">
            <v>2f6430c6-8980-4093-8364-dfb5a7287087</v>
          </cell>
          <cell r="M1286">
            <v>52641152</v>
          </cell>
          <cell r="N1286"/>
          <cell r="O1286" t="str">
            <v>+</v>
          </cell>
          <cell r="P1286"/>
          <cell r="Q1286"/>
        </row>
        <row r="1287">
          <cell r="G1287">
            <v>24655</v>
          </cell>
          <cell r="H1287" t="str">
            <v>Нововаршавский МР</v>
          </cell>
          <cell r="I1287">
            <v>664.3</v>
          </cell>
          <cell r="J1287">
            <v>634.29999999999995</v>
          </cell>
          <cell r="K1287">
            <v>0</v>
          </cell>
          <cell r="L1287" t="str">
            <v>7416ad79-0175-4e93-b9f2-d32d04b8e494</v>
          </cell>
          <cell r="M1287">
            <v>52641152</v>
          </cell>
          <cell r="N1287"/>
          <cell r="O1287" t="str">
            <v>+</v>
          </cell>
          <cell r="P1287"/>
          <cell r="Q1287"/>
        </row>
        <row r="1288">
          <cell r="G1288">
            <v>24545</v>
          </cell>
          <cell r="H1288" t="str">
            <v>Нововаршавский МР</v>
          </cell>
          <cell r="I1288">
            <v>987.8</v>
          </cell>
          <cell r="J1288">
            <v>942.8</v>
          </cell>
          <cell r="K1288">
            <v>0</v>
          </cell>
          <cell r="L1288" t="str">
            <v>7807e814-10ee-4877-b46d-328ac30b8387</v>
          </cell>
          <cell r="M1288">
            <v>52641152</v>
          </cell>
          <cell r="N1288"/>
          <cell r="O1288" t="str">
            <v>+</v>
          </cell>
          <cell r="P1288"/>
          <cell r="Q1288"/>
        </row>
        <row r="1289">
          <cell r="G1289">
            <v>24666</v>
          </cell>
          <cell r="H1289" t="str">
            <v>Нововаршавский МР</v>
          </cell>
          <cell r="I1289">
            <v>4608</v>
          </cell>
          <cell r="J1289">
            <v>4518</v>
          </cell>
          <cell r="K1289">
            <v>0</v>
          </cell>
          <cell r="L1289" t="str">
            <v>51e0319f-94cb-4f73-aa25-c81c45779e65</v>
          </cell>
          <cell r="M1289">
            <v>52641152</v>
          </cell>
          <cell r="N1289"/>
          <cell r="O1289"/>
          <cell r="P1289"/>
          <cell r="Q1289"/>
        </row>
        <row r="1290">
          <cell r="G1290">
            <v>24667</v>
          </cell>
          <cell r="H1290" t="str">
            <v>Нововаршавский МР</v>
          </cell>
          <cell r="I1290">
            <v>4395.6000000000004</v>
          </cell>
          <cell r="J1290">
            <v>4305.6000000000004</v>
          </cell>
          <cell r="K1290">
            <v>0</v>
          </cell>
          <cell r="L1290" t="str">
            <v>330513f1-1310-4ac2-b505-4217131a3f72</v>
          </cell>
          <cell r="M1290">
            <v>52641152</v>
          </cell>
          <cell r="N1290"/>
          <cell r="O1290"/>
          <cell r="P1290"/>
          <cell r="Q1290"/>
        </row>
        <row r="1291">
          <cell r="G1291">
            <v>24648</v>
          </cell>
          <cell r="H1291" t="str">
            <v>Нововаршавский МР</v>
          </cell>
          <cell r="I1291">
            <v>660.4</v>
          </cell>
          <cell r="J1291">
            <v>630.20000000000005</v>
          </cell>
          <cell r="K1291">
            <v>0</v>
          </cell>
          <cell r="L1291" t="str">
            <v>c9b78780-cf6b-4f82-8caf-d8e9f1c55830</v>
          </cell>
          <cell r="M1291">
            <v>52641152</v>
          </cell>
          <cell r="N1291"/>
          <cell r="O1291" t="str">
            <v>+</v>
          </cell>
          <cell r="P1291"/>
          <cell r="Q1291"/>
        </row>
        <row r="1292">
          <cell r="G1292">
            <v>24651</v>
          </cell>
          <cell r="H1292" t="str">
            <v>Нововаршавский МР</v>
          </cell>
          <cell r="I1292">
            <v>652.79999999999995</v>
          </cell>
          <cell r="J1292">
            <v>622.79999999999995</v>
          </cell>
          <cell r="K1292">
            <v>0</v>
          </cell>
          <cell r="L1292" t="str">
            <v>d6d2ca8f-1ffb-4811-b194-54dd811399e7</v>
          </cell>
          <cell r="M1292">
            <v>52641152</v>
          </cell>
          <cell r="N1292"/>
          <cell r="O1292" t="str">
            <v>+</v>
          </cell>
          <cell r="P1292"/>
          <cell r="Q1292"/>
        </row>
        <row r="1293">
          <cell r="G1293">
            <v>24543</v>
          </cell>
          <cell r="H1293" t="str">
            <v>Нововаршавский МР</v>
          </cell>
          <cell r="I1293">
            <v>1014.7</v>
          </cell>
          <cell r="J1293">
            <v>969.7</v>
          </cell>
          <cell r="K1293">
            <v>0</v>
          </cell>
          <cell r="L1293" t="str">
            <v>dd61d831-be07-49d1-8cf3-43f283f6edd0</v>
          </cell>
          <cell r="M1293">
            <v>52641152</v>
          </cell>
          <cell r="N1293"/>
          <cell r="O1293" t="str">
            <v>+</v>
          </cell>
          <cell r="P1293"/>
          <cell r="Q1293"/>
        </row>
        <row r="1294">
          <cell r="G1294">
            <v>24653</v>
          </cell>
          <cell r="H1294" t="str">
            <v>Нововаршавский МР</v>
          </cell>
          <cell r="I1294">
            <v>660.5</v>
          </cell>
          <cell r="J1294">
            <v>630.5</v>
          </cell>
          <cell r="K1294">
            <v>0</v>
          </cell>
          <cell r="L1294" t="str">
            <v>deffacfa-cfe6-435c-b7c5-07206460a64c</v>
          </cell>
          <cell r="M1294">
            <v>52641152</v>
          </cell>
          <cell r="N1294"/>
          <cell r="O1294" t="str">
            <v>+</v>
          </cell>
          <cell r="P1294"/>
          <cell r="Q1294"/>
        </row>
        <row r="1295">
          <cell r="G1295">
            <v>24542</v>
          </cell>
          <cell r="H1295" t="str">
            <v>Нововаршавский МР</v>
          </cell>
          <cell r="I1295">
            <v>1000.9</v>
          </cell>
          <cell r="J1295">
            <v>958.1</v>
          </cell>
          <cell r="K1295">
            <v>0</v>
          </cell>
          <cell r="L1295" t="str">
            <v>32d33af3-9a5c-46e0-bb7b-2f3319fbcf69</v>
          </cell>
          <cell r="M1295">
            <v>52641152</v>
          </cell>
          <cell r="N1295"/>
          <cell r="O1295" t="str">
            <v>+</v>
          </cell>
          <cell r="P1295"/>
          <cell r="Q1295"/>
        </row>
        <row r="1296">
          <cell r="G1296">
            <v>24657</v>
          </cell>
          <cell r="H1296" t="str">
            <v>Нововаршавский МР</v>
          </cell>
          <cell r="I1296">
            <v>660.7</v>
          </cell>
          <cell r="J1296">
            <v>630.70000000000005</v>
          </cell>
          <cell r="K1296">
            <v>0</v>
          </cell>
          <cell r="L1296" t="str">
            <v>61f1b086-9ed7-43a8-9416-9224a21802cf</v>
          </cell>
          <cell r="M1296">
            <v>52641152</v>
          </cell>
          <cell r="N1296"/>
          <cell r="O1296" t="str">
            <v>+</v>
          </cell>
          <cell r="P1296"/>
          <cell r="Q1296"/>
        </row>
        <row r="1297">
          <cell r="G1297">
            <v>24547</v>
          </cell>
          <cell r="H1297" t="str">
            <v>Нововаршавский МР</v>
          </cell>
          <cell r="I1297">
            <v>1001.4</v>
          </cell>
          <cell r="J1297">
            <v>956.4</v>
          </cell>
          <cell r="K1297">
            <v>0</v>
          </cell>
          <cell r="L1297" t="str">
            <v>6b511019-2ebb-443d-abb0-3c93c23847cf</v>
          </cell>
          <cell r="M1297">
            <v>52641152</v>
          </cell>
          <cell r="N1297"/>
          <cell r="O1297" t="str">
            <v>+</v>
          </cell>
          <cell r="P1297"/>
          <cell r="Q1297"/>
        </row>
        <row r="1298">
          <cell r="G1298">
            <v>24540</v>
          </cell>
          <cell r="H1298" t="str">
            <v>Нововаршавский МР</v>
          </cell>
          <cell r="I1298">
            <v>4420.8</v>
          </cell>
          <cell r="J1298">
            <v>4330.8</v>
          </cell>
          <cell r="K1298">
            <v>0</v>
          </cell>
          <cell r="L1298" t="str">
            <v>63012405-2d02-4e8d-8153-ac2cdd7c5105</v>
          </cell>
          <cell r="M1298">
            <v>52641152</v>
          </cell>
          <cell r="N1298"/>
          <cell r="O1298"/>
          <cell r="P1298"/>
          <cell r="Q1298"/>
        </row>
        <row r="1299">
          <cell r="G1299">
            <v>24548</v>
          </cell>
          <cell r="H1299" t="str">
            <v>Нововаршавский МР</v>
          </cell>
          <cell r="I1299">
            <v>1006.8</v>
          </cell>
          <cell r="J1299">
            <v>961.8</v>
          </cell>
          <cell r="K1299">
            <v>0</v>
          </cell>
          <cell r="L1299" t="str">
            <v>5fa06ee3-a27d-4e79-85b1-03ea3e563730</v>
          </cell>
          <cell r="M1299">
            <v>52641152</v>
          </cell>
          <cell r="N1299"/>
          <cell r="O1299" t="str">
            <v>+</v>
          </cell>
          <cell r="P1299"/>
          <cell r="Q1299"/>
        </row>
        <row r="1300">
          <cell r="G1300">
            <v>24541</v>
          </cell>
          <cell r="H1300" t="str">
            <v>Нововаршавский МР</v>
          </cell>
          <cell r="I1300">
            <v>4408.2</v>
          </cell>
          <cell r="J1300">
            <v>4318.2</v>
          </cell>
          <cell r="K1300">
            <v>0</v>
          </cell>
          <cell r="L1300" t="str">
            <v>d5881ca7-6c84-44ac-a7d2-75acd31469db</v>
          </cell>
          <cell r="M1300">
            <v>52641152</v>
          </cell>
          <cell r="N1300"/>
          <cell r="O1300"/>
          <cell r="P1300"/>
          <cell r="Q1300"/>
        </row>
        <row r="1301">
          <cell r="G1301">
            <v>24549</v>
          </cell>
          <cell r="H1301" t="str">
            <v>Нововаршавский МР</v>
          </cell>
          <cell r="I1301">
            <v>1008.5</v>
          </cell>
          <cell r="J1301">
            <v>963.5</v>
          </cell>
          <cell r="K1301">
            <v>0</v>
          </cell>
          <cell r="L1301" t="str">
            <v>7527fd30-417e-47b7-b20b-ed81ddcd428d</v>
          </cell>
          <cell r="M1301">
            <v>52641152</v>
          </cell>
          <cell r="N1301"/>
          <cell r="O1301" t="str">
            <v>+</v>
          </cell>
          <cell r="P1301"/>
          <cell r="Q1301"/>
        </row>
        <row r="1302">
          <cell r="G1302">
            <v>24625</v>
          </cell>
          <cell r="H1302" t="str">
            <v>Нововаршавский МР</v>
          </cell>
          <cell r="I1302">
            <v>732.7</v>
          </cell>
          <cell r="J1302">
            <v>702.7</v>
          </cell>
          <cell r="K1302">
            <v>0</v>
          </cell>
          <cell r="L1302" t="str">
            <v>d789b47c-373c-427e-b9af-265c618e7d48</v>
          </cell>
          <cell r="M1302">
            <v>52641152</v>
          </cell>
          <cell r="N1302"/>
          <cell r="O1302" t="str">
            <v>+</v>
          </cell>
          <cell r="P1302"/>
          <cell r="Q1302"/>
        </row>
        <row r="1303">
          <cell r="G1303">
            <v>24838</v>
          </cell>
          <cell r="H1303" t="str">
            <v>Нововаршавский МР</v>
          </cell>
          <cell r="I1303">
            <v>4399.7</v>
          </cell>
          <cell r="J1303">
            <v>4309.7</v>
          </cell>
          <cell r="K1303">
            <v>0</v>
          </cell>
          <cell r="L1303" t="str">
            <v>c3c91ed2-573b-419d-b279-ea7f45531727</v>
          </cell>
          <cell r="M1303">
            <v>52641152</v>
          </cell>
          <cell r="N1303"/>
          <cell r="O1303"/>
          <cell r="P1303"/>
          <cell r="Q1303"/>
        </row>
        <row r="1304">
          <cell r="G1304">
            <v>24546</v>
          </cell>
          <cell r="H1304" t="str">
            <v>Нововаршавский МР</v>
          </cell>
          <cell r="I1304">
            <v>972.7</v>
          </cell>
          <cell r="J1304">
            <v>927.7</v>
          </cell>
          <cell r="K1304">
            <v>0</v>
          </cell>
          <cell r="L1304" t="str">
            <v>028db1cd-1d7a-4c5f-938f-681d577de95c</v>
          </cell>
          <cell r="M1304">
            <v>52641152</v>
          </cell>
          <cell r="N1304"/>
          <cell r="O1304" t="str">
            <v>+</v>
          </cell>
          <cell r="P1304"/>
          <cell r="Q1304"/>
        </row>
        <row r="1305">
          <cell r="G1305">
            <v>24658</v>
          </cell>
          <cell r="H1305" t="str">
            <v>Нововаршавский МР</v>
          </cell>
          <cell r="I1305">
            <v>4071.2</v>
          </cell>
          <cell r="J1305">
            <v>3981.2</v>
          </cell>
          <cell r="K1305">
            <v>0</v>
          </cell>
          <cell r="L1305" t="str">
            <v>7e5b9a21-7b5d-484e-af57-7f509223937b</v>
          </cell>
          <cell r="M1305">
            <v>52641152</v>
          </cell>
          <cell r="N1305"/>
          <cell r="O1305"/>
          <cell r="P1305"/>
          <cell r="Q1305"/>
        </row>
        <row r="1306">
          <cell r="G1306">
            <v>24385</v>
          </cell>
          <cell r="H1306" t="str">
            <v>Нововаршавский МР</v>
          </cell>
          <cell r="I1306">
            <v>1003.5</v>
          </cell>
          <cell r="J1306">
            <v>958.9</v>
          </cell>
          <cell r="K1306">
            <v>0</v>
          </cell>
          <cell r="L1306" t="str">
            <v>2962ad0b-0612-45ee-9df9-8cf86a5b7783</v>
          </cell>
          <cell r="M1306">
            <v>52641152</v>
          </cell>
          <cell r="N1306"/>
          <cell r="O1306" t="str">
            <v>+</v>
          </cell>
          <cell r="P1306"/>
          <cell r="Q1306"/>
        </row>
        <row r="1307">
          <cell r="G1307">
            <v>24539</v>
          </cell>
          <cell r="H1307" t="str">
            <v>Нововаршавский МР</v>
          </cell>
          <cell r="I1307">
            <v>3054.3</v>
          </cell>
          <cell r="J1307">
            <v>2994.3</v>
          </cell>
          <cell r="K1307">
            <v>0</v>
          </cell>
          <cell r="L1307" t="str">
            <v>5faed293-f175-4501-b64c-22ade310c53e</v>
          </cell>
          <cell r="M1307">
            <v>52641152</v>
          </cell>
          <cell r="N1307"/>
          <cell r="O1307"/>
          <cell r="P1307"/>
          <cell r="Q1307"/>
        </row>
        <row r="1308">
          <cell r="G1308">
            <v>24627</v>
          </cell>
          <cell r="H1308" t="str">
            <v>Нововаршавский МР</v>
          </cell>
          <cell r="I1308">
            <v>654.70000000000005</v>
          </cell>
          <cell r="J1308">
            <v>624.70000000000005</v>
          </cell>
          <cell r="K1308">
            <v>0</v>
          </cell>
          <cell r="L1308" t="str">
            <v>affa9429-2ea8-4790-8b8a-528fd00321c4</v>
          </cell>
          <cell r="M1308">
            <v>52641152</v>
          </cell>
          <cell r="N1308"/>
          <cell r="O1308" t="str">
            <v>+</v>
          </cell>
          <cell r="P1308"/>
          <cell r="Q1308"/>
        </row>
        <row r="1309">
          <cell r="G1309">
            <v>24646</v>
          </cell>
          <cell r="H1309" t="str">
            <v>Нововаршавский МР</v>
          </cell>
          <cell r="I1309">
            <v>654.79999999999995</v>
          </cell>
          <cell r="J1309">
            <v>624.79999999999995</v>
          </cell>
          <cell r="K1309">
            <v>0</v>
          </cell>
          <cell r="L1309" t="str">
            <v>302ad678-9075-42b4-9f3c-56baf344dc6d</v>
          </cell>
          <cell r="M1309">
            <v>52641152</v>
          </cell>
          <cell r="N1309"/>
          <cell r="O1309" t="str">
            <v>+</v>
          </cell>
          <cell r="P1309"/>
          <cell r="Q1309"/>
        </row>
        <row r="1310">
          <cell r="G1310">
            <v>24632</v>
          </cell>
          <cell r="H1310" t="str">
            <v>Нововаршавский МР</v>
          </cell>
          <cell r="I1310">
            <v>658.2</v>
          </cell>
          <cell r="J1310">
            <v>628.5</v>
          </cell>
          <cell r="K1310">
            <v>0</v>
          </cell>
          <cell r="L1310" t="str">
            <v>60f45c86-2ebe-4074-a959-a8778507710e</v>
          </cell>
          <cell r="M1310">
            <v>52641152</v>
          </cell>
          <cell r="N1310"/>
          <cell r="O1310" t="str">
            <v>+</v>
          </cell>
          <cell r="P1310"/>
          <cell r="Q1310"/>
        </row>
        <row r="1311">
          <cell r="G1311">
            <v>24647</v>
          </cell>
          <cell r="H1311" t="str">
            <v>Нововаршавский МР</v>
          </cell>
          <cell r="I1311">
            <v>666.8</v>
          </cell>
          <cell r="J1311">
            <v>636.79999999999995</v>
          </cell>
          <cell r="K1311">
            <v>0</v>
          </cell>
          <cell r="L1311" t="str">
            <v>2fb6f2dd-9fe3-4678-98e5-192664f783bb</v>
          </cell>
          <cell r="M1311">
            <v>52641152</v>
          </cell>
          <cell r="N1311"/>
          <cell r="O1311" t="str">
            <v>+</v>
          </cell>
          <cell r="P1311"/>
          <cell r="Q1311"/>
        </row>
        <row r="1312">
          <cell r="G1312">
            <v>24659</v>
          </cell>
          <cell r="H1312" t="str">
            <v>Нововаршавский МР</v>
          </cell>
          <cell r="I1312">
            <v>2676.5</v>
          </cell>
          <cell r="J1312">
            <v>2616.5</v>
          </cell>
          <cell r="K1312">
            <v>0</v>
          </cell>
          <cell r="L1312" t="str">
            <v>b8526547-305e-4254-b8c9-b2f4e9d1eee3</v>
          </cell>
          <cell r="M1312">
            <v>52641152</v>
          </cell>
          <cell r="N1312"/>
          <cell r="O1312"/>
          <cell r="P1312"/>
          <cell r="Q1312"/>
        </row>
        <row r="1313">
          <cell r="G1313">
            <v>24661</v>
          </cell>
          <cell r="H1313" t="str">
            <v>Нововаршавский МР</v>
          </cell>
          <cell r="I1313">
            <v>2700.8</v>
          </cell>
          <cell r="J1313">
            <v>2640.8</v>
          </cell>
          <cell r="K1313">
            <v>0</v>
          </cell>
          <cell r="L1313" t="str">
            <v>d7c2f13a-c8ac-4b6f-813d-56de657f415e</v>
          </cell>
          <cell r="M1313">
            <v>52641152</v>
          </cell>
          <cell r="N1313"/>
          <cell r="O1313"/>
          <cell r="P1313"/>
          <cell r="Q1313"/>
        </row>
        <row r="1314">
          <cell r="G1314">
            <v>24663</v>
          </cell>
          <cell r="H1314" t="str">
            <v>Нововаршавский МР</v>
          </cell>
          <cell r="I1314">
            <v>2667.3</v>
          </cell>
          <cell r="J1314">
            <v>2566.3000000000002</v>
          </cell>
          <cell r="K1314">
            <v>0</v>
          </cell>
          <cell r="L1314" t="str">
            <v>8f658797-ce20-41f1-beab-f94649285196</v>
          </cell>
          <cell r="M1314">
            <v>52641152</v>
          </cell>
          <cell r="N1314"/>
          <cell r="O1314"/>
          <cell r="P1314"/>
          <cell r="Q1314"/>
        </row>
        <row r="1315">
          <cell r="G1315">
            <v>24665</v>
          </cell>
          <cell r="H1315" t="str">
            <v>Нововаршавский МР</v>
          </cell>
          <cell r="I1315">
            <v>3992.4</v>
          </cell>
          <cell r="J1315">
            <v>3902.4</v>
          </cell>
          <cell r="K1315">
            <v>0</v>
          </cell>
          <cell r="L1315" t="str">
            <v>5d6b510d-81c0-4e6d-b10e-c48bfcf274c8</v>
          </cell>
          <cell r="M1315">
            <v>52641152</v>
          </cell>
          <cell r="N1315"/>
          <cell r="O1315"/>
          <cell r="P1315"/>
          <cell r="Q1315"/>
        </row>
        <row r="1316">
          <cell r="G1316">
            <v>24626</v>
          </cell>
          <cell r="H1316" t="str">
            <v>Нововаршавский МР</v>
          </cell>
          <cell r="I1316">
            <v>656.3</v>
          </cell>
          <cell r="J1316">
            <v>626.29999999999995</v>
          </cell>
          <cell r="K1316">
            <v>0</v>
          </cell>
          <cell r="L1316" t="str">
            <v>1782d7dc-1764-4920-af43-e07d61e14787</v>
          </cell>
          <cell r="M1316">
            <v>52641152</v>
          </cell>
          <cell r="N1316"/>
          <cell r="O1316" t="str">
            <v>+</v>
          </cell>
          <cell r="P1316"/>
          <cell r="Q1316"/>
        </row>
        <row r="1317">
          <cell r="G1317">
            <v>24641</v>
          </cell>
          <cell r="H1317" t="str">
            <v>Нововаршавский МР</v>
          </cell>
          <cell r="I1317">
            <v>655.9</v>
          </cell>
          <cell r="J1317">
            <v>625.9</v>
          </cell>
          <cell r="K1317">
            <v>0</v>
          </cell>
          <cell r="L1317" t="str">
            <v>ed8975a6-db89-40ef-b81e-26afb7586bf1</v>
          </cell>
          <cell r="M1317">
            <v>52641152</v>
          </cell>
          <cell r="N1317"/>
          <cell r="O1317" t="str">
            <v>+</v>
          </cell>
          <cell r="P1317"/>
          <cell r="Q1317"/>
        </row>
        <row r="1318">
          <cell r="G1318">
            <v>36381</v>
          </cell>
          <cell r="H1318" t="str">
            <v>Нововаршавский МР</v>
          </cell>
          <cell r="I1318">
            <v>812</v>
          </cell>
          <cell r="J1318">
            <v>782</v>
          </cell>
          <cell r="K1318">
            <v>0</v>
          </cell>
          <cell r="L1318" t="str">
            <v>4145390a-6011-4678-b85d-034ec8b97732</v>
          </cell>
          <cell r="M1318">
            <v>52641151</v>
          </cell>
          <cell r="N1318"/>
          <cell r="O1318"/>
          <cell r="P1318"/>
          <cell r="Q1318"/>
        </row>
        <row r="1319">
          <cell r="G1319">
            <v>28276</v>
          </cell>
          <cell r="H1319" t="str">
            <v>Нововаршавский МР</v>
          </cell>
          <cell r="I1319">
            <v>891.4</v>
          </cell>
          <cell r="J1319">
            <v>846.4</v>
          </cell>
          <cell r="K1319">
            <v>0</v>
          </cell>
          <cell r="L1319" t="str">
            <v>a4a2b443-42d9-445d-9e39-10fddbaae214</v>
          </cell>
          <cell r="M1319">
            <v>52641151</v>
          </cell>
          <cell r="N1319"/>
          <cell r="O1319"/>
          <cell r="P1319"/>
          <cell r="Q1319"/>
        </row>
        <row r="1320">
          <cell r="G1320">
            <v>36382</v>
          </cell>
          <cell r="H1320" t="str">
            <v>Нововаршавский МР</v>
          </cell>
          <cell r="I1320">
            <v>812</v>
          </cell>
          <cell r="J1320">
            <v>782</v>
          </cell>
          <cell r="K1320">
            <v>0</v>
          </cell>
          <cell r="L1320" t="str">
            <v>02062910-9298-4e85-a6a8-ca2d1fe5e0e5</v>
          </cell>
          <cell r="M1320">
            <v>52641151</v>
          </cell>
          <cell r="N1320"/>
          <cell r="O1320"/>
          <cell r="P1320"/>
          <cell r="Q1320"/>
        </row>
        <row r="1321">
          <cell r="G1321">
            <v>28277</v>
          </cell>
          <cell r="H1321" t="str">
            <v>Нововаршавский МР</v>
          </cell>
          <cell r="I1321">
            <v>1315.9</v>
          </cell>
          <cell r="J1321">
            <v>1270.9000000000001</v>
          </cell>
          <cell r="K1321">
            <v>0</v>
          </cell>
          <cell r="L1321" t="str">
            <v>6399f1d6-7f10-4e6f-b50c-68254815a2c9</v>
          </cell>
          <cell r="M1321">
            <v>52641151</v>
          </cell>
          <cell r="N1321"/>
          <cell r="O1321"/>
          <cell r="P1321"/>
          <cell r="Q1321"/>
        </row>
        <row r="1322">
          <cell r="G1322">
            <v>28278</v>
          </cell>
          <cell r="H1322" t="str">
            <v>Нововаршавский МР</v>
          </cell>
          <cell r="I1322">
            <v>1345</v>
          </cell>
          <cell r="J1322">
            <v>1300</v>
          </cell>
          <cell r="K1322">
            <v>0</v>
          </cell>
          <cell r="L1322" t="str">
            <v>5b560d63-b437-4717-9515-4dfc124e0665</v>
          </cell>
          <cell r="M1322">
            <v>52641151</v>
          </cell>
          <cell r="N1322"/>
          <cell r="O1322"/>
          <cell r="P1322"/>
          <cell r="Q1322"/>
        </row>
        <row r="1323">
          <cell r="G1323">
            <v>36383</v>
          </cell>
          <cell r="H1323" t="str">
            <v>Нововаршавский МР</v>
          </cell>
          <cell r="I1323">
            <v>717.5</v>
          </cell>
          <cell r="J1323">
            <v>687.5</v>
          </cell>
          <cell r="K1323">
            <v>0</v>
          </cell>
          <cell r="L1323" t="str">
            <v>652a7768-c1f5-44bf-8cde-26a2bdb350c6</v>
          </cell>
          <cell r="M1323">
            <v>52641151</v>
          </cell>
          <cell r="N1323"/>
          <cell r="O1323"/>
          <cell r="P1323"/>
          <cell r="Q1323"/>
        </row>
        <row r="1324">
          <cell r="G1324">
            <v>28279</v>
          </cell>
          <cell r="H1324" t="str">
            <v>Нововаршавский МР</v>
          </cell>
          <cell r="I1324">
            <v>894.6</v>
          </cell>
          <cell r="J1324">
            <v>849.6</v>
          </cell>
          <cell r="K1324">
            <v>0</v>
          </cell>
          <cell r="L1324" t="str">
            <v>cc9e0f0e-b8e6-42a2-8382-40754603f64e</v>
          </cell>
          <cell r="M1324">
            <v>52641151</v>
          </cell>
          <cell r="N1324"/>
          <cell r="O1324"/>
          <cell r="P1324"/>
          <cell r="Q1324"/>
        </row>
        <row r="1325">
          <cell r="G1325">
            <v>28281</v>
          </cell>
          <cell r="H1325" t="str">
            <v>Нововаршавский МР</v>
          </cell>
          <cell r="I1325">
            <v>652.79999999999995</v>
          </cell>
          <cell r="J1325">
            <v>622.79999999999995</v>
          </cell>
          <cell r="K1325">
            <v>0</v>
          </cell>
          <cell r="L1325" t="str">
            <v>58d4fef5-f454-45d5-9ca4-e4fb39615531</v>
          </cell>
          <cell r="M1325">
            <v>52641151</v>
          </cell>
          <cell r="N1325"/>
          <cell r="O1325"/>
          <cell r="P1325"/>
          <cell r="Q1325"/>
        </row>
        <row r="1326">
          <cell r="G1326">
            <v>28285</v>
          </cell>
          <cell r="H1326" t="str">
            <v>Нововаршавский МР</v>
          </cell>
          <cell r="I1326">
            <v>1330.2</v>
          </cell>
          <cell r="J1326">
            <v>1285.2</v>
          </cell>
          <cell r="K1326">
            <v>0</v>
          </cell>
          <cell r="L1326" t="str">
            <v>ffcf9717-b10a-4b7a-8a3b-180bcb55177d</v>
          </cell>
          <cell r="M1326">
            <v>52641151</v>
          </cell>
          <cell r="N1326"/>
          <cell r="O1326"/>
          <cell r="P1326"/>
          <cell r="Q1326"/>
        </row>
        <row r="1327">
          <cell r="G1327">
            <v>28282</v>
          </cell>
          <cell r="H1327" t="str">
            <v>Нововаршавский МР</v>
          </cell>
          <cell r="I1327">
            <v>1346.6</v>
          </cell>
          <cell r="J1327">
            <v>1301.5999999999999</v>
          </cell>
          <cell r="K1327">
            <v>0</v>
          </cell>
          <cell r="L1327" t="str">
            <v>8315b20d-845b-4921-840a-e273ae1a8895</v>
          </cell>
          <cell r="M1327">
            <v>52641151</v>
          </cell>
          <cell r="N1327"/>
          <cell r="O1327"/>
          <cell r="P1327"/>
          <cell r="Q1327"/>
        </row>
        <row r="1328">
          <cell r="G1328">
            <v>28289</v>
          </cell>
          <cell r="H1328" t="str">
            <v>Нововаршавский МР</v>
          </cell>
          <cell r="I1328">
            <v>612.5</v>
          </cell>
          <cell r="J1328">
            <v>582.5</v>
          </cell>
          <cell r="K1328">
            <v>0</v>
          </cell>
          <cell r="L1328" t="str">
            <v>d7d00b9a-5f90-497a-b22d-ab08bdc0be5d</v>
          </cell>
          <cell r="M1328">
            <v>52641151</v>
          </cell>
          <cell r="N1328"/>
          <cell r="O1328"/>
          <cell r="P1328"/>
          <cell r="Q1328"/>
        </row>
        <row r="1329">
          <cell r="G1329">
            <v>28291</v>
          </cell>
          <cell r="H1329" t="str">
            <v>Нововаршавский МР</v>
          </cell>
          <cell r="I1329">
            <v>882.9</v>
          </cell>
          <cell r="J1329">
            <v>795.9</v>
          </cell>
          <cell r="K1329">
            <v>42</v>
          </cell>
          <cell r="L1329" t="str">
            <v>e2727b8f-2b76-4b15-966d-1ec087caa04d</v>
          </cell>
          <cell r="M1329">
            <v>52641151</v>
          </cell>
          <cell r="N1329"/>
          <cell r="O1329"/>
          <cell r="P1329"/>
          <cell r="Q1329"/>
        </row>
        <row r="1330">
          <cell r="G1330">
            <v>24221</v>
          </cell>
          <cell r="H1330" t="str">
            <v>Нововаршавский МР</v>
          </cell>
          <cell r="I1330">
            <v>842.4</v>
          </cell>
          <cell r="J1330">
            <v>647.79999999999995</v>
          </cell>
          <cell r="K1330">
            <v>146.6</v>
          </cell>
          <cell r="L1330" t="str">
            <v>439efbb5-82c1-43b8-8a7d-e9a61c8a43d3</v>
          </cell>
          <cell r="M1330">
            <v>52641151</v>
          </cell>
          <cell r="N1330"/>
          <cell r="O1330"/>
          <cell r="P1330"/>
          <cell r="Q1330"/>
        </row>
        <row r="1331">
          <cell r="G1331">
            <v>28308</v>
          </cell>
          <cell r="H1331" t="str">
            <v>Нововаршавский МР</v>
          </cell>
          <cell r="I1331">
            <v>753.5</v>
          </cell>
          <cell r="J1331">
            <v>723.5</v>
          </cell>
          <cell r="K1331">
            <v>0</v>
          </cell>
          <cell r="L1331" t="str">
            <v>ed998d31-0478-45c5-8a54-80d27ed10efd</v>
          </cell>
          <cell r="M1331">
            <v>52641151</v>
          </cell>
          <cell r="N1331"/>
          <cell r="O1331"/>
          <cell r="P1331"/>
          <cell r="Q1331"/>
        </row>
        <row r="1332">
          <cell r="G1332">
            <v>28309</v>
          </cell>
          <cell r="H1332" t="str">
            <v>Нововаршавский МР</v>
          </cell>
          <cell r="I1332">
            <v>752.3</v>
          </cell>
          <cell r="J1332">
            <v>722.3</v>
          </cell>
          <cell r="K1332">
            <v>0</v>
          </cell>
          <cell r="L1332" t="str">
            <v>3b022063-fd9c-4d02-80b4-2fd70fcd314c</v>
          </cell>
          <cell r="M1332">
            <v>52641151</v>
          </cell>
          <cell r="N1332"/>
          <cell r="O1332"/>
          <cell r="P1332"/>
          <cell r="Q1332"/>
        </row>
        <row r="1333">
          <cell r="G1333">
            <v>28310</v>
          </cell>
          <cell r="H1333" t="str">
            <v>Нововаршавский МР</v>
          </cell>
          <cell r="I1333">
            <v>763.2</v>
          </cell>
          <cell r="J1333">
            <v>733.2</v>
          </cell>
          <cell r="K1333">
            <v>0</v>
          </cell>
          <cell r="L1333" t="str">
            <v>769f8620-5e36-47c3-8864-ef0c1909c229</v>
          </cell>
          <cell r="M1333">
            <v>52641151</v>
          </cell>
          <cell r="N1333"/>
          <cell r="O1333"/>
          <cell r="P1333"/>
          <cell r="Q1333"/>
        </row>
        <row r="1334">
          <cell r="G1334">
            <v>24218</v>
          </cell>
          <cell r="H1334" t="str">
            <v>Нововаршавский МР</v>
          </cell>
          <cell r="I1334">
            <v>768.8</v>
          </cell>
          <cell r="J1334">
            <v>738.8</v>
          </cell>
          <cell r="K1334">
            <v>0</v>
          </cell>
          <cell r="L1334" t="str">
            <v>c17e19c9-2b1b-4cd5-8a1c-a3560c2fc190</v>
          </cell>
          <cell r="M1334">
            <v>52641151</v>
          </cell>
          <cell r="N1334"/>
          <cell r="O1334"/>
          <cell r="P1334"/>
          <cell r="Q1334"/>
        </row>
        <row r="1335">
          <cell r="G1335">
            <v>28311</v>
          </cell>
          <cell r="H1335" t="str">
            <v>Нововаршавский МР</v>
          </cell>
          <cell r="I1335">
            <v>766.9</v>
          </cell>
          <cell r="J1335">
            <v>736.9</v>
          </cell>
          <cell r="K1335">
            <v>0</v>
          </cell>
          <cell r="L1335" t="str">
            <v>8c1389cc-5775-4e02-814c-f289188bbdf5</v>
          </cell>
          <cell r="M1335">
            <v>52641151</v>
          </cell>
          <cell r="N1335"/>
          <cell r="O1335"/>
          <cell r="P1335"/>
          <cell r="Q1335"/>
        </row>
        <row r="1336">
          <cell r="G1336">
            <v>28312</v>
          </cell>
          <cell r="H1336" t="str">
            <v>Нововаршавский МР</v>
          </cell>
          <cell r="I1336">
            <v>769.2</v>
          </cell>
          <cell r="J1336">
            <v>739.2</v>
          </cell>
          <cell r="K1336">
            <v>0</v>
          </cell>
          <cell r="L1336" t="str">
            <v>52066dab-f459-43cb-a56f-4ff16000dbb1</v>
          </cell>
          <cell r="M1336">
            <v>52641151</v>
          </cell>
          <cell r="N1336"/>
          <cell r="O1336"/>
          <cell r="P1336"/>
          <cell r="Q1336"/>
        </row>
        <row r="1337">
          <cell r="G1337">
            <v>28313</v>
          </cell>
          <cell r="H1337" t="str">
            <v>Нововаршавский МР</v>
          </cell>
          <cell r="I1337">
            <v>760.3</v>
          </cell>
          <cell r="J1337">
            <v>730.3</v>
          </cell>
          <cell r="K1337">
            <v>0</v>
          </cell>
          <cell r="L1337" t="str">
            <v>6dc8e9b2-cb2f-49c5-8c79-44f09f750ca4</v>
          </cell>
          <cell r="M1337">
            <v>52641151</v>
          </cell>
          <cell r="N1337"/>
          <cell r="O1337"/>
          <cell r="P1337"/>
          <cell r="Q1337"/>
        </row>
        <row r="1338">
          <cell r="G1338">
            <v>25085</v>
          </cell>
          <cell r="H1338" t="str">
            <v>Нововаршавский МР</v>
          </cell>
          <cell r="I1338">
            <v>766.8</v>
          </cell>
          <cell r="J1338">
            <v>736.8</v>
          </cell>
          <cell r="K1338">
            <v>0</v>
          </cell>
          <cell r="L1338" t="str">
            <v>c218407d-c17b-45b2-ae80-be7d941a7304</v>
          </cell>
          <cell r="M1338">
            <v>52641151</v>
          </cell>
          <cell r="N1338"/>
          <cell r="O1338"/>
          <cell r="P1338"/>
          <cell r="Q1338"/>
        </row>
        <row r="1339">
          <cell r="G1339">
            <v>24216</v>
          </cell>
          <cell r="H1339" t="str">
            <v>Нововаршавский МР</v>
          </cell>
          <cell r="I1339">
            <v>760.2</v>
          </cell>
          <cell r="J1339">
            <v>730.2</v>
          </cell>
          <cell r="K1339">
            <v>0</v>
          </cell>
          <cell r="L1339" t="str">
            <v>77dea6a8-1fe0-4d2b-a010-905cba7e0d20</v>
          </cell>
          <cell r="M1339">
            <v>52641151</v>
          </cell>
          <cell r="N1339"/>
          <cell r="O1339"/>
          <cell r="P1339"/>
          <cell r="Q1339"/>
        </row>
        <row r="1340">
          <cell r="G1340">
            <v>28294</v>
          </cell>
          <cell r="H1340" t="str">
            <v>Нововаршавский МР</v>
          </cell>
          <cell r="I1340">
            <v>751.8</v>
          </cell>
          <cell r="J1340">
            <v>721.8</v>
          </cell>
          <cell r="K1340">
            <v>0</v>
          </cell>
          <cell r="L1340" t="str">
            <v>ffe928b3-7d8d-4f50-b6a6-ceaa863aa77e</v>
          </cell>
          <cell r="M1340">
            <v>52641151</v>
          </cell>
          <cell r="N1340"/>
          <cell r="O1340"/>
          <cell r="P1340"/>
          <cell r="Q1340"/>
        </row>
        <row r="1341">
          <cell r="G1341">
            <v>28304</v>
          </cell>
          <cell r="H1341" t="str">
            <v>Нововаршавский МР</v>
          </cell>
          <cell r="I1341">
            <v>751.8</v>
          </cell>
          <cell r="J1341">
            <v>721.8</v>
          </cell>
          <cell r="K1341">
            <v>0</v>
          </cell>
          <cell r="L1341" t="str">
            <v>97351830-04f5-4445-8211-febc7f0d6fc9</v>
          </cell>
          <cell r="M1341">
            <v>52641151</v>
          </cell>
          <cell r="N1341"/>
          <cell r="O1341"/>
          <cell r="P1341"/>
          <cell r="Q1341"/>
        </row>
        <row r="1342">
          <cell r="G1342">
            <v>28305</v>
          </cell>
          <cell r="H1342" t="str">
            <v>Нововаршавский МР</v>
          </cell>
          <cell r="I1342">
            <v>724.6</v>
          </cell>
          <cell r="J1342">
            <v>694.6</v>
          </cell>
          <cell r="K1342">
            <v>0</v>
          </cell>
          <cell r="L1342" t="str">
            <v>46777b16-329f-4bf5-abc9-39bd78becdab</v>
          </cell>
          <cell r="M1342">
            <v>52641151</v>
          </cell>
          <cell r="N1342"/>
          <cell r="O1342"/>
          <cell r="P1342"/>
          <cell r="Q1342"/>
        </row>
        <row r="1343">
          <cell r="G1343">
            <v>28306</v>
          </cell>
          <cell r="H1343" t="str">
            <v>Нововаршавский МР</v>
          </cell>
          <cell r="I1343">
            <v>658.7</v>
          </cell>
          <cell r="J1343">
            <v>628.70000000000005</v>
          </cell>
          <cell r="K1343">
            <v>0</v>
          </cell>
          <cell r="L1343" t="str">
            <v>b5be5761-79e4-4ed3-af3b-f45ae0d9ad00</v>
          </cell>
          <cell r="M1343">
            <v>52641151</v>
          </cell>
          <cell r="N1343"/>
          <cell r="O1343"/>
          <cell r="P1343"/>
          <cell r="Q1343"/>
        </row>
        <row r="1344">
          <cell r="G1344">
            <v>28314</v>
          </cell>
          <cell r="H1344" t="str">
            <v>Нововаршавский МР</v>
          </cell>
          <cell r="I1344">
            <v>667.3</v>
          </cell>
          <cell r="J1344">
            <v>637.29999999999995</v>
          </cell>
          <cell r="K1344">
            <v>0</v>
          </cell>
          <cell r="L1344" t="str">
            <v>2a737255-2a79-480b-836a-93c3c651e16a</v>
          </cell>
          <cell r="M1344">
            <v>52641151</v>
          </cell>
          <cell r="N1344"/>
          <cell r="O1344"/>
          <cell r="P1344"/>
          <cell r="Q1344"/>
        </row>
        <row r="1345">
          <cell r="G1345">
            <v>24212</v>
          </cell>
          <cell r="H1345" t="str">
            <v>Нововаршавский МР</v>
          </cell>
          <cell r="I1345">
            <v>641.79999999999995</v>
          </cell>
          <cell r="J1345">
            <v>611.79999999999995</v>
          </cell>
          <cell r="K1345">
            <v>0</v>
          </cell>
          <cell r="L1345" t="str">
            <v>2c14a3f4-0915-43ad-82c5-e15806bdbb4d</v>
          </cell>
          <cell r="M1345">
            <v>52641151</v>
          </cell>
          <cell r="N1345"/>
          <cell r="O1345"/>
          <cell r="P1345"/>
          <cell r="Q1345"/>
        </row>
        <row r="1346">
          <cell r="G1346">
            <v>28319</v>
          </cell>
          <cell r="H1346" t="str">
            <v>Нововаршавский МР</v>
          </cell>
          <cell r="I1346">
            <v>891.4</v>
          </cell>
          <cell r="J1346">
            <v>846.4</v>
          </cell>
          <cell r="K1346">
            <v>0</v>
          </cell>
          <cell r="L1346" t="str">
            <v>acb2d429-232c-4c5a-8cc9-8ef7cdf5d7fb</v>
          </cell>
          <cell r="M1346">
            <v>52641151</v>
          </cell>
          <cell r="N1346"/>
          <cell r="O1346"/>
          <cell r="P1346"/>
          <cell r="Q1346"/>
        </row>
        <row r="1347">
          <cell r="G1347">
            <v>28320</v>
          </cell>
          <cell r="H1347" t="str">
            <v>Нововаршавский МР</v>
          </cell>
          <cell r="I1347">
            <v>650.29999999999995</v>
          </cell>
          <cell r="J1347">
            <v>620.29999999999995</v>
          </cell>
          <cell r="K1347">
            <v>0</v>
          </cell>
          <cell r="L1347" t="str">
            <v>374be9d0-2773-409c-83b2-248d7da4301a</v>
          </cell>
          <cell r="M1347">
            <v>52641151</v>
          </cell>
          <cell r="N1347"/>
          <cell r="O1347"/>
          <cell r="P1347"/>
          <cell r="Q1347"/>
        </row>
        <row r="1348">
          <cell r="G1348">
            <v>28322</v>
          </cell>
          <cell r="H1348" t="str">
            <v>Нововаршавский МР</v>
          </cell>
          <cell r="I1348">
            <v>874.5</v>
          </cell>
          <cell r="J1348">
            <v>829.5</v>
          </cell>
          <cell r="K1348">
            <v>0</v>
          </cell>
          <cell r="L1348" t="str">
            <v>128eafa8-cb28-41c0-991e-1bf357cff5a3</v>
          </cell>
          <cell r="M1348">
            <v>52641151</v>
          </cell>
          <cell r="N1348"/>
          <cell r="O1348"/>
          <cell r="P1348"/>
          <cell r="Q1348"/>
        </row>
        <row r="1349">
          <cell r="G1349">
            <v>28323</v>
          </cell>
          <cell r="H1349" t="str">
            <v>Нововаршавский МР</v>
          </cell>
          <cell r="I1349">
            <v>862.7</v>
          </cell>
          <cell r="J1349">
            <v>817.7</v>
          </cell>
          <cell r="K1349">
            <v>0</v>
          </cell>
          <cell r="L1349" t="str">
            <v>187277a0-b594-4ad9-b81a-0fc0673bc2e0</v>
          </cell>
          <cell r="M1349">
            <v>52641151</v>
          </cell>
          <cell r="N1349"/>
          <cell r="O1349"/>
          <cell r="P1349"/>
          <cell r="Q1349"/>
        </row>
        <row r="1350">
          <cell r="G1350">
            <v>28324</v>
          </cell>
          <cell r="H1350" t="str">
            <v>Нововаршавский МР</v>
          </cell>
          <cell r="I1350">
            <v>1372.5</v>
          </cell>
          <cell r="J1350">
            <v>1265.5</v>
          </cell>
          <cell r="K1350">
            <v>62</v>
          </cell>
          <cell r="L1350" t="str">
            <v>b3f7d4ee-45f5-4c50-a90b-427ec85ace0d</v>
          </cell>
          <cell r="M1350">
            <v>52641151</v>
          </cell>
          <cell r="N1350"/>
          <cell r="O1350"/>
          <cell r="P1350"/>
          <cell r="Q1350"/>
        </row>
        <row r="1351">
          <cell r="G1351">
            <v>27422</v>
          </cell>
          <cell r="H1351" t="str">
            <v>Нововаршавский МР</v>
          </cell>
          <cell r="I1351">
            <v>410.8</v>
          </cell>
          <cell r="J1351">
            <v>380.8</v>
          </cell>
          <cell r="K1351">
            <v>0</v>
          </cell>
          <cell r="L1351" t="str">
            <v>4e636f06-3239-4e7e-9041-b2f55a5d85c8</v>
          </cell>
          <cell r="M1351">
            <v>52641402</v>
          </cell>
          <cell r="N1351"/>
          <cell r="O1351"/>
          <cell r="P1351"/>
          <cell r="Q1351"/>
        </row>
        <row r="1352">
          <cell r="G1352">
            <v>27423</v>
          </cell>
          <cell r="H1352" t="str">
            <v>Нововаршавский МР</v>
          </cell>
          <cell r="I1352">
            <v>410</v>
          </cell>
          <cell r="J1352">
            <v>380</v>
          </cell>
          <cell r="K1352">
            <v>0</v>
          </cell>
          <cell r="L1352" t="str">
            <v>e468f42c-0b8f-4fef-b7a5-e320ccfc929c</v>
          </cell>
          <cell r="M1352">
            <v>52641402</v>
          </cell>
          <cell r="N1352"/>
          <cell r="O1352"/>
          <cell r="P1352"/>
          <cell r="Q1352"/>
        </row>
        <row r="1353">
          <cell r="G1353">
            <v>27425</v>
          </cell>
          <cell r="H1353" t="str">
            <v>Нововаршавский МР</v>
          </cell>
          <cell r="I1353">
            <v>416</v>
          </cell>
          <cell r="J1353">
            <v>386</v>
          </cell>
          <cell r="K1353">
            <v>0</v>
          </cell>
          <cell r="L1353" t="str">
            <v>614f98be-b0e0-4c95-83cb-be8941019b3b</v>
          </cell>
          <cell r="M1353">
            <v>52641402</v>
          </cell>
          <cell r="N1353"/>
          <cell r="O1353"/>
          <cell r="P1353"/>
          <cell r="Q1353"/>
        </row>
        <row r="1354">
          <cell r="G1354">
            <v>27426</v>
          </cell>
          <cell r="H1354" t="str">
            <v>Нововаршавский МР</v>
          </cell>
          <cell r="I1354">
            <v>626.4</v>
          </cell>
          <cell r="J1354">
            <v>596.4</v>
          </cell>
          <cell r="K1354">
            <v>0</v>
          </cell>
          <cell r="L1354" t="str">
            <v>555a79cd-ad0e-4cdd-be3d-c5c226fa3913</v>
          </cell>
          <cell r="M1354">
            <v>52641402</v>
          </cell>
          <cell r="N1354"/>
          <cell r="O1354"/>
          <cell r="P1354"/>
          <cell r="Q1354"/>
        </row>
        <row r="1355">
          <cell r="G1355">
            <v>27427</v>
          </cell>
          <cell r="H1355" t="str">
            <v>Нововаршавский МР</v>
          </cell>
          <cell r="I1355">
            <v>593</v>
          </cell>
          <cell r="J1355">
            <v>563</v>
          </cell>
          <cell r="K1355">
            <v>0</v>
          </cell>
          <cell r="L1355" t="str">
            <v>2089c864-aa23-4d6e-8afa-5db00f74459c</v>
          </cell>
          <cell r="M1355">
            <v>52641402</v>
          </cell>
          <cell r="N1355"/>
          <cell r="O1355"/>
          <cell r="P1355"/>
          <cell r="Q1355"/>
        </row>
        <row r="1356">
          <cell r="G1356">
            <v>27428</v>
          </cell>
          <cell r="H1356" t="str">
            <v>Нововаршавский МР</v>
          </cell>
          <cell r="I1356">
            <v>410</v>
          </cell>
          <cell r="J1356">
            <v>380</v>
          </cell>
          <cell r="K1356">
            <v>0</v>
          </cell>
          <cell r="L1356" t="str">
            <v>a57fb6d2-04da-4487-8f18-713602197280</v>
          </cell>
          <cell r="M1356">
            <v>52641402</v>
          </cell>
          <cell r="N1356"/>
          <cell r="O1356"/>
          <cell r="P1356"/>
          <cell r="Q1356"/>
        </row>
        <row r="1357">
          <cell r="G1357">
            <v>27430</v>
          </cell>
          <cell r="H1357" t="str">
            <v>Нововаршавский МР</v>
          </cell>
          <cell r="I1357">
            <v>410</v>
          </cell>
          <cell r="J1357">
            <v>380</v>
          </cell>
          <cell r="K1357">
            <v>0</v>
          </cell>
          <cell r="L1357" t="str">
            <v>da87db9a-11b1-43f5-8fc3-60cb089c71e4</v>
          </cell>
          <cell r="M1357">
            <v>52641402</v>
          </cell>
          <cell r="N1357"/>
          <cell r="O1357"/>
          <cell r="P1357"/>
          <cell r="Q1357"/>
        </row>
        <row r="1358">
          <cell r="G1358">
            <v>27431</v>
          </cell>
          <cell r="H1358" t="str">
            <v>Нововаршавский МР</v>
          </cell>
          <cell r="I1358">
            <v>413.9</v>
          </cell>
          <cell r="J1358">
            <v>383.9</v>
          </cell>
          <cell r="K1358">
            <v>0</v>
          </cell>
          <cell r="L1358" t="str">
            <v>ab81f223-9103-44ec-ac9d-a4e340e06dd3</v>
          </cell>
          <cell r="M1358">
            <v>52641402</v>
          </cell>
          <cell r="N1358"/>
          <cell r="O1358"/>
          <cell r="P1358"/>
          <cell r="Q1358"/>
        </row>
        <row r="1359">
          <cell r="G1359">
            <v>23361</v>
          </cell>
          <cell r="H1359" t="str">
            <v>Нововаршавский МР</v>
          </cell>
          <cell r="I1359">
            <v>813.2</v>
          </cell>
          <cell r="J1359">
            <v>783.2</v>
          </cell>
          <cell r="K1359">
            <v>0</v>
          </cell>
          <cell r="L1359" t="str">
            <v>1b0ec557-d541-4549-833c-598acf9f66dd</v>
          </cell>
          <cell r="M1359">
            <v>52641404</v>
          </cell>
          <cell r="N1359"/>
          <cell r="O1359"/>
          <cell r="P1359"/>
          <cell r="Q1359"/>
        </row>
        <row r="1360">
          <cell r="G1360">
            <v>23362</v>
          </cell>
          <cell r="H1360" t="str">
            <v>Нововаршавский МР</v>
          </cell>
          <cell r="I1360">
            <v>626.20000000000005</v>
          </cell>
          <cell r="J1360">
            <v>596.20000000000005</v>
          </cell>
          <cell r="K1360">
            <v>0</v>
          </cell>
          <cell r="L1360" t="str">
            <v>0b51295e-4b34-4678-987e-27cd6cc1a67c</v>
          </cell>
          <cell r="M1360">
            <v>52641404</v>
          </cell>
          <cell r="N1360"/>
          <cell r="O1360"/>
          <cell r="P1360"/>
          <cell r="Q1360"/>
        </row>
        <row r="1361">
          <cell r="G1361">
            <v>24213</v>
          </cell>
          <cell r="H1361" t="str">
            <v>Нововаршавский МР</v>
          </cell>
          <cell r="I1361">
            <v>300.3</v>
          </cell>
          <cell r="J1361">
            <v>270.3</v>
          </cell>
          <cell r="K1361">
            <v>0</v>
          </cell>
          <cell r="L1361" t="str">
            <v>11f7d23d-59ea-4622-b48e-1bf10ec1e308</v>
          </cell>
          <cell r="M1361">
            <v>52641404</v>
          </cell>
          <cell r="N1361"/>
          <cell r="O1361"/>
          <cell r="P1361"/>
          <cell r="Q1361"/>
        </row>
        <row r="1362">
          <cell r="G1362">
            <v>24300</v>
          </cell>
          <cell r="H1362" t="str">
            <v>Нововаршавский МР</v>
          </cell>
          <cell r="I1362">
            <v>1389.2</v>
          </cell>
          <cell r="J1362">
            <v>1344.2</v>
          </cell>
          <cell r="K1362">
            <v>0</v>
          </cell>
          <cell r="L1362" t="str">
            <v>eb265342-10b0-4cc9-9522-0a583de5385c</v>
          </cell>
          <cell r="M1362">
            <v>52641408</v>
          </cell>
          <cell r="N1362"/>
          <cell r="O1362"/>
          <cell r="P1362"/>
          <cell r="Q1362"/>
        </row>
        <row r="1363">
          <cell r="G1363">
            <v>27437</v>
          </cell>
          <cell r="H1363" t="str">
            <v>Нововаршавский МР</v>
          </cell>
          <cell r="I1363">
            <v>1389.2</v>
          </cell>
          <cell r="J1363">
            <v>1344.2</v>
          </cell>
          <cell r="K1363">
            <v>0</v>
          </cell>
          <cell r="L1363" t="str">
            <v>d7a1694f-00db-4c81-81cd-629bed474f7d</v>
          </cell>
          <cell r="M1363">
            <v>52641408</v>
          </cell>
          <cell r="N1363"/>
          <cell r="O1363"/>
          <cell r="P1363"/>
          <cell r="Q1363"/>
        </row>
        <row r="1364">
          <cell r="G1364">
            <v>27439</v>
          </cell>
          <cell r="H1364" t="str">
            <v>Нововаршавский МР</v>
          </cell>
          <cell r="I1364">
            <v>568.70000000000005</v>
          </cell>
          <cell r="J1364">
            <v>538.70000000000005</v>
          </cell>
          <cell r="K1364">
            <v>0</v>
          </cell>
          <cell r="L1364" t="str">
            <v>60b3f3a5-df3e-4df6-b737-4579375c52bb</v>
          </cell>
          <cell r="M1364">
            <v>52641413</v>
          </cell>
          <cell r="N1364"/>
          <cell r="O1364"/>
          <cell r="P1364"/>
          <cell r="Q1364"/>
        </row>
        <row r="1365">
          <cell r="G1365">
            <v>27440</v>
          </cell>
          <cell r="H1365" t="str">
            <v>Нововаршавский МР</v>
          </cell>
          <cell r="I1365">
            <v>796.1</v>
          </cell>
          <cell r="J1365">
            <v>766.1</v>
          </cell>
          <cell r="K1365">
            <v>0</v>
          </cell>
          <cell r="L1365" t="str">
            <v>f095dc9e-4ac9-40d0-b645-1aabcc38f3c1</v>
          </cell>
          <cell r="M1365">
            <v>52641413</v>
          </cell>
          <cell r="N1365"/>
          <cell r="O1365"/>
          <cell r="P1365"/>
          <cell r="Q1365"/>
        </row>
        <row r="1366">
          <cell r="G1366">
            <v>27441</v>
          </cell>
          <cell r="H1366" t="str">
            <v>Нововаршавский МР</v>
          </cell>
          <cell r="I1366">
            <v>950.4</v>
          </cell>
          <cell r="J1366">
            <v>905.4</v>
          </cell>
          <cell r="K1366">
            <v>0</v>
          </cell>
          <cell r="L1366" t="str">
            <v>3d1c3c05-14a2-4627-ad84-93895e820c4c</v>
          </cell>
          <cell r="M1366">
            <v>52641413</v>
          </cell>
          <cell r="N1366"/>
          <cell r="O1366"/>
          <cell r="P1366"/>
          <cell r="Q1366"/>
        </row>
        <row r="1367">
          <cell r="G1367">
            <v>27438</v>
          </cell>
          <cell r="H1367" t="str">
            <v>Нововаршавский МР</v>
          </cell>
          <cell r="I1367">
            <v>782.7</v>
          </cell>
          <cell r="J1367">
            <v>752.7</v>
          </cell>
          <cell r="K1367">
            <v>0</v>
          </cell>
          <cell r="L1367" t="str">
            <v>7c405425-13c9-469b-940a-c528dd2b6029</v>
          </cell>
          <cell r="M1367">
            <v>52641413</v>
          </cell>
          <cell r="N1367"/>
          <cell r="O1367"/>
          <cell r="P1367"/>
          <cell r="Q1367"/>
        </row>
        <row r="1368">
          <cell r="G1368">
            <v>27466</v>
          </cell>
          <cell r="H1368" t="str">
            <v>Нововаршавский МР</v>
          </cell>
          <cell r="I1368">
            <v>231.2</v>
          </cell>
          <cell r="J1368">
            <v>216</v>
          </cell>
          <cell r="K1368">
            <v>36.9</v>
          </cell>
          <cell r="L1368" t="str">
            <v>1fc8d5c3-3aaf-4d6f-ac45-d0b9c7fdb54b</v>
          </cell>
          <cell r="M1368">
            <v>52641416</v>
          </cell>
          <cell r="N1368"/>
          <cell r="O1368"/>
          <cell r="P1368"/>
          <cell r="Q1368"/>
        </row>
        <row r="1369">
          <cell r="G1369">
            <v>27467</v>
          </cell>
          <cell r="H1369" t="str">
            <v>Нововаршавский МР</v>
          </cell>
          <cell r="I1369">
            <v>219.6</v>
          </cell>
          <cell r="J1369">
            <v>203</v>
          </cell>
          <cell r="K1369">
            <v>70</v>
          </cell>
          <cell r="L1369" t="str">
            <v>dbe20141-08c4-44a6-9ea3-420410438417</v>
          </cell>
          <cell r="M1369">
            <v>52641416</v>
          </cell>
          <cell r="N1369"/>
          <cell r="O1369"/>
          <cell r="P1369"/>
          <cell r="Q1369"/>
        </row>
        <row r="1370">
          <cell r="G1370">
            <v>27460</v>
          </cell>
          <cell r="H1370" t="str">
            <v>Нововаршавский МР</v>
          </cell>
          <cell r="I1370">
            <v>1320.04</v>
          </cell>
          <cell r="J1370">
            <v>1270</v>
          </cell>
          <cell r="K1370">
            <v>0</v>
          </cell>
          <cell r="L1370" t="str">
            <v>ba85e0d7-2f2b-4776-991e-556148ef846d</v>
          </cell>
          <cell r="M1370">
            <v>52641416</v>
          </cell>
          <cell r="N1370"/>
          <cell r="O1370"/>
          <cell r="P1370"/>
          <cell r="Q1370"/>
        </row>
        <row r="1371">
          <cell r="G1371">
            <v>27481</v>
          </cell>
          <cell r="H1371" t="str">
            <v>Нововаршавский МР</v>
          </cell>
          <cell r="I1371">
            <v>400.9</v>
          </cell>
          <cell r="J1371">
            <v>400.9</v>
          </cell>
          <cell r="K1371">
            <v>0</v>
          </cell>
          <cell r="L1371" t="str">
            <v>9276f8f2-9dee-48fc-b787-c51b8d953a34</v>
          </cell>
          <cell r="M1371">
            <v>52641416</v>
          </cell>
          <cell r="N1371"/>
          <cell r="O1371"/>
          <cell r="P1371"/>
          <cell r="Q1371"/>
        </row>
        <row r="1372">
          <cell r="G1372">
            <v>27455</v>
          </cell>
          <cell r="H1372" t="str">
            <v>Нововаршавский МР</v>
          </cell>
          <cell r="I1372">
            <v>798.2</v>
          </cell>
          <cell r="J1372">
            <v>785</v>
          </cell>
          <cell r="K1372">
            <v>0</v>
          </cell>
          <cell r="L1372" t="str">
            <v>8ac8db05-4013-4e1f-86de-4dc596f89b50</v>
          </cell>
          <cell r="M1372">
            <v>52641415</v>
          </cell>
          <cell r="N1372"/>
          <cell r="O1372"/>
          <cell r="P1372"/>
          <cell r="Q1372"/>
        </row>
        <row r="1373">
          <cell r="G1373">
            <v>27456</v>
          </cell>
          <cell r="H1373" t="str">
            <v>Нововаршавский МР</v>
          </cell>
          <cell r="I1373">
            <v>859.3</v>
          </cell>
          <cell r="J1373">
            <v>785</v>
          </cell>
          <cell r="K1373">
            <v>0</v>
          </cell>
          <cell r="L1373" t="str">
            <v>142ed235-c0c8-4c2c-b098-f5c41fa59ddd</v>
          </cell>
          <cell r="M1373">
            <v>52641415</v>
          </cell>
          <cell r="N1373"/>
          <cell r="O1373"/>
          <cell r="P1373"/>
          <cell r="Q1373"/>
        </row>
        <row r="1374">
          <cell r="G1374">
            <v>27453</v>
          </cell>
          <cell r="H1374" t="str">
            <v>Нововаршавский МР</v>
          </cell>
          <cell r="I1374">
            <v>461.3</v>
          </cell>
          <cell r="J1374">
            <v>370.9</v>
          </cell>
          <cell r="K1374">
            <v>0</v>
          </cell>
          <cell r="L1374" t="str">
            <v>862ade9f-bbb8-40c9-a365-4b8e6d1db89e</v>
          </cell>
          <cell r="M1374">
            <v>52641415</v>
          </cell>
          <cell r="N1374"/>
          <cell r="O1374"/>
          <cell r="P1374"/>
          <cell r="Q1374"/>
        </row>
        <row r="1375">
          <cell r="G1375">
            <v>27454</v>
          </cell>
          <cell r="H1375" t="str">
            <v>Нововаршавский МР</v>
          </cell>
          <cell r="I1375">
            <v>510.2</v>
          </cell>
          <cell r="J1375">
            <v>371.4</v>
          </cell>
          <cell r="K1375">
            <v>0</v>
          </cell>
          <cell r="L1375" t="str">
            <v>9826407f-e4e2-42b1-9d76-997920026c6c</v>
          </cell>
          <cell r="M1375">
            <v>52641415</v>
          </cell>
          <cell r="N1375"/>
          <cell r="O1375"/>
          <cell r="P1375"/>
          <cell r="Q1375"/>
        </row>
        <row r="1376">
          <cell r="G1376">
            <v>27457</v>
          </cell>
          <cell r="H1376" t="str">
            <v>Нововаршавский МР</v>
          </cell>
          <cell r="I1376">
            <v>883.2</v>
          </cell>
          <cell r="J1376">
            <v>778</v>
          </cell>
          <cell r="K1376">
            <v>0</v>
          </cell>
          <cell r="L1376" t="str">
            <v>7acbbbc5-0b37-407b-bb4a-57179e2f05ad</v>
          </cell>
          <cell r="M1376">
            <v>52641415</v>
          </cell>
          <cell r="N1376"/>
          <cell r="O1376"/>
          <cell r="P1376"/>
          <cell r="Q1376"/>
        </row>
        <row r="1377">
          <cell r="G1377">
            <v>27458</v>
          </cell>
          <cell r="H1377" t="str">
            <v>Нововаршавский МР</v>
          </cell>
          <cell r="I1377">
            <v>796.8</v>
          </cell>
          <cell r="J1377">
            <v>796.8</v>
          </cell>
          <cell r="K1377">
            <v>0</v>
          </cell>
          <cell r="L1377" t="str">
            <v>24d5f3aa-c426-4fed-8b79-71327f9aa4a4</v>
          </cell>
          <cell r="M1377">
            <v>52641415</v>
          </cell>
          <cell r="N1377"/>
          <cell r="O1377"/>
          <cell r="P1377"/>
          <cell r="Q1377"/>
        </row>
        <row r="1378"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</row>
        <row r="1379">
          <cell r="G1379">
            <v>26014</v>
          </cell>
          <cell r="H1379" t="str">
            <v>Одесский МР</v>
          </cell>
          <cell r="I1379">
            <v>2368</v>
          </cell>
          <cell r="J1379">
            <v>1296</v>
          </cell>
          <cell r="K1379">
            <v>677.33</v>
          </cell>
          <cell r="L1379" t="str">
            <v>fedefe88-d146-40d3-9c24-53f110e341ac</v>
          </cell>
          <cell r="M1379">
            <v>52642407</v>
          </cell>
          <cell r="N1379"/>
          <cell r="O1379"/>
          <cell r="P1379"/>
          <cell r="Q1379"/>
        </row>
        <row r="1380">
          <cell r="G1380">
            <v>26017</v>
          </cell>
          <cell r="H1380" t="str">
            <v>Одесский МР</v>
          </cell>
          <cell r="I1380">
            <v>2368.6</v>
          </cell>
          <cell r="J1380">
            <v>1296.5999999999999</v>
          </cell>
          <cell r="K1380">
            <v>677.23</v>
          </cell>
          <cell r="L1380" t="str">
            <v>e478ab44-d187-4df7-8876-c09eb51c0d00</v>
          </cell>
          <cell r="M1380">
            <v>52642407</v>
          </cell>
          <cell r="N1380"/>
          <cell r="O1380"/>
          <cell r="P1380"/>
          <cell r="Q1380"/>
        </row>
        <row r="1381">
          <cell r="G1381">
            <v>26100</v>
          </cell>
          <cell r="H1381" t="str">
            <v>Одесский МР</v>
          </cell>
          <cell r="I1381">
            <v>638.6</v>
          </cell>
          <cell r="J1381">
            <v>588.6</v>
          </cell>
          <cell r="K1381">
            <v>0</v>
          </cell>
          <cell r="L1381" t="str">
            <v>a2dd8203-45e4-49ed-8863-1ddbb4d075de</v>
          </cell>
          <cell r="M1381">
            <v>52642410</v>
          </cell>
          <cell r="N1381"/>
          <cell r="O1381"/>
          <cell r="P1381"/>
          <cell r="Q1381"/>
        </row>
        <row r="1382">
          <cell r="G1382">
            <v>26120</v>
          </cell>
          <cell r="H1382" t="str">
            <v>Одесский МР</v>
          </cell>
          <cell r="I1382">
            <v>1432.1</v>
          </cell>
          <cell r="J1382">
            <v>1295.9000000000001</v>
          </cell>
          <cell r="K1382">
            <v>0</v>
          </cell>
          <cell r="L1382" t="str">
            <v>31fdf0fa-1720-47f1-9ef3-9e3975a1b991</v>
          </cell>
          <cell r="M1382">
            <v>52642410</v>
          </cell>
          <cell r="N1382"/>
          <cell r="O1382"/>
          <cell r="P1382"/>
          <cell r="Q1382"/>
        </row>
        <row r="1383">
          <cell r="G1383">
            <v>26121</v>
          </cell>
          <cell r="H1383" t="str">
            <v>Одесский МР</v>
          </cell>
          <cell r="I1383">
            <v>1432.1</v>
          </cell>
          <cell r="J1383">
            <v>1295.9000000000001</v>
          </cell>
          <cell r="K1383">
            <v>0</v>
          </cell>
          <cell r="L1383" t="str">
            <v>ef469d9f-f26d-44f9-8109-e9c519e92b56</v>
          </cell>
          <cell r="M1383">
            <v>52642410</v>
          </cell>
          <cell r="N1383"/>
          <cell r="O1383"/>
          <cell r="P1383"/>
          <cell r="Q1383"/>
        </row>
        <row r="1384">
          <cell r="G1384">
            <v>26122</v>
          </cell>
          <cell r="H1384" t="str">
            <v>Одесский МР</v>
          </cell>
          <cell r="I1384">
            <v>1432.1</v>
          </cell>
          <cell r="J1384">
            <v>1295.9000000000001</v>
          </cell>
          <cell r="K1384">
            <v>0</v>
          </cell>
          <cell r="L1384" t="str">
            <v>ea0d5b01-5f46-4f30-9456-aa81cf637034</v>
          </cell>
          <cell r="M1384">
            <v>52642410</v>
          </cell>
          <cell r="N1384"/>
          <cell r="O1384"/>
          <cell r="P1384"/>
          <cell r="Q1384"/>
        </row>
        <row r="1385">
          <cell r="G1385">
            <v>26123</v>
          </cell>
          <cell r="H1385" t="str">
            <v>Одесский МР</v>
          </cell>
          <cell r="I1385">
            <v>1432.1</v>
          </cell>
          <cell r="J1385">
            <v>1295.9000000000001</v>
          </cell>
          <cell r="K1385">
            <v>0</v>
          </cell>
          <cell r="L1385" t="str">
            <v>597fcd36-ee4f-4687-adfd-e553fe424a54</v>
          </cell>
          <cell r="M1385">
            <v>52642410</v>
          </cell>
          <cell r="N1385"/>
          <cell r="O1385"/>
          <cell r="P1385"/>
          <cell r="Q1385"/>
        </row>
        <row r="1386">
          <cell r="G1386">
            <v>26124</v>
          </cell>
          <cell r="H1386" t="str">
            <v>Одесский МР</v>
          </cell>
          <cell r="I1386">
            <v>590.79999999999995</v>
          </cell>
          <cell r="J1386">
            <v>553</v>
          </cell>
          <cell r="K1386">
            <v>0</v>
          </cell>
          <cell r="L1386" t="str">
            <v>14b6b4b5-c99d-40c4-8759-5cd1f0b12605</v>
          </cell>
          <cell r="M1386">
            <v>52642410</v>
          </cell>
          <cell r="N1386"/>
          <cell r="O1386"/>
          <cell r="P1386"/>
          <cell r="Q1386"/>
        </row>
        <row r="1387">
          <cell r="G1387">
            <v>26127</v>
          </cell>
          <cell r="H1387" t="str">
            <v>Одесский МР</v>
          </cell>
          <cell r="I1387">
            <v>638.6</v>
          </cell>
          <cell r="J1387">
            <v>588.6</v>
          </cell>
          <cell r="K1387">
            <v>0</v>
          </cell>
          <cell r="L1387" t="str">
            <v>ad7df154-5ba6-494f-9b60-d8f73deff8bd</v>
          </cell>
          <cell r="M1387">
            <v>52642410</v>
          </cell>
          <cell r="N1387"/>
          <cell r="O1387"/>
          <cell r="P1387"/>
          <cell r="Q1387"/>
        </row>
        <row r="1388">
          <cell r="G1388">
            <v>26128</v>
          </cell>
          <cell r="H1388" t="str">
            <v>Одесский МР</v>
          </cell>
          <cell r="I1388">
            <v>635.6</v>
          </cell>
          <cell r="J1388">
            <v>557.5</v>
          </cell>
          <cell r="K1388">
            <v>0</v>
          </cell>
          <cell r="L1388" t="str">
            <v>728a5fdb-8650-4ac2-9dc7-676451e8e6bb</v>
          </cell>
          <cell r="M1388">
            <v>52642410</v>
          </cell>
          <cell r="N1388"/>
          <cell r="O1388"/>
          <cell r="P1388"/>
          <cell r="Q1388"/>
        </row>
        <row r="1389">
          <cell r="G1389">
            <v>26129</v>
          </cell>
          <cell r="H1389" t="str">
            <v>Одесский МР</v>
          </cell>
          <cell r="I1389">
            <v>617.79999999999995</v>
          </cell>
          <cell r="J1389">
            <v>572.79999999999995</v>
          </cell>
          <cell r="K1389">
            <v>0</v>
          </cell>
          <cell r="L1389" t="str">
            <v>fb78e6e2-d3e6-4f5a-998f-524fc3e3cd26</v>
          </cell>
          <cell r="M1389">
            <v>52642410</v>
          </cell>
          <cell r="N1389"/>
          <cell r="O1389"/>
          <cell r="P1389"/>
          <cell r="Q1389"/>
        </row>
        <row r="1390">
          <cell r="G1390">
            <v>26125</v>
          </cell>
          <cell r="H1390" t="str">
            <v>Одесский МР</v>
          </cell>
          <cell r="I1390">
            <v>593.5</v>
          </cell>
          <cell r="J1390">
            <v>558.1</v>
          </cell>
          <cell r="K1390">
            <v>0</v>
          </cell>
          <cell r="L1390" t="str">
            <v>c06cadef-af57-45a2-8f05-227347b76f86</v>
          </cell>
          <cell r="M1390">
            <v>52642410</v>
          </cell>
          <cell r="N1390"/>
          <cell r="O1390"/>
          <cell r="P1390"/>
          <cell r="Q1390"/>
        </row>
        <row r="1391">
          <cell r="G1391">
            <v>26126</v>
          </cell>
          <cell r="H1391" t="str">
            <v>Одесский МР</v>
          </cell>
          <cell r="I1391">
            <v>593</v>
          </cell>
          <cell r="J1391">
            <v>555.20000000000005</v>
          </cell>
          <cell r="K1391">
            <v>0</v>
          </cell>
          <cell r="L1391" t="str">
            <v>43586bb3-4ca4-441e-921a-cebbe0767535</v>
          </cell>
          <cell r="M1391">
            <v>52642410</v>
          </cell>
          <cell r="N1391"/>
          <cell r="O1391"/>
          <cell r="P1391"/>
          <cell r="Q1391"/>
        </row>
        <row r="1392">
          <cell r="G1392">
            <v>33656</v>
          </cell>
          <cell r="H1392" t="str">
            <v>Одесский МР</v>
          </cell>
          <cell r="I1392">
            <v>1019.6</v>
          </cell>
          <cell r="J1392">
            <v>962.6</v>
          </cell>
          <cell r="K1392">
            <v>0</v>
          </cell>
          <cell r="L1392" t="str">
            <v>f60d01d2-f1ae-4d30-893b-a146a9fba10d</v>
          </cell>
          <cell r="M1392">
            <v>52642413</v>
          </cell>
          <cell r="N1392"/>
          <cell r="O1392"/>
          <cell r="P1392"/>
          <cell r="Q1392"/>
        </row>
        <row r="1393">
          <cell r="G1393">
            <v>25907</v>
          </cell>
          <cell r="H1393" t="str">
            <v>Одесский МР</v>
          </cell>
          <cell r="I1393">
            <v>797.4</v>
          </cell>
          <cell r="J1393">
            <v>736.2</v>
          </cell>
          <cell r="K1393">
            <v>0</v>
          </cell>
          <cell r="L1393" t="str">
            <v>c35ce917-037b-4743-9f52-a4c15e12c50f</v>
          </cell>
          <cell r="M1393">
            <v>52642413</v>
          </cell>
          <cell r="N1393"/>
          <cell r="O1393"/>
          <cell r="P1393"/>
          <cell r="Q1393"/>
        </row>
        <row r="1394">
          <cell r="G1394">
            <v>25990</v>
          </cell>
          <cell r="H1394" t="str">
            <v>Одесский МР</v>
          </cell>
          <cell r="I1394">
            <v>762.9</v>
          </cell>
          <cell r="J1394">
            <v>755.8</v>
          </cell>
          <cell r="K1394">
            <v>0</v>
          </cell>
          <cell r="L1394" t="str">
            <v>2b13b02e-c0f7-4a2e-9454-2b4ad2419ae9</v>
          </cell>
          <cell r="M1394">
            <v>52642413</v>
          </cell>
          <cell r="N1394"/>
          <cell r="O1394"/>
          <cell r="P1394"/>
          <cell r="Q1394"/>
        </row>
        <row r="1395">
          <cell r="G1395">
            <v>25992</v>
          </cell>
          <cell r="H1395" t="str">
            <v>Одесский МР</v>
          </cell>
          <cell r="I1395">
            <v>753.5</v>
          </cell>
          <cell r="J1395">
            <v>753.5</v>
          </cell>
          <cell r="K1395">
            <v>0</v>
          </cell>
          <cell r="L1395" t="str">
            <v>8d33d83a-2d7a-49bd-bd9e-95101de969e3</v>
          </cell>
          <cell r="M1395">
            <v>52642413</v>
          </cell>
          <cell r="N1395"/>
          <cell r="O1395"/>
          <cell r="P1395"/>
          <cell r="Q1395"/>
        </row>
        <row r="1396">
          <cell r="G1396">
            <v>24305</v>
          </cell>
          <cell r="H1396" t="str">
            <v>Одесский МР</v>
          </cell>
          <cell r="I1396">
            <v>756.2</v>
          </cell>
          <cell r="J1396">
            <v>749.4</v>
          </cell>
          <cell r="K1396">
            <v>0</v>
          </cell>
          <cell r="L1396" t="str">
            <v>7cb16ead-b0c2-45e2-bcd5-832cafd19774</v>
          </cell>
          <cell r="M1396">
            <v>52642413</v>
          </cell>
          <cell r="N1396"/>
          <cell r="O1396"/>
          <cell r="P1396"/>
          <cell r="Q1396"/>
        </row>
        <row r="1397">
          <cell r="G1397">
            <v>25869</v>
          </cell>
          <cell r="H1397" t="str">
            <v>Одесский МР</v>
          </cell>
          <cell r="I1397">
            <v>802.5</v>
          </cell>
          <cell r="J1397">
            <v>741.3</v>
          </cell>
          <cell r="K1397">
            <v>0</v>
          </cell>
          <cell r="L1397" t="str">
            <v>743d8508-1a5a-4206-9dd2-e979de3f05cc</v>
          </cell>
          <cell r="M1397">
            <v>52642413</v>
          </cell>
          <cell r="N1397"/>
          <cell r="O1397"/>
          <cell r="P1397"/>
          <cell r="Q1397"/>
        </row>
        <row r="1398">
          <cell r="G1398">
            <v>24309</v>
          </cell>
          <cell r="H1398" t="str">
            <v>Одесский МР</v>
          </cell>
          <cell r="I1398">
            <v>1055.54</v>
          </cell>
          <cell r="J1398">
            <v>1026.54</v>
          </cell>
          <cell r="K1398">
            <v>0</v>
          </cell>
          <cell r="L1398" t="str">
            <v>06d7c9bb-6cc8-4f56-8b41-d7684c03b990</v>
          </cell>
          <cell r="M1398">
            <v>52642413</v>
          </cell>
          <cell r="N1398"/>
          <cell r="O1398"/>
          <cell r="P1398"/>
          <cell r="Q1398"/>
        </row>
        <row r="1399">
          <cell r="G1399">
            <v>36513</v>
          </cell>
          <cell r="H1399" t="str">
            <v>Одесский МР</v>
          </cell>
          <cell r="I1399">
            <v>398.4</v>
          </cell>
          <cell r="J1399">
            <v>335.8</v>
          </cell>
          <cell r="K1399">
            <v>0</v>
          </cell>
          <cell r="L1399" t="str">
            <v>af1c5405-0254-48fc-a869-b617799c70fc</v>
          </cell>
          <cell r="M1399">
            <v>52642413</v>
          </cell>
          <cell r="N1399"/>
          <cell r="O1399"/>
          <cell r="P1399"/>
          <cell r="Q1399"/>
        </row>
        <row r="1400">
          <cell r="G1400">
            <v>25908</v>
          </cell>
          <cell r="H1400" t="str">
            <v>Одесский МР</v>
          </cell>
          <cell r="I1400">
            <v>733.2</v>
          </cell>
          <cell r="J1400">
            <v>680.6</v>
          </cell>
          <cell r="K1400">
            <v>54.6</v>
          </cell>
          <cell r="L1400" t="str">
            <v>b76a8ffa-2b42-413f-82e8-ca53c5a876cb</v>
          </cell>
          <cell r="M1400">
            <v>52642413</v>
          </cell>
          <cell r="N1400"/>
          <cell r="O1400"/>
          <cell r="P1400"/>
          <cell r="Q1400"/>
        </row>
        <row r="1401">
          <cell r="G1401">
            <v>25995</v>
          </cell>
          <cell r="H1401" t="str">
            <v>Одесский МР</v>
          </cell>
          <cell r="I1401">
            <v>795.3</v>
          </cell>
          <cell r="J1401">
            <v>734.1</v>
          </cell>
          <cell r="K1401">
            <v>0</v>
          </cell>
          <cell r="L1401" t="str">
            <v>3d61e55d-be48-4c9e-b434-a3ac668b78e7</v>
          </cell>
          <cell r="M1401">
            <v>52642413</v>
          </cell>
          <cell r="N1401"/>
          <cell r="O1401"/>
          <cell r="P1401"/>
          <cell r="Q1401"/>
        </row>
        <row r="1402">
          <cell r="G1402">
            <v>25873</v>
          </cell>
          <cell r="H1402" t="str">
            <v>Одесский МР</v>
          </cell>
          <cell r="I1402">
            <v>740</v>
          </cell>
          <cell r="J1402">
            <v>679</v>
          </cell>
          <cell r="K1402">
            <v>0</v>
          </cell>
          <cell r="L1402" t="str">
            <v>2a54797e-f196-4362-a7b6-ab807330d92e</v>
          </cell>
          <cell r="M1402">
            <v>52642413</v>
          </cell>
          <cell r="N1402"/>
          <cell r="O1402"/>
          <cell r="P1402"/>
          <cell r="Q1402"/>
        </row>
        <row r="1403">
          <cell r="G1403">
            <v>25877</v>
          </cell>
          <cell r="H1403" t="str">
            <v>Одесский МР</v>
          </cell>
          <cell r="I1403">
            <v>860.3</v>
          </cell>
          <cell r="J1403">
            <v>416.6</v>
          </cell>
          <cell r="K1403">
            <v>302.89999999999998</v>
          </cell>
          <cell r="L1403" t="str">
            <v>9ece0acb-a82b-47f3-8686-cbf26da5826b</v>
          </cell>
          <cell r="M1403">
            <v>52642413</v>
          </cell>
          <cell r="N1403"/>
          <cell r="O1403"/>
          <cell r="P1403"/>
          <cell r="Q1403"/>
        </row>
        <row r="1404">
          <cell r="G1404">
            <v>25975</v>
          </cell>
          <cell r="H1404" t="str">
            <v>Одесский МР</v>
          </cell>
          <cell r="I1404">
            <v>794.2</v>
          </cell>
          <cell r="J1404">
            <v>457.6</v>
          </cell>
          <cell r="K1404">
            <v>241.8</v>
          </cell>
          <cell r="L1404" t="str">
            <v>6e643fdb-3b82-4612-a41d-e7eadd06923f</v>
          </cell>
          <cell r="M1404">
            <v>52642413</v>
          </cell>
          <cell r="N1404"/>
          <cell r="O1404"/>
          <cell r="P1404"/>
          <cell r="Q1404"/>
        </row>
        <row r="1405">
          <cell r="G1405">
            <v>25868</v>
          </cell>
          <cell r="H1405" t="str">
            <v>Одесский МР</v>
          </cell>
          <cell r="I1405">
            <v>743.2</v>
          </cell>
          <cell r="J1405">
            <v>513.1</v>
          </cell>
          <cell r="K1405">
            <v>239.9</v>
          </cell>
          <cell r="L1405" t="str">
            <v>ecfa4543-c6c6-44fd-bb01-d238b3cfd8a4</v>
          </cell>
          <cell r="M1405">
            <v>52642413</v>
          </cell>
          <cell r="N1405"/>
          <cell r="O1405"/>
          <cell r="P1405"/>
          <cell r="Q1405"/>
        </row>
        <row r="1406">
          <cell r="G1406">
            <v>26004</v>
          </cell>
          <cell r="H1406" t="str">
            <v>Одесский МР</v>
          </cell>
          <cell r="I1406">
            <v>1020.7</v>
          </cell>
          <cell r="J1406">
            <v>873.5</v>
          </cell>
          <cell r="K1406">
            <v>97</v>
          </cell>
          <cell r="L1406" t="str">
            <v>33276aaa-4ebc-4fbc-9fe1-7e2544e6693f</v>
          </cell>
          <cell r="M1406">
            <v>52642413</v>
          </cell>
          <cell r="N1406"/>
          <cell r="O1406"/>
          <cell r="P1406"/>
          <cell r="Q1406"/>
        </row>
        <row r="1407">
          <cell r="G1407">
            <v>35525</v>
          </cell>
          <cell r="H1407" t="str">
            <v>Одесский МР</v>
          </cell>
          <cell r="I1407">
            <v>959</v>
          </cell>
          <cell r="J1407">
            <v>790.5</v>
          </cell>
          <cell r="K1407">
            <v>0</v>
          </cell>
          <cell r="L1407" t="str">
            <v>2298021d-ea1c-45ff-a71b-e0cb7233751b</v>
          </cell>
          <cell r="M1407">
            <v>52642413</v>
          </cell>
          <cell r="N1407"/>
          <cell r="O1407"/>
          <cell r="P1407"/>
          <cell r="Q1407"/>
        </row>
        <row r="1408">
          <cell r="G1408">
            <v>24308</v>
          </cell>
          <cell r="H1408" t="str">
            <v>Одесский МР</v>
          </cell>
          <cell r="I1408">
            <v>356.6</v>
          </cell>
          <cell r="J1408">
            <v>311.10000000000002</v>
          </cell>
          <cell r="K1408">
            <v>0</v>
          </cell>
          <cell r="L1408" t="str">
            <v>e9f265b1-9905-4ed2-906f-83e232c0c9e0</v>
          </cell>
          <cell r="M1408">
            <v>52642413</v>
          </cell>
          <cell r="N1408"/>
          <cell r="O1408"/>
          <cell r="P1408"/>
          <cell r="Q1408"/>
        </row>
        <row r="1409">
          <cell r="G1409">
            <v>25981</v>
          </cell>
          <cell r="H1409" t="str">
            <v>Одесский МР</v>
          </cell>
          <cell r="I1409">
            <v>1631.37</v>
          </cell>
          <cell r="J1409">
            <v>1463.7</v>
          </cell>
          <cell r="K1409">
            <v>0</v>
          </cell>
          <cell r="L1409" t="str">
            <v>f24fc137-cd03-46be-9514-fd18645e2a80</v>
          </cell>
          <cell r="M1409">
            <v>52642413</v>
          </cell>
          <cell r="N1409"/>
          <cell r="O1409"/>
          <cell r="P1409"/>
          <cell r="Q1409"/>
        </row>
        <row r="1410">
          <cell r="G1410">
            <v>25998</v>
          </cell>
          <cell r="H1410" t="str">
            <v>Одесский МР</v>
          </cell>
          <cell r="I1410">
            <v>965.7</v>
          </cell>
          <cell r="J1410">
            <v>841.9</v>
          </cell>
          <cell r="K1410">
            <v>0</v>
          </cell>
          <cell r="L1410" t="str">
            <v>da3cce41-4c91-4c3f-848d-23427a8958ae</v>
          </cell>
          <cell r="M1410">
            <v>52642413</v>
          </cell>
          <cell r="N1410"/>
          <cell r="O1410"/>
          <cell r="P1410"/>
          <cell r="Q1410"/>
        </row>
        <row r="1411">
          <cell r="G1411">
            <v>26000</v>
          </cell>
          <cell r="H1411" t="str">
            <v>Одесский МР</v>
          </cell>
          <cell r="I1411">
            <v>864.4</v>
          </cell>
          <cell r="J1411">
            <v>823.6</v>
          </cell>
          <cell r="K1411">
            <v>61.6</v>
          </cell>
          <cell r="L1411" t="str">
            <v>b2c12c02-63fb-45b8-bfa0-bb6a0acdd30d</v>
          </cell>
          <cell r="M1411">
            <v>52642413</v>
          </cell>
          <cell r="N1411"/>
          <cell r="O1411"/>
          <cell r="P1411"/>
          <cell r="Q1411"/>
        </row>
        <row r="1412">
          <cell r="G1412">
            <v>25867</v>
          </cell>
          <cell r="H1412" t="str">
            <v>Одесский МР</v>
          </cell>
          <cell r="I1412">
            <v>655.7</v>
          </cell>
          <cell r="J1412">
            <v>517.70000000000005</v>
          </cell>
          <cell r="K1412">
            <v>48.9</v>
          </cell>
          <cell r="L1412" t="str">
            <v>c9fcfd4e-8af4-4376-947a-2a1e6e696a97</v>
          </cell>
          <cell r="M1412">
            <v>52642413</v>
          </cell>
          <cell r="N1412"/>
          <cell r="O1412"/>
          <cell r="P1412"/>
          <cell r="Q1412"/>
        </row>
        <row r="1413">
          <cell r="G1413">
            <v>26002</v>
          </cell>
          <cell r="H1413" t="str">
            <v>Одесский МР</v>
          </cell>
          <cell r="I1413">
            <v>793.2</v>
          </cell>
          <cell r="J1413">
            <v>715.1</v>
          </cell>
          <cell r="K1413">
            <v>0</v>
          </cell>
          <cell r="L1413" t="str">
            <v>4b3c801e-0738-47ba-a2e9-cceaf288d07d</v>
          </cell>
          <cell r="M1413">
            <v>52642413</v>
          </cell>
          <cell r="N1413"/>
          <cell r="O1413"/>
          <cell r="P1413"/>
          <cell r="Q1413"/>
        </row>
        <row r="1414">
          <cell r="G1414">
            <v>25870</v>
          </cell>
          <cell r="H1414" t="str">
            <v>Одесский МР</v>
          </cell>
          <cell r="I1414">
            <v>1464</v>
          </cell>
          <cell r="J1414">
            <v>1316.4</v>
          </cell>
          <cell r="K1414">
            <v>0</v>
          </cell>
          <cell r="L1414" t="str">
            <v>396f08ec-4567-4f5d-b794-2d66a1001605</v>
          </cell>
          <cell r="M1414">
            <v>52642413</v>
          </cell>
          <cell r="N1414"/>
          <cell r="O1414"/>
          <cell r="P1414"/>
          <cell r="Q1414"/>
        </row>
        <row r="1415">
          <cell r="G1415">
            <v>24306</v>
          </cell>
          <cell r="H1415" t="str">
            <v>Одесский МР</v>
          </cell>
          <cell r="I1415">
            <v>976.8</v>
          </cell>
          <cell r="J1415">
            <v>723.6</v>
          </cell>
          <cell r="K1415">
            <v>0</v>
          </cell>
          <cell r="L1415" t="str">
            <v>76f9386d-3090-4467-80c9-5efd32d02c74</v>
          </cell>
          <cell r="M1415">
            <v>52642413</v>
          </cell>
          <cell r="N1415"/>
          <cell r="O1415"/>
          <cell r="P1415"/>
          <cell r="Q1415"/>
        </row>
        <row r="1416">
          <cell r="G1416">
            <v>25980</v>
          </cell>
          <cell r="H1416" t="str">
            <v>Одесский МР</v>
          </cell>
          <cell r="I1416">
            <v>814.7</v>
          </cell>
          <cell r="J1416">
            <v>755.6</v>
          </cell>
          <cell r="K1416">
            <v>0</v>
          </cell>
          <cell r="L1416" t="str">
            <v>dba10f7a-3d62-435b-acbd-90b7c3a37c9a</v>
          </cell>
          <cell r="M1416">
            <v>52642413</v>
          </cell>
          <cell r="N1416"/>
          <cell r="O1416"/>
          <cell r="P1416"/>
          <cell r="Q1416"/>
        </row>
        <row r="1417">
          <cell r="G1417">
            <v>26011</v>
          </cell>
          <cell r="H1417" t="str">
            <v>Одесский МР</v>
          </cell>
          <cell r="I1417">
            <v>922.1</v>
          </cell>
          <cell r="J1417">
            <v>826.4</v>
          </cell>
          <cell r="K1417">
            <v>0</v>
          </cell>
          <cell r="L1417" t="str">
            <v>6922ba40-c531-4479-bd3a-a3c41e1b37bf</v>
          </cell>
          <cell r="M1417">
            <v>52642413</v>
          </cell>
          <cell r="N1417"/>
          <cell r="O1417"/>
          <cell r="P1417"/>
          <cell r="Q1417"/>
        </row>
        <row r="1418">
          <cell r="G1418">
            <v>25910</v>
          </cell>
          <cell r="H1418" t="str">
            <v>Одесский МР</v>
          </cell>
          <cell r="I1418">
            <v>816.73</v>
          </cell>
          <cell r="J1418">
            <v>757.7</v>
          </cell>
          <cell r="K1418">
            <v>0</v>
          </cell>
          <cell r="L1418" t="str">
            <v>ad3548c8-353d-446f-8c10-f8d5f4fdb818</v>
          </cell>
          <cell r="M1418">
            <v>52642413</v>
          </cell>
          <cell r="N1418"/>
          <cell r="O1418"/>
          <cell r="P1418"/>
          <cell r="Q1418"/>
        </row>
        <row r="1419">
          <cell r="G1419">
            <v>26222</v>
          </cell>
          <cell r="H1419" t="str">
            <v>Одесский МР</v>
          </cell>
          <cell r="I1419">
            <v>375.6</v>
          </cell>
          <cell r="J1419">
            <v>348.6</v>
          </cell>
          <cell r="K1419">
            <v>0</v>
          </cell>
          <cell r="L1419" t="str">
            <v>0a982e84-d205-486e-8d03-a124c8ba7b89</v>
          </cell>
          <cell r="M1419">
            <v>52642413</v>
          </cell>
          <cell r="N1419"/>
          <cell r="O1419"/>
          <cell r="P1419"/>
          <cell r="Q1419"/>
        </row>
        <row r="1420">
          <cell r="G1420">
            <v>25909</v>
          </cell>
          <cell r="H1420" t="str">
            <v>Одесский МР</v>
          </cell>
          <cell r="I1420">
            <v>373</v>
          </cell>
          <cell r="J1420">
            <v>346</v>
          </cell>
          <cell r="K1420">
            <v>0</v>
          </cell>
          <cell r="L1420" t="str">
            <v>002701b4-0aa4-4130-9c2e-60672f6fcc0a</v>
          </cell>
          <cell r="M1420">
            <v>52642413</v>
          </cell>
          <cell r="N1420"/>
          <cell r="O1420"/>
          <cell r="P1420"/>
          <cell r="Q1420"/>
        </row>
        <row r="1421">
          <cell r="G1421">
            <v>25984</v>
          </cell>
          <cell r="H1421" t="str">
            <v>Одесский МР</v>
          </cell>
          <cell r="I1421">
            <v>1627.47</v>
          </cell>
          <cell r="J1421">
            <v>1332</v>
          </cell>
          <cell r="K1421">
            <v>0</v>
          </cell>
          <cell r="L1421" t="str">
            <v>fc81146c-69ea-4069-a738-c61f0979b738</v>
          </cell>
          <cell r="M1421">
            <v>52642413</v>
          </cell>
          <cell r="N1421"/>
          <cell r="O1421"/>
          <cell r="P1421"/>
          <cell r="Q1421"/>
        </row>
        <row r="1422"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</row>
        <row r="1423">
          <cell r="G1423">
            <v>24340</v>
          </cell>
          <cell r="H1423" t="str">
            <v>Оконешниковский МР</v>
          </cell>
          <cell r="I1423">
            <v>649.69000000000005</v>
          </cell>
          <cell r="J1423">
            <v>587.19000000000005</v>
          </cell>
          <cell r="K1423">
            <v>0</v>
          </cell>
          <cell r="L1423" t="str">
            <v>0a171db8-3df8-4bb8-b874-6328abdde7e5</v>
          </cell>
          <cell r="M1423">
            <v>52643151</v>
          </cell>
          <cell r="N1423"/>
          <cell r="O1423"/>
          <cell r="P1423"/>
          <cell r="Q1423"/>
        </row>
        <row r="1424">
          <cell r="G1424">
            <v>24339</v>
          </cell>
          <cell r="H1424" t="str">
            <v>Оконешниковский МР</v>
          </cell>
          <cell r="I1424">
            <v>1019.3</v>
          </cell>
          <cell r="J1424">
            <v>989.3</v>
          </cell>
          <cell r="K1424">
            <v>0</v>
          </cell>
          <cell r="L1424" t="str">
            <v>38d850e0-b320-4235-9656-a025ce055602</v>
          </cell>
          <cell r="M1424">
            <v>52643151</v>
          </cell>
          <cell r="N1424"/>
          <cell r="O1424"/>
          <cell r="P1424"/>
          <cell r="Q1424"/>
        </row>
        <row r="1425">
          <cell r="G1425">
            <v>24332</v>
          </cell>
          <cell r="H1425" t="str">
            <v>Оконешниковский МР</v>
          </cell>
          <cell r="I1425">
            <v>947.83</v>
          </cell>
          <cell r="J1425">
            <v>890.83</v>
          </cell>
          <cell r="K1425">
            <v>0</v>
          </cell>
          <cell r="L1425" t="str">
            <v>f5159f44-7dad-4ecc-af78-1d425491606d</v>
          </cell>
          <cell r="M1425">
            <v>52643151</v>
          </cell>
          <cell r="N1425"/>
          <cell r="O1425"/>
          <cell r="P1425"/>
          <cell r="Q1425"/>
        </row>
        <row r="1426">
          <cell r="G1426">
            <v>24337</v>
          </cell>
          <cell r="H1426" t="str">
            <v>Оконешниковский МР</v>
          </cell>
          <cell r="I1426">
            <v>1458.05</v>
          </cell>
          <cell r="J1426">
            <v>1329.8</v>
          </cell>
          <cell r="K1426">
            <v>0</v>
          </cell>
          <cell r="L1426" t="str">
            <v>b1bb18c8-84ae-4456-ac89-19be3a036c79</v>
          </cell>
          <cell r="M1426">
            <v>52643151</v>
          </cell>
          <cell r="N1426"/>
          <cell r="O1426"/>
          <cell r="P1426"/>
          <cell r="Q1426"/>
        </row>
        <row r="1427">
          <cell r="G1427">
            <v>24313</v>
          </cell>
          <cell r="H1427" t="str">
            <v>Оконешниковский МР</v>
          </cell>
          <cell r="I1427">
            <v>1429.73</v>
          </cell>
          <cell r="J1427">
            <v>1307.03</v>
          </cell>
          <cell r="K1427">
            <v>0</v>
          </cell>
          <cell r="L1427" t="str">
            <v>55073894-cde7-41bb-b7a7-81a4ae902633</v>
          </cell>
          <cell r="M1427">
            <v>52643151</v>
          </cell>
          <cell r="N1427"/>
          <cell r="O1427"/>
          <cell r="P1427"/>
          <cell r="Q1427"/>
        </row>
        <row r="1428">
          <cell r="G1428">
            <v>24311</v>
          </cell>
          <cell r="H1428" t="str">
            <v>Оконешниковский МР</v>
          </cell>
          <cell r="I1428">
            <v>1427.77</v>
          </cell>
          <cell r="J1428">
            <v>1305.07</v>
          </cell>
          <cell r="K1428">
            <v>0</v>
          </cell>
          <cell r="L1428" t="str">
            <v>bc8c2796-1693-4e50-b7f9-3ee64a6619de</v>
          </cell>
          <cell r="M1428">
            <v>52643151</v>
          </cell>
          <cell r="N1428"/>
          <cell r="O1428"/>
          <cell r="P1428"/>
          <cell r="Q1428"/>
        </row>
        <row r="1429">
          <cell r="G1429">
            <v>24312</v>
          </cell>
          <cell r="H1429" t="str">
            <v>Оконешниковский МР</v>
          </cell>
          <cell r="I1429">
            <v>939.96</v>
          </cell>
          <cell r="J1429">
            <v>698.4</v>
          </cell>
          <cell r="K1429">
            <v>145</v>
          </cell>
          <cell r="L1429" t="str">
            <v>154fe295-df05-45e3-a3ce-7bd45de2fcf9</v>
          </cell>
          <cell r="M1429">
            <v>52643151</v>
          </cell>
          <cell r="N1429"/>
          <cell r="O1429"/>
          <cell r="P1429"/>
          <cell r="Q1429"/>
        </row>
        <row r="1430">
          <cell r="G1430">
            <v>24269</v>
          </cell>
          <cell r="H1430" t="str">
            <v>Оконешниковский МР</v>
          </cell>
          <cell r="I1430">
            <v>922.75</v>
          </cell>
          <cell r="J1430">
            <v>823.55</v>
          </cell>
          <cell r="K1430">
            <v>0</v>
          </cell>
          <cell r="L1430" t="str">
            <v>d5478185-21bc-4467-81ce-90c635e8291f</v>
          </cell>
          <cell r="M1430">
            <v>52643151</v>
          </cell>
          <cell r="N1430"/>
          <cell r="O1430"/>
          <cell r="P1430"/>
          <cell r="Q1430"/>
        </row>
        <row r="1431">
          <cell r="G1431">
            <v>24314</v>
          </cell>
          <cell r="H1431" t="str">
            <v>Оконешниковский МР</v>
          </cell>
          <cell r="I1431">
            <v>928.12</v>
          </cell>
          <cell r="J1431">
            <v>831.52</v>
          </cell>
          <cell r="K1431">
            <v>0</v>
          </cell>
          <cell r="L1431" t="str">
            <v>9b3cbdc8-4fd4-449c-9bb6-76f2e8296f8e</v>
          </cell>
          <cell r="M1431">
            <v>52643151</v>
          </cell>
          <cell r="N1431"/>
          <cell r="O1431"/>
          <cell r="P1431"/>
          <cell r="Q1431"/>
        </row>
        <row r="1432">
          <cell r="G1432">
            <v>24315</v>
          </cell>
          <cell r="H1432" t="str">
            <v>Оконешниковский МР</v>
          </cell>
          <cell r="I1432">
            <v>925.81</v>
          </cell>
          <cell r="J1432">
            <v>828.21</v>
          </cell>
          <cell r="K1432">
            <v>0</v>
          </cell>
          <cell r="L1432" t="str">
            <v>7c8f62b1-b564-43fd-acd7-fcb450e4d72d</v>
          </cell>
          <cell r="M1432">
            <v>52643151</v>
          </cell>
          <cell r="N1432"/>
          <cell r="O1432"/>
          <cell r="P1432"/>
          <cell r="Q1432"/>
        </row>
        <row r="1433">
          <cell r="G1433">
            <v>24316</v>
          </cell>
          <cell r="H1433" t="str">
            <v>Оконешниковский МР</v>
          </cell>
          <cell r="I1433">
            <v>642.64</v>
          </cell>
          <cell r="J1433">
            <v>580.6</v>
          </cell>
          <cell r="K1433">
            <v>0</v>
          </cell>
          <cell r="L1433" t="str">
            <v>336ef53a-5a4d-4573-8da0-bd107f38403a</v>
          </cell>
          <cell r="M1433">
            <v>52643151</v>
          </cell>
          <cell r="N1433"/>
          <cell r="O1433"/>
          <cell r="P1433"/>
          <cell r="Q1433"/>
        </row>
        <row r="1434">
          <cell r="G1434">
            <v>24317</v>
          </cell>
          <cell r="H1434" t="str">
            <v>Оконешниковский МР</v>
          </cell>
          <cell r="I1434">
            <v>798.15</v>
          </cell>
          <cell r="J1434">
            <v>741.65</v>
          </cell>
          <cell r="K1434">
            <v>0</v>
          </cell>
          <cell r="L1434" t="str">
            <v>2f465a58-bc9b-42d4-a226-b88e7840a397</v>
          </cell>
          <cell r="M1434">
            <v>52643151</v>
          </cell>
          <cell r="N1434"/>
          <cell r="O1434"/>
          <cell r="P1434"/>
          <cell r="Q1434"/>
        </row>
        <row r="1435">
          <cell r="G1435">
            <v>24318</v>
          </cell>
          <cell r="H1435" t="str">
            <v>Оконешниковский МР</v>
          </cell>
          <cell r="I1435">
            <v>619.74</v>
          </cell>
          <cell r="J1435">
            <v>557.70000000000005</v>
          </cell>
          <cell r="K1435">
            <v>0</v>
          </cell>
          <cell r="L1435" t="str">
            <v>dc7e3075-6347-4714-9960-81e9ed611054</v>
          </cell>
          <cell r="M1435">
            <v>52643151</v>
          </cell>
          <cell r="N1435"/>
          <cell r="O1435"/>
          <cell r="P1435"/>
          <cell r="Q1435"/>
        </row>
        <row r="1436">
          <cell r="G1436">
            <v>27373</v>
          </cell>
          <cell r="H1436" t="str">
            <v>Оконешниковский МР</v>
          </cell>
          <cell r="I1436">
            <v>797.85</v>
          </cell>
          <cell r="J1436">
            <v>741.35</v>
          </cell>
          <cell r="K1436">
            <v>0</v>
          </cell>
          <cell r="L1436" t="str">
            <v>3dd29b7c-5e49-4990-89a7-e496c2c6d2ea</v>
          </cell>
          <cell r="M1436">
            <v>52643151</v>
          </cell>
          <cell r="N1436"/>
          <cell r="O1436"/>
          <cell r="P1436"/>
          <cell r="Q1436"/>
        </row>
        <row r="1437">
          <cell r="G1437">
            <v>24319</v>
          </cell>
          <cell r="H1437" t="str">
            <v>Оконешниковский МР</v>
          </cell>
          <cell r="I1437">
            <v>790.31</v>
          </cell>
          <cell r="J1437">
            <v>722.6</v>
          </cell>
          <cell r="K1437">
            <v>0</v>
          </cell>
          <cell r="L1437" t="str">
            <v>f4ec1b1d-ed4c-4e82-a3c6-f1aee2019fd3</v>
          </cell>
          <cell r="M1437">
            <v>52643151</v>
          </cell>
          <cell r="N1437"/>
          <cell r="O1437"/>
          <cell r="P1437"/>
          <cell r="Q1437"/>
        </row>
        <row r="1438">
          <cell r="G1438">
            <v>22216</v>
          </cell>
          <cell r="H1438" t="str">
            <v>Оконешниковский МР</v>
          </cell>
          <cell r="I1438">
            <v>804.71</v>
          </cell>
          <cell r="J1438">
            <v>748.21</v>
          </cell>
          <cell r="K1438">
            <v>0</v>
          </cell>
          <cell r="L1438" t="str">
            <v>3400eee1-ce6f-459d-98bc-c9759da63dd5</v>
          </cell>
          <cell r="M1438">
            <v>52643151</v>
          </cell>
          <cell r="N1438"/>
          <cell r="O1438"/>
          <cell r="P1438"/>
          <cell r="Q1438"/>
        </row>
        <row r="1439">
          <cell r="G1439">
            <v>24320</v>
          </cell>
          <cell r="H1439" t="str">
            <v>Оконешниковский МР</v>
          </cell>
          <cell r="I1439">
            <v>774.71</v>
          </cell>
          <cell r="J1439">
            <v>713</v>
          </cell>
          <cell r="K1439">
            <v>0</v>
          </cell>
          <cell r="L1439" t="str">
            <v>153ee0a6-ba44-459d-b3e8-9a0c806f9374</v>
          </cell>
          <cell r="M1439">
            <v>52643151</v>
          </cell>
          <cell r="N1439"/>
          <cell r="O1439"/>
          <cell r="P1439"/>
          <cell r="Q1439"/>
        </row>
        <row r="1440">
          <cell r="G1440">
            <v>24321</v>
          </cell>
          <cell r="H1440" t="str">
            <v>Оконешниковский МР</v>
          </cell>
          <cell r="I1440">
            <v>962.39</v>
          </cell>
          <cell r="J1440">
            <v>865.79</v>
          </cell>
          <cell r="K1440">
            <v>0</v>
          </cell>
          <cell r="L1440" t="str">
            <v>7958341a-a022-456e-a038-9930bb05838b</v>
          </cell>
          <cell r="M1440">
            <v>52643151</v>
          </cell>
          <cell r="N1440"/>
          <cell r="O1440"/>
          <cell r="P1440"/>
          <cell r="Q1440"/>
        </row>
        <row r="1441">
          <cell r="G1441">
            <v>24322</v>
          </cell>
          <cell r="H1441" t="str">
            <v>Оконешниковский МР</v>
          </cell>
          <cell r="I1441">
            <v>695.86</v>
          </cell>
          <cell r="J1441">
            <v>653.66</v>
          </cell>
          <cell r="K1441">
            <v>0</v>
          </cell>
          <cell r="L1441" t="str">
            <v>9b5e959f-b99c-466c-a67d-a084409d9141</v>
          </cell>
          <cell r="M1441">
            <v>52643151</v>
          </cell>
          <cell r="N1441"/>
          <cell r="O1441"/>
          <cell r="P1441"/>
          <cell r="Q1441"/>
        </row>
        <row r="1442">
          <cell r="G1442">
            <v>24323</v>
          </cell>
          <cell r="H1442" t="str">
            <v>Оконешниковский МР</v>
          </cell>
          <cell r="I1442">
            <v>652.4</v>
          </cell>
          <cell r="J1442">
            <v>610.20000000000005</v>
          </cell>
          <cell r="K1442">
            <v>0</v>
          </cell>
          <cell r="L1442" t="str">
            <v>a88955a9-bf48-49e8-841d-79a397102f27</v>
          </cell>
          <cell r="M1442">
            <v>52643151</v>
          </cell>
          <cell r="N1442"/>
          <cell r="O1442"/>
          <cell r="P1442"/>
          <cell r="Q1442"/>
        </row>
        <row r="1443">
          <cell r="G1443">
            <v>24324</v>
          </cell>
          <cell r="H1443" t="str">
            <v>Оконешниковский МР</v>
          </cell>
          <cell r="I1443">
            <v>600.20000000000005</v>
          </cell>
          <cell r="J1443">
            <v>595.79999999999995</v>
          </cell>
          <cell r="K1443">
            <v>0</v>
          </cell>
          <cell r="L1443" t="str">
            <v>cf6efce2-08b3-492c-aac1-0a3ab81f2db0</v>
          </cell>
          <cell r="M1443">
            <v>52643151</v>
          </cell>
          <cell r="N1443"/>
          <cell r="O1443"/>
          <cell r="P1443"/>
          <cell r="Q1443"/>
        </row>
        <row r="1444">
          <cell r="G1444">
            <v>24325</v>
          </cell>
          <cell r="H1444" t="str">
            <v>Оконешниковский МР</v>
          </cell>
          <cell r="I1444">
            <v>424.2</v>
          </cell>
          <cell r="J1444">
            <v>396.7</v>
          </cell>
          <cell r="K1444">
            <v>0</v>
          </cell>
          <cell r="L1444" t="str">
            <v>2cb5e74c-2e91-4605-8a22-acce4b05c0d6</v>
          </cell>
          <cell r="M1444">
            <v>52643151</v>
          </cell>
          <cell r="N1444"/>
          <cell r="O1444"/>
          <cell r="P1444"/>
          <cell r="Q1444"/>
        </row>
        <row r="1445">
          <cell r="G1445">
            <v>24326</v>
          </cell>
          <cell r="H1445" t="str">
            <v>Оконешниковский МР</v>
          </cell>
          <cell r="I1445">
            <v>780.24</v>
          </cell>
          <cell r="J1445">
            <v>728.24</v>
          </cell>
          <cell r="K1445">
            <v>0</v>
          </cell>
          <cell r="L1445" t="str">
            <v>85df89f8-6e07-470b-9898-f18398a60ebc</v>
          </cell>
          <cell r="M1445">
            <v>52643151</v>
          </cell>
          <cell r="N1445"/>
          <cell r="O1445"/>
          <cell r="P1445"/>
          <cell r="Q1445"/>
        </row>
        <row r="1446">
          <cell r="G1446">
            <v>24327</v>
          </cell>
          <cell r="H1446" t="str">
            <v>Оконешниковский МР</v>
          </cell>
          <cell r="I1446">
            <v>773.7</v>
          </cell>
          <cell r="J1446">
            <v>719.1</v>
          </cell>
          <cell r="K1446">
            <v>0</v>
          </cell>
          <cell r="L1446" t="str">
            <v>0e7030e4-b77d-4889-a754-e5dcf2bcb596</v>
          </cell>
          <cell r="M1446">
            <v>52643151</v>
          </cell>
          <cell r="N1446"/>
          <cell r="O1446"/>
          <cell r="P1446"/>
          <cell r="Q1446"/>
        </row>
        <row r="1447">
          <cell r="G1447">
            <v>24328</v>
          </cell>
          <cell r="H1447" t="str">
            <v>Оконешниковский МР</v>
          </cell>
          <cell r="I1447">
            <v>421.15</v>
          </cell>
          <cell r="J1447">
            <v>381.55</v>
          </cell>
          <cell r="K1447">
            <v>0</v>
          </cell>
          <cell r="L1447" t="str">
            <v>545f6a4a-7702-4eb5-a58b-5e9a6dfecce4</v>
          </cell>
          <cell r="M1447">
            <v>52643151</v>
          </cell>
          <cell r="N1447"/>
          <cell r="O1447"/>
          <cell r="P1447"/>
          <cell r="Q1447"/>
        </row>
        <row r="1448">
          <cell r="G1448">
            <v>24329</v>
          </cell>
          <cell r="H1448" t="str">
            <v>Оконешниковский МР</v>
          </cell>
          <cell r="I1448">
            <v>655.5</v>
          </cell>
          <cell r="J1448">
            <v>613.29999999999995</v>
          </cell>
          <cell r="K1448">
            <v>0</v>
          </cell>
          <cell r="L1448" t="str">
            <v>40abd036-a668-4cdc-aa1a-987ffa526020</v>
          </cell>
          <cell r="M1448">
            <v>52643151</v>
          </cell>
          <cell r="N1448"/>
          <cell r="O1448"/>
          <cell r="P1448"/>
          <cell r="Q1448"/>
        </row>
        <row r="1449">
          <cell r="G1449">
            <v>27273</v>
          </cell>
          <cell r="H1449" t="str">
            <v>Оконешниковский МР</v>
          </cell>
          <cell r="I1449">
            <v>1401.14</v>
          </cell>
          <cell r="J1449">
            <v>1287.1400000000001</v>
          </cell>
          <cell r="K1449">
            <v>0</v>
          </cell>
          <cell r="L1449" t="str">
            <v>853704e0-761d-4b1c-8a48-a3d743044289</v>
          </cell>
          <cell r="M1449">
            <v>52643151</v>
          </cell>
          <cell r="N1449"/>
          <cell r="O1449"/>
          <cell r="P1449"/>
          <cell r="Q1449"/>
        </row>
        <row r="1450">
          <cell r="G1450">
            <v>24336</v>
          </cell>
          <cell r="H1450" t="str">
            <v>Оконешниковский МР</v>
          </cell>
          <cell r="I1450">
            <v>943.86</v>
          </cell>
          <cell r="J1450">
            <v>864.65</v>
          </cell>
          <cell r="K1450">
            <v>0</v>
          </cell>
          <cell r="L1450" t="str">
            <v>3ed3757b-6dfd-41f1-9121-35e887988a7b</v>
          </cell>
          <cell r="M1450">
            <v>52643151</v>
          </cell>
          <cell r="N1450"/>
          <cell r="O1450"/>
          <cell r="P1450"/>
          <cell r="Q1450"/>
        </row>
        <row r="1451">
          <cell r="G1451">
            <v>24338</v>
          </cell>
          <cell r="H1451" t="str">
            <v>Оконешниковский МР</v>
          </cell>
          <cell r="I1451">
            <v>415.6</v>
          </cell>
          <cell r="J1451">
            <v>383.8</v>
          </cell>
          <cell r="K1451">
            <v>0</v>
          </cell>
          <cell r="L1451" t="str">
            <v>d03bff3e-a5b1-4c6c-bdc0-b6253eb9fbcf</v>
          </cell>
          <cell r="M1451">
            <v>52643151</v>
          </cell>
          <cell r="N1451"/>
          <cell r="O1451"/>
          <cell r="P1451"/>
          <cell r="Q1451"/>
        </row>
        <row r="1452">
          <cell r="G1452">
            <v>26104</v>
          </cell>
          <cell r="H1452" t="str">
            <v>Оконешниковский МР</v>
          </cell>
          <cell r="I1452">
            <v>1071.19</v>
          </cell>
          <cell r="J1452">
            <v>798.69</v>
          </cell>
          <cell r="K1452">
            <v>0</v>
          </cell>
          <cell r="L1452" t="str">
            <v>62461b29-c354-4231-af5f-ae276d20501b</v>
          </cell>
          <cell r="M1452">
            <v>52643151</v>
          </cell>
          <cell r="N1452"/>
          <cell r="O1452"/>
          <cell r="P1452"/>
          <cell r="Q1452"/>
        </row>
        <row r="1453">
          <cell r="G1453">
            <v>27271</v>
          </cell>
          <cell r="H1453" t="str">
            <v>Оконешниковский МР</v>
          </cell>
          <cell r="I1453">
            <v>799.79</v>
          </cell>
          <cell r="J1453">
            <v>740.19</v>
          </cell>
          <cell r="K1453">
            <v>0</v>
          </cell>
          <cell r="L1453" t="str">
            <v>840fd60b-1cb3-48f8-83ec-894b1a0936df</v>
          </cell>
          <cell r="M1453">
            <v>52643151</v>
          </cell>
          <cell r="N1453"/>
          <cell r="O1453"/>
          <cell r="P1453"/>
          <cell r="Q1453"/>
        </row>
        <row r="1454">
          <cell r="G1454">
            <v>26153</v>
          </cell>
          <cell r="H1454" t="str">
            <v>Оконешниковский МР</v>
          </cell>
          <cell r="I1454">
            <v>1393.7</v>
          </cell>
          <cell r="J1454">
            <v>1314.6</v>
          </cell>
          <cell r="K1454">
            <v>0</v>
          </cell>
          <cell r="L1454" t="str">
            <v>240ebce3-2be3-4ad2-a9b4-b77b44116d94</v>
          </cell>
          <cell r="M1454">
            <v>52643413</v>
          </cell>
          <cell r="N1454"/>
          <cell r="O1454"/>
          <cell r="P1454"/>
          <cell r="Q1454"/>
        </row>
        <row r="1455">
          <cell r="G1455">
            <v>24432</v>
          </cell>
          <cell r="H1455" t="str">
            <v>Оконешниковский МР</v>
          </cell>
          <cell r="I1455">
            <v>607.6</v>
          </cell>
          <cell r="J1455">
            <v>562</v>
          </cell>
          <cell r="K1455">
            <v>45.6</v>
          </cell>
          <cell r="L1455" t="str">
            <v>8854cba7-f0ad-4b20-aefe-d4f4a55a4d19</v>
          </cell>
          <cell r="M1455">
            <v>52643413</v>
          </cell>
          <cell r="N1455"/>
          <cell r="O1455"/>
          <cell r="P1455"/>
          <cell r="Q1455"/>
        </row>
        <row r="1456">
          <cell r="G1456">
            <v>25871</v>
          </cell>
          <cell r="H1456" t="str">
            <v>Оконешниковский МР</v>
          </cell>
          <cell r="I1456">
            <v>991.1</v>
          </cell>
          <cell r="J1456">
            <v>851.4</v>
          </cell>
          <cell r="K1456">
            <v>43.2</v>
          </cell>
          <cell r="L1456" t="str">
            <v>735097bc-f1ac-4f70-b179-1ae8dbf8d7b9</v>
          </cell>
          <cell r="M1456">
            <v>52643402</v>
          </cell>
          <cell r="N1456"/>
          <cell r="O1456"/>
          <cell r="P1456"/>
          <cell r="Q1456"/>
        </row>
        <row r="1457">
          <cell r="G1457">
            <v>25865</v>
          </cell>
          <cell r="H1457" t="str">
            <v>Оконешниковский МР</v>
          </cell>
          <cell r="I1457">
            <v>1457.9</v>
          </cell>
          <cell r="J1457">
            <v>1266.7</v>
          </cell>
          <cell r="K1457">
            <v>46.1</v>
          </cell>
          <cell r="L1457" t="str">
            <v>7044b1ff-482a-4ebc-99d7-b99059cfa27e</v>
          </cell>
          <cell r="M1457">
            <v>52643402</v>
          </cell>
          <cell r="N1457"/>
          <cell r="O1457"/>
          <cell r="P1457"/>
          <cell r="Q1457"/>
        </row>
        <row r="1458">
          <cell r="G1458">
            <v>25866</v>
          </cell>
          <cell r="H1458" t="str">
            <v>Оконешниковский МР</v>
          </cell>
          <cell r="I1458">
            <v>1457.9</v>
          </cell>
          <cell r="J1458">
            <v>1183.5999999999999</v>
          </cell>
          <cell r="K1458">
            <v>200</v>
          </cell>
          <cell r="L1458" t="str">
            <v>5cb7bb43-a143-41a3-8c38-3c07ae3dfaab</v>
          </cell>
          <cell r="M1458">
            <v>52643419</v>
          </cell>
          <cell r="N1458"/>
          <cell r="O1458"/>
          <cell r="P1458"/>
          <cell r="Q1458"/>
        </row>
        <row r="1459"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</row>
        <row r="1460">
          <cell r="G1460">
            <v>35314</v>
          </cell>
          <cell r="H1460" t="str">
            <v>Город Омск</v>
          </cell>
          <cell r="I1460">
            <v>7384.5</v>
          </cell>
          <cell r="J1460">
            <v>6553</v>
          </cell>
          <cell r="K1460">
            <v>0</v>
          </cell>
          <cell r="L1460" t="str">
            <v>4f393bca-f39a-446d-8424-09ede7427aca</v>
          </cell>
          <cell r="M1460">
            <v>52701000</v>
          </cell>
          <cell r="N1460"/>
          <cell r="O1460"/>
          <cell r="P1460"/>
          <cell r="Q1460" t="str">
            <v>ЛАО</v>
          </cell>
        </row>
        <row r="1461">
          <cell r="G1461">
            <v>35312</v>
          </cell>
          <cell r="H1461" t="str">
            <v>Город Омск</v>
          </cell>
          <cell r="I1461">
            <v>4846.3999999999996</v>
          </cell>
          <cell r="J1461">
            <v>4314.6000000000004</v>
          </cell>
          <cell r="K1461">
            <v>0</v>
          </cell>
          <cell r="L1461" t="str">
            <v>3922c08e-3c44-4602-924e-6fa81ad1547f</v>
          </cell>
          <cell r="M1461">
            <v>52701000</v>
          </cell>
          <cell r="N1461"/>
          <cell r="O1461"/>
          <cell r="P1461"/>
          <cell r="Q1461" t="str">
            <v>ЛАО</v>
          </cell>
        </row>
        <row r="1462">
          <cell r="G1462">
            <v>35313</v>
          </cell>
          <cell r="H1462" t="str">
            <v>Город Омск</v>
          </cell>
          <cell r="I1462">
            <v>4838.8999999999996</v>
          </cell>
          <cell r="J1462">
            <v>4277.2</v>
          </cell>
          <cell r="K1462">
            <v>0</v>
          </cell>
          <cell r="L1462" t="str">
            <v>3d8692a2-2024-4ef4-ba2e-dca8680c15a9</v>
          </cell>
          <cell r="M1462">
            <v>52701000</v>
          </cell>
          <cell r="N1462"/>
          <cell r="O1462"/>
          <cell r="P1462"/>
          <cell r="Q1462" t="str">
            <v>ЛАО</v>
          </cell>
        </row>
        <row r="1463">
          <cell r="G1463">
            <v>23395</v>
          </cell>
          <cell r="H1463" t="str">
            <v>Город Омск</v>
          </cell>
          <cell r="I1463">
            <v>3630.6</v>
          </cell>
          <cell r="J1463">
            <v>3346.9</v>
          </cell>
          <cell r="K1463">
            <v>0</v>
          </cell>
          <cell r="L1463" t="str">
            <v>004ed3bd-b9b3-4a33-9ff7-2adfb9e84c7a</v>
          </cell>
          <cell r="M1463">
            <v>52701000</v>
          </cell>
          <cell r="N1463"/>
          <cell r="O1463"/>
          <cell r="P1463"/>
          <cell r="Q1463" t="str">
            <v>ЛАО</v>
          </cell>
        </row>
        <row r="1464">
          <cell r="G1464">
            <v>23396</v>
          </cell>
          <cell r="H1464" t="str">
            <v>Город Омск</v>
          </cell>
          <cell r="I1464">
            <v>3607.8</v>
          </cell>
          <cell r="J1464">
            <v>3321.21</v>
          </cell>
          <cell r="K1464">
            <v>0</v>
          </cell>
          <cell r="L1464" t="str">
            <v>cfd2597e-f223-402d-bc36-a394c5696c73</v>
          </cell>
          <cell r="M1464">
            <v>52701000</v>
          </cell>
          <cell r="N1464"/>
          <cell r="O1464"/>
          <cell r="P1464"/>
          <cell r="Q1464" t="str">
            <v>ЛАО</v>
          </cell>
        </row>
        <row r="1465">
          <cell r="G1465">
            <v>23398</v>
          </cell>
          <cell r="H1465" t="str">
            <v>Город Омск</v>
          </cell>
          <cell r="I1465">
            <v>3615.6</v>
          </cell>
          <cell r="J1465">
            <v>3337.1</v>
          </cell>
          <cell r="K1465">
            <v>0</v>
          </cell>
          <cell r="L1465" t="str">
            <v>1bea782d-ea66-42a1-8b32-26dad2b6d9c4</v>
          </cell>
          <cell r="M1465">
            <v>52701000</v>
          </cell>
          <cell r="N1465"/>
          <cell r="O1465"/>
          <cell r="P1465"/>
          <cell r="Q1465" t="str">
            <v>ЛАО</v>
          </cell>
        </row>
        <row r="1466">
          <cell r="G1466">
            <v>23397</v>
          </cell>
          <cell r="H1466" t="str">
            <v>Город Омск</v>
          </cell>
          <cell r="I1466">
            <v>3631.5</v>
          </cell>
          <cell r="J1466">
            <v>3357.1</v>
          </cell>
          <cell r="K1466">
            <v>0</v>
          </cell>
          <cell r="L1466" t="str">
            <v>0a316751-2426-4a73-aaa4-bbff724e3376</v>
          </cell>
          <cell r="M1466">
            <v>52701000</v>
          </cell>
          <cell r="N1466"/>
          <cell r="O1466"/>
          <cell r="P1466"/>
          <cell r="Q1466" t="str">
            <v>ЛАО</v>
          </cell>
        </row>
        <row r="1467">
          <cell r="G1467">
            <v>35311</v>
          </cell>
          <cell r="H1467" t="str">
            <v>Город Омск</v>
          </cell>
          <cell r="I1467">
            <v>3365.9</v>
          </cell>
          <cell r="J1467">
            <v>3099.2</v>
          </cell>
          <cell r="K1467">
            <v>0</v>
          </cell>
          <cell r="L1467" t="str">
            <v>701d2ada-fb36-4dae-8f96-2a08eb92d43c</v>
          </cell>
          <cell r="M1467">
            <v>52701000</v>
          </cell>
          <cell r="N1467"/>
          <cell r="O1467"/>
          <cell r="P1467"/>
          <cell r="Q1467" t="str">
            <v>ЛАО</v>
          </cell>
        </row>
        <row r="1468">
          <cell r="G1468">
            <v>35310</v>
          </cell>
          <cell r="H1468" t="str">
            <v>Город Омск</v>
          </cell>
          <cell r="I1468">
            <v>3600.2</v>
          </cell>
          <cell r="J1468">
            <v>3320.2</v>
          </cell>
          <cell r="K1468">
            <v>0</v>
          </cell>
          <cell r="L1468" t="str">
            <v>fbb11bcf-c937-4aaf-b7a9-354ff7c17a15</v>
          </cell>
          <cell r="M1468">
            <v>52701000</v>
          </cell>
          <cell r="N1468"/>
          <cell r="O1468"/>
          <cell r="P1468"/>
          <cell r="Q1468" t="str">
            <v>ЛАО</v>
          </cell>
        </row>
        <row r="1469">
          <cell r="G1469">
            <v>35298</v>
          </cell>
          <cell r="H1469" t="str">
            <v>Город Омск</v>
          </cell>
          <cell r="I1469">
            <v>4316.6000000000004</v>
          </cell>
          <cell r="J1469">
            <v>3286.8</v>
          </cell>
          <cell r="K1469">
            <v>48.7</v>
          </cell>
          <cell r="L1469" t="str">
            <v>57f30105-9278-4350-b9c2-2a605fe35c6e</v>
          </cell>
          <cell r="M1469">
            <v>52701000</v>
          </cell>
          <cell r="N1469"/>
          <cell r="O1469"/>
          <cell r="P1469"/>
          <cell r="Q1469" t="str">
            <v>ЛАО</v>
          </cell>
        </row>
        <row r="1470">
          <cell r="G1470">
            <v>23399</v>
          </cell>
          <cell r="H1470" t="str">
            <v>Город Омск</v>
          </cell>
          <cell r="I1470">
            <v>3606.8</v>
          </cell>
          <cell r="J1470">
            <v>3340.7</v>
          </cell>
          <cell r="K1470">
            <v>0</v>
          </cell>
          <cell r="L1470" t="str">
            <v>c3d424a8-ac5c-4a2b-b66f-0369c1c9fd95</v>
          </cell>
          <cell r="M1470">
            <v>52701000</v>
          </cell>
          <cell r="N1470"/>
          <cell r="O1470"/>
          <cell r="P1470"/>
          <cell r="Q1470" t="str">
            <v>ЛАО</v>
          </cell>
        </row>
        <row r="1471">
          <cell r="G1471">
            <v>20239</v>
          </cell>
          <cell r="H1471" t="str">
            <v>Город Омск</v>
          </cell>
          <cell r="I1471">
            <v>1498.6</v>
          </cell>
          <cell r="J1471">
            <v>1390.1</v>
          </cell>
          <cell r="K1471">
            <v>0</v>
          </cell>
          <cell r="L1471" t="str">
            <v>5d601aec-a310-447d-887e-c591e56f0e65</v>
          </cell>
          <cell r="M1471">
            <v>52701000</v>
          </cell>
          <cell r="N1471"/>
          <cell r="O1471"/>
          <cell r="P1471"/>
          <cell r="Q1471" t="str">
            <v>ОАО</v>
          </cell>
        </row>
        <row r="1472">
          <cell r="G1472">
            <v>20240</v>
          </cell>
          <cell r="H1472" t="str">
            <v>Город Омск</v>
          </cell>
          <cell r="I1472">
            <v>1503.9</v>
          </cell>
          <cell r="J1472">
            <v>1356.7</v>
          </cell>
          <cell r="K1472">
            <v>0</v>
          </cell>
          <cell r="L1472" t="str">
            <v>d4eda1b0-0802-4e8f-b980-b351b9b94c23</v>
          </cell>
          <cell r="M1472">
            <v>52701000</v>
          </cell>
          <cell r="N1472"/>
          <cell r="O1472"/>
          <cell r="P1472"/>
          <cell r="Q1472" t="str">
            <v>ОАО</v>
          </cell>
        </row>
        <row r="1473">
          <cell r="G1473">
            <v>26948</v>
          </cell>
          <cell r="H1473" t="str">
            <v>Город Омск</v>
          </cell>
          <cell r="I1473">
            <v>2727</v>
          </cell>
          <cell r="J1473">
            <v>2512.1</v>
          </cell>
          <cell r="K1473">
            <v>0</v>
          </cell>
          <cell r="L1473" t="str">
            <v>9ff4a9d5-c1e7-4db6-b84b-86c90df73ad3</v>
          </cell>
          <cell r="M1473">
            <v>52701000</v>
          </cell>
          <cell r="N1473"/>
          <cell r="O1473"/>
          <cell r="P1473"/>
          <cell r="Q1473" t="str">
            <v>ОАО</v>
          </cell>
        </row>
        <row r="1474">
          <cell r="G1474">
            <v>28865</v>
          </cell>
          <cell r="H1474" t="str">
            <v>Город Омск</v>
          </cell>
          <cell r="I1474">
            <v>1343.1</v>
          </cell>
          <cell r="J1474">
            <v>1244.5999999999999</v>
          </cell>
          <cell r="K1474">
            <v>0</v>
          </cell>
          <cell r="L1474" t="str">
            <v>392c7d06-1ddf-4c2e-8940-d3e842be5f70</v>
          </cell>
          <cell r="M1474">
            <v>52701000</v>
          </cell>
          <cell r="N1474"/>
          <cell r="O1474"/>
          <cell r="P1474"/>
          <cell r="Q1474" t="str">
            <v>ОАО</v>
          </cell>
        </row>
        <row r="1475">
          <cell r="G1475">
            <v>35258</v>
          </cell>
          <cell r="H1475" t="str">
            <v>Город Омск</v>
          </cell>
          <cell r="I1475">
            <v>1351.6</v>
          </cell>
          <cell r="J1475">
            <v>1259.5999999999999</v>
          </cell>
          <cell r="K1475">
            <v>0</v>
          </cell>
          <cell r="L1475" t="str">
            <v>9efab6e2-6225-4b91-bb30-d9ce80550a0e</v>
          </cell>
          <cell r="M1475">
            <v>52701000</v>
          </cell>
          <cell r="N1475"/>
          <cell r="O1475"/>
          <cell r="P1475"/>
          <cell r="Q1475" t="str">
            <v>ОАО</v>
          </cell>
        </row>
        <row r="1476">
          <cell r="G1476">
            <v>28922</v>
          </cell>
          <cell r="H1476" t="str">
            <v>Город Омск</v>
          </cell>
          <cell r="I1476">
            <v>1704.6</v>
          </cell>
          <cell r="J1476">
            <v>1262.3</v>
          </cell>
          <cell r="K1476">
            <v>0</v>
          </cell>
          <cell r="L1476" t="str">
            <v>bed22eb4-c36c-4314-b817-2657d1c75cc6</v>
          </cell>
          <cell r="M1476">
            <v>52701000</v>
          </cell>
          <cell r="N1476"/>
          <cell r="O1476"/>
          <cell r="P1476"/>
          <cell r="Q1476" t="str">
            <v>ОАО</v>
          </cell>
        </row>
        <row r="1477">
          <cell r="G1477">
            <v>20257</v>
          </cell>
          <cell r="H1477" t="str">
            <v>Город Омск</v>
          </cell>
          <cell r="I1477">
            <v>1707.8</v>
          </cell>
          <cell r="J1477">
            <v>1259</v>
          </cell>
          <cell r="K1477">
            <v>0</v>
          </cell>
          <cell r="L1477" t="str">
            <v>37b1cd8e-2f0a-4e50-b88c-0ed9e25b128c</v>
          </cell>
          <cell r="M1477">
            <v>52701000</v>
          </cell>
          <cell r="N1477"/>
          <cell r="O1477"/>
          <cell r="P1477"/>
          <cell r="Q1477" t="str">
            <v>ОАО</v>
          </cell>
        </row>
        <row r="1478">
          <cell r="G1478">
            <v>28889</v>
          </cell>
          <cell r="H1478" t="str">
            <v>Город Омск</v>
          </cell>
          <cell r="I1478">
            <v>4093.3</v>
          </cell>
          <cell r="J1478">
            <v>2543.6999999999998</v>
          </cell>
          <cell r="K1478">
            <v>1306.3</v>
          </cell>
          <cell r="L1478" t="str">
            <v>0f6cd885-f368-4d17-8a1a-10b693e78f28</v>
          </cell>
          <cell r="M1478">
            <v>52701000</v>
          </cell>
          <cell r="N1478"/>
          <cell r="O1478"/>
          <cell r="P1478"/>
          <cell r="Q1478" t="str">
            <v>ОАО</v>
          </cell>
        </row>
        <row r="1479">
          <cell r="G1479">
            <v>35257</v>
          </cell>
          <cell r="H1479" t="str">
            <v>Город Омск</v>
          </cell>
          <cell r="I1479">
            <v>3687.3</v>
          </cell>
          <cell r="J1479">
            <v>2563.8000000000002</v>
          </cell>
          <cell r="K1479">
            <v>886.6</v>
          </cell>
          <cell r="L1479" t="str">
            <v>9ade421c-3723-4d7d-aa9e-c9582b863a76</v>
          </cell>
          <cell r="M1479">
            <v>52701000</v>
          </cell>
          <cell r="N1479"/>
          <cell r="O1479"/>
          <cell r="P1479"/>
          <cell r="Q1479" t="str">
            <v>ОАО</v>
          </cell>
        </row>
        <row r="1480">
          <cell r="G1480">
            <v>31065</v>
          </cell>
          <cell r="H1480" t="str">
            <v>Город Омск</v>
          </cell>
          <cell r="I1480">
            <v>3634.9</v>
          </cell>
          <cell r="J1480">
            <v>3347.7</v>
          </cell>
          <cell r="K1480">
            <v>0</v>
          </cell>
          <cell r="L1480" t="str">
            <v>d40b21c3-94f2-4012-8436-fc3c1b926cd0</v>
          </cell>
          <cell r="M1480">
            <v>52701000</v>
          </cell>
          <cell r="N1480"/>
          <cell r="O1480"/>
          <cell r="P1480"/>
          <cell r="Q1480" t="str">
            <v>ОАО</v>
          </cell>
        </row>
        <row r="1481">
          <cell r="G1481">
            <v>28921</v>
          </cell>
          <cell r="H1481" t="str">
            <v>Город Омск</v>
          </cell>
          <cell r="I1481">
            <v>1963.6</v>
          </cell>
          <cell r="J1481">
            <v>1798.7</v>
          </cell>
          <cell r="K1481">
            <v>0</v>
          </cell>
          <cell r="L1481" t="str">
            <v>73da698d-e28c-4105-9c17-616bd3a14f0a</v>
          </cell>
          <cell r="M1481">
            <v>52701000</v>
          </cell>
          <cell r="N1481"/>
          <cell r="O1481"/>
          <cell r="P1481"/>
          <cell r="Q1481" t="str">
            <v>ОАО</v>
          </cell>
        </row>
        <row r="1482">
          <cell r="G1482">
            <v>29203</v>
          </cell>
          <cell r="H1482" t="str">
            <v>Город Омск</v>
          </cell>
          <cell r="I1482">
            <v>1908.7</v>
          </cell>
          <cell r="J1482">
            <v>1166</v>
          </cell>
          <cell r="K1482">
            <v>0</v>
          </cell>
          <cell r="L1482" t="str">
            <v>c90e5abf-3631-457b-8af5-ddf0c3c43a5e</v>
          </cell>
          <cell r="M1482">
            <v>52701000</v>
          </cell>
          <cell r="N1482"/>
          <cell r="O1482"/>
          <cell r="P1482"/>
          <cell r="Q1482" t="str">
            <v>ОАО</v>
          </cell>
        </row>
        <row r="1483">
          <cell r="G1483">
            <v>35278</v>
          </cell>
          <cell r="H1483" t="str">
            <v>Город Омск</v>
          </cell>
          <cell r="I1483">
            <v>511</v>
          </cell>
          <cell r="J1483">
            <v>352.67</v>
          </cell>
          <cell r="K1483">
            <v>0</v>
          </cell>
          <cell r="L1483" t="str">
            <v>c9c26590-25e5-4eb6-8110-b21546e92421</v>
          </cell>
          <cell r="M1483">
            <v>52701000</v>
          </cell>
          <cell r="N1483"/>
          <cell r="O1483"/>
          <cell r="P1483"/>
          <cell r="Q1483" t="str">
            <v>ОАО</v>
          </cell>
        </row>
        <row r="1484">
          <cell r="G1484">
            <v>35256</v>
          </cell>
          <cell r="H1484" t="str">
            <v>Город Омск</v>
          </cell>
          <cell r="I1484">
            <v>3588.5</v>
          </cell>
          <cell r="J1484">
            <v>3308.3</v>
          </cell>
          <cell r="K1484">
            <v>0</v>
          </cell>
          <cell r="L1484" t="str">
            <v>fc82fea4-1a53-40b0-aae5-6908b2557735</v>
          </cell>
          <cell r="M1484">
            <v>52701000</v>
          </cell>
          <cell r="N1484"/>
          <cell r="O1484"/>
          <cell r="P1484"/>
          <cell r="Q1484" t="str">
            <v>ОАО</v>
          </cell>
        </row>
        <row r="1485">
          <cell r="G1485">
            <v>23380</v>
          </cell>
          <cell r="H1485" t="str">
            <v>Город Омск</v>
          </cell>
          <cell r="I1485">
            <v>3597</v>
          </cell>
          <cell r="J1485">
            <v>3349.5</v>
          </cell>
          <cell r="K1485">
            <v>0</v>
          </cell>
          <cell r="L1485" t="str">
            <v>449b79f0-20ff-4795-8a09-3c73c2a436b6</v>
          </cell>
          <cell r="M1485">
            <v>52701000</v>
          </cell>
          <cell r="N1485"/>
          <cell r="O1485"/>
          <cell r="P1485"/>
          <cell r="Q1485" t="str">
            <v>ОАО</v>
          </cell>
        </row>
        <row r="1486">
          <cell r="G1486">
            <v>29202</v>
          </cell>
          <cell r="H1486" t="str">
            <v>Город Омск</v>
          </cell>
          <cell r="I1486">
            <v>3615.5</v>
          </cell>
          <cell r="J1486">
            <v>2243</v>
          </cell>
          <cell r="K1486">
            <v>0</v>
          </cell>
          <cell r="L1486" t="str">
            <v>57acf01b-ed14-4f03-97f9-7d31ddb268f9</v>
          </cell>
          <cell r="M1486">
            <v>52701000</v>
          </cell>
          <cell r="N1486"/>
          <cell r="O1486"/>
          <cell r="P1486"/>
          <cell r="Q1486" t="str">
            <v>ОАО</v>
          </cell>
        </row>
        <row r="1487">
          <cell r="G1487">
            <v>35255</v>
          </cell>
          <cell r="H1487" t="str">
            <v>Город Омск</v>
          </cell>
          <cell r="I1487">
            <v>4616.1000000000004</v>
          </cell>
          <cell r="J1487">
            <v>3195.1</v>
          </cell>
          <cell r="K1487">
            <v>1194.0999999999999</v>
          </cell>
          <cell r="L1487" t="str">
            <v>3548b280-b4cc-486d-a914-64ab3ead330c</v>
          </cell>
          <cell r="M1487">
            <v>52701000</v>
          </cell>
          <cell r="N1487"/>
          <cell r="O1487"/>
          <cell r="P1487"/>
          <cell r="Q1487" t="str">
            <v>ОАО</v>
          </cell>
        </row>
        <row r="1488">
          <cell r="G1488">
            <v>20310</v>
          </cell>
          <cell r="H1488" t="str">
            <v>Город Омск</v>
          </cell>
          <cell r="I1488">
            <v>4254.5</v>
          </cell>
          <cell r="J1488">
            <v>3810.7</v>
          </cell>
          <cell r="K1488">
            <v>0</v>
          </cell>
          <cell r="L1488" t="str">
            <v>b2441d82-c364-46fc-9cc8-f0b65e1ebd4a</v>
          </cell>
          <cell r="M1488">
            <v>52701000</v>
          </cell>
          <cell r="N1488"/>
          <cell r="O1488"/>
          <cell r="P1488"/>
          <cell r="Q1488" t="str">
            <v>ОАО</v>
          </cell>
        </row>
        <row r="1489">
          <cell r="G1489">
            <v>20312</v>
          </cell>
          <cell r="H1489" t="str">
            <v>Город Омск</v>
          </cell>
          <cell r="I1489">
            <v>4252.3</v>
          </cell>
          <cell r="J1489">
            <v>3794.4</v>
          </cell>
          <cell r="K1489">
            <v>0</v>
          </cell>
          <cell r="L1489" t="str">
            <v>2959734d-d89f-4056-a341-21bac439410e</v>
          </cell>
          <cell r="M1489">
            <v>52701000</v>
          </cell>
          <cell r="N1489"/>
          <cell r="O1489"/>
          <cell r="P1489"/>
          <cell r="Q1489" t="str">
            <v>ОАО</v>
          </cell>
        </row>
        <row r="1490">
          <cell r="G1490">
            <v>31151</v>
          </cell>
          <cell r="H1490" t="str">
            <v>Город Омск</v>
          </cell>
          <cell r="I1490">
            <v>8262.2000000000007</v>
          </cell>
          <cell r="J1490">
            <v>6821.8</v>
          </cell>
          <cell r="K1490">
            <v>0</v>
          </cell>
          <cell r="L1490" t="str">
            <v>5de58f68-44a6-4c81-b9f3-24c9e602aa4d</v>
          </cell>
          <cell r="M1490">
            <v>52701000</v>
          </cell>
          <cell r="N1490"/>
          <cell r="O1490"/>
          <cell r="P1490"/>
          <cell r="Q1490" t="str">
            <v>ОАО</v>
          </cell>
        </row>
        <row r="1491">
          <cell r="G1491">
            <v>31856</v>
          </cell>
          <cell r="H1491" t="str">
            <v>Город Омск</v>
          </cell>
          <cell r="I1491">
            <v>6514.1</v>
          </cell>
          <cell r="J1491">
            <v>5154.2</v>
          </cell>
          <cell r="K1491">
            <v>0</v>
          </cell>
          <cell r="L1491" t="str">
            <v>7fff29e3-d5cb-4ee9-b02a-444c11abf1d4</v>
          </cell>
          <cell r="M1491">
            <v>52701000</v>
          </cell>
          <cell r="N1491"/>
          <cell r="O1491"/>
          <cell r="P1491"/>
          <cell r="Q1491" t="str">
            <v>ОАО</v>
          </cell>
        </row>
        <row r="1492">
          <cell r="G1492">
            <v>23386</v>
          </cell>
          <cell r="H1492" t="str">
            <v>Город Омск</v>
          </cell>
          <cell r="I1492">
            <v>3569.1</v>
          </cell>
          <cell r="J1492">
            <v>3337.8</v>
          </cell>
          <cell r="K1492">
            <v>0</v>
          </cell>
          <cell r="L1492" t="str">
            <v>4362154b-d696-42a1-a22a-424cb7e30dc1</v>
          </cell>
          <cell r="M1492">
            <v>52701000</v>
          </cell>
          <cell r="N1492"/>
          <cell r="O1492"/>
          <cell r="P1492"/>
          <cell r="Q1492" t="str">
            <v>ОАО</v>
          </cell>
        </row>
        <row r="1493">
          <cell r="G1493">
            <v>29201</v>
          </cell>
          <cell r="H1493" t="str">
            <v>Город Омск</v>
          </cell>
          <cell r="I1493">
            <v>16454.2</v>
          </cell>
          <cell r="J1493">
            <v>13747.1</v>
          </cell>
          <cell r="K1493">
            <v>0</v>
          </cell>
          <cell r="L1493" t="str">
            <v>46af6cb8-f24f-452d-83a8-a308336990c1</v>
          </cell>
          <cell r="M1493">
            <v>52701000</v>
          </cell>
          <cell r="N1493"/>
          <cell r="O1493"/>
          <cell r="P1493"/>
          <cell r="Q1493" t="str">
            <v>ОАО</v>
          </cell>
        </row>
        <row r="1494">
          <cell r="G1494">
            <v>28837</v>
          </cell>
          <cell r="H1494" t="str">
            <v>Город Омск</v>
          </cell>
          <cell r="I1494">
            <v>1023.5</v>
          </cell>
          <cell r="J1494">
            <v>740.8</v>
          </cell>
          <cell r="K1494">
            <v>0</v>
          </cell>
          <cell r="L1494" t="str">
            <v>f3e9f6ce-2e71-4f68-a8c3-ae0e3c047fd7</v>
          </cell>
          <cell r="M1494">
            <v>52701000</v>
          </cell>
          <cell r="N1494" t="str">
            <v>+</v>
          </cell>
          <cell r="O1494"/>
          <cell r="P1494"/>
          <cell r="Q1494" t="str">
            <v>ОАО</v>
          </cell>
        </row>
        <row r="1495">
          <cell r="G1495">
            <v>28866</v>
          </cell>
          <cell r="H1495" t="str">
            <v>Город Омск</v>
          </cell>
          <cell r="I1495">
            <v>716.4</v>
          </cell>
          <cell r="J1495">
            <v>574.29999999999995</v>
          </cell>
          <cell r="K1495">
            <v>0</v>
          </cell>
          <cell r="L1495" t="str">
            <v>fb3e8b23-d617-4481-9b9b-1337e91466e1</v>
          </cell>
          <cell r="M1495">
            <v>52701000</v>
          </cell>
          <cell r="N1495" t="str">
            <v>+</v>
          </cell>
          <cell r="O1495"/>
          <cell r="P1495"/>
          <cell r="Q1495" t="str">
            <v>ОАО</v>
          </cell>
        </row>
        <row r="1496">
          <cell r="G1496">
            <v>32866</v>
          </cell>
          <cell r="H1496" t="str">
            <v>Город Омск</v>
          </cell>
          <cell r="I1496">
            <v>311.8</v>
          </cell>
          <cell r="J1496">
            <v>289.10000000000002</v>
          </cell>
          <cell r="K1496">
            <v>0</v>
          </cell>
          <cell r="L1496" t="str">
            <v>8d6e2d81-8e48-4f18-bb56-c163e64195e3</v>
          </cell>
          <cell r="M1496">
            <v>52701000</v>
          </cell>
          <cell r="N1496"/>
          <cell r="O1496"/>
          <cell r="P1496"/>
          <cell r="Q1496" t="str">
            <v>ЦАО</v>
          </cell>
        </row>
        <row r="1497">
          <cell r="G1497">
            <v>32865</v>
          </cell>
          <cell r="H1497" t="str">
            <v>Город Омск</v>
          </cell>
          <cell r="I1497">
            <v>310.3</v>
          </cell>
          <cell r="J1497">
            <v>288.2</v>
          </cell>
          <cell r="K1497">
            <v>0</v>
          </cell>
          <cell r="L1497" t="str">
            <v>ea86c5a2-c43a-4e62-b868-25cbfe0f3c24</v>
          </cell>
          <cell r="M1497">
            <v>52701000</v>
          </cell>
          <cell r="N1497"/>
          <cell r="O1497"/>
          <cell r="P1497"/>
          <cell r="Q1497" t="str">
            <v>ЦАО</v>
          </cell>
        </row>
        <row r="1498">
          <cell r="G1498">
            <v>35218</v>
          </cell>
          <cell r="H1498" t="str">
            <v>Город Омск</v>
          </cell>
          <cell r="I1498">
            <v>336.9</v>
          </cell>
          <cell r="J1498">
            <v>313.3</v>
          </cell>
          <cell r="K1498">
            <v>0</v>
          </cell>
          <cell r="L1498" t="str">
            <v>f3abdae1-667c-431c-b0f8-574fd8d86f08</v>
          </cell>
          <cell r="M1498">
            <v>52701000</v>
          </cell>
          <cell r="N1498"/>
          <cell r="O1498"/>
          <cell r="P1498"/>
          <cell r="Q1498" t="str">
            <v>ЦАО</v>
          </cell>
        </row>
        <row r="1499">
          <cell r="G1499">
            <v>32864</v>
          </cell>
          <cell r="H1499" t="str">
            <v>Город Омск</v>
          </cell>
          <cell r="I1499">
            <v>315.60000000000002</v>
          </cell>
          <cell r="J1499">
            <v>292.7</v>
          </cell>
          <cell r="K1499">
            <v>0</v>
          </cell>
          <cell r="L1499" t="str">
            <v>a65462a7-62cb-4595-a3c0-5952a68c8ae9</v>
          </cell>
          <cell r="M1499">
            <v>52701000</v>
          </cell>
          <cell r="N1499"/>
          <cell r="O1499"/>
          <cell r="P1499"/>
          <cell r="Q1499" t="str">
            <v>ЦАО</v>
          </cell>
        </row>
        <row r="1500">
          <cell r="G1500">
            <v>32863</v>
          </cell>
          <cell r="H1500" t="str">
            <v>Город Омск</v>
          </cell>
          <cell r="I1500">
            <v>775.9</v>
          </cell>
          <cell r="J1500">
            <v>698.3</v>
          </cell>
          <cell r="K1500">
            <v>0</v>
          </cell>
          <cell r="L1500" t="str">
            <v>c45ac42b-ce1e-4260-8382-172332201dc5</v>
          </cell>
          <cell r="M1500">
            <v>52701000</v>
          </cell>
          <cell r="N1500"/>
          <cell r="O1500"/>
          <cell r="P1500"/>
          <cell r="Q1500" t="str">
            <v>ЦАО</v>
          </cell>
        </row>
        <row r="1501">
          <cell r="G1501">
            <v>32862</v>
          </cell>
          <cell r="H1501" t="str">
            <v>Город Омск</v>
          </cell>
          <cell r="I1501">
            <v>4098</v>
          </cell>
          <cell r="J1501">
            <v>3163.2</v>
          </cell>
          <cell r="K1501">
            <v>0</v>
          </cell>
          <cell r="L1501" t="str">
            <v>4bdeabab-d576-48e7-b8b6-0d5ef0532041</v>
          </cell>
          <cell r="M1501">
            <v>52701000</v>
          </cell>
          <cell r="N1501"/>
          <cell r="O1501"/>
          <cell r="P1501" t="str">
            <v>+</v>
          </cell>
          <cell r="Q1501" t="str">
            <v>ЦАО</v>
          </cell>
        </row>
        <row r="1502">
          <cell r="G1502">
            <v>28343</v>
          </cell>
          <cell r="H1502" t="str">
            <v>Город Омск</v>
          </cell>
          <cell r="I1502">
            <v>5258.6</v>
          </cell>
          <cell r="J1502">
            <v>4361.75</v>
          </cell>
          <cell r="K1502">
            <v>394.3</v>
          </cell>
          <cell r="L1502" t="str">
            <v>5cb9e2ea-d2af-4c87-acf9-b85eb69b8d5c</v>
          </cell>
          <cell r="M1502">
            <v>52701000</v>
          </cell>
          <cell r="N1502"/>
          <cell r="O1502"/>
          <cell r="P1502" t="str">
            <v>+</v>
          </cell>
          <cell r="Q1502" t="str">
            <v>ЦАО</v>
          </cell>
        </row>
        <row r="1503">
          <cell r="G1503">
            <v>31657</v>
          </cell>
          <cell r="H1503" t="str">
            <v>Город Омск</v>
          </cell>
          <cell r="I1503">
            <v>313.3</v>
          </cell>
          <cell r="J1503">
            <v>284.89999999999998</v>
          </cell>
          <cell r="K1503">
            <v>0</v>
          </cell>
          <cell r="L1503" t="str">
            <v>c1608f6f-6794-470e-a21b-ae31841e135d</v>
          </cell>
          <cell r="M1503">
            <v>52701000</v>
          </cell>
          <cell r="N1503"/>
          <cell r="O1503"/>
          <cell r="P1503"/>
          <cell r="Q1503" t="str">
            <v>ОАО</v>
          </cell>
        </row>
        <row r="1504">
          <cell r="G1504">
            <v>31662</v>
          </cell>
          <cell r="H1504" t="str">
            <v>Город Омск</v>
          </cell>
          <cell r="I1504">
            <v>756.1</v>
          </cell>
          <cell r="J1504">
            <v>695.3</v>
          </cell>
          <cell r="K1504">
            <v>0</v>
          </cell>
          <cell r="L1504" t="str">
            <v>52532361-fbd9-4321-885b-6c11049ebd9c</v>
          </cell>
          <cell r="M1504">
            <v>52701000</v>
          </cell>
          <cell r="N1504"/>
          <cell r="O1504"/>
          <cell r="P1504"/>
          <cell r="Q1504" t="str">
            <v>ОАО</v>
          </cell>
        </row>
        <row r="1505">
          <cell r="G1505">
            <v>31138</v>
          </cell>
          <cell r="H1505" t="str">
            <v>Город Омск</v>
          </cell>
          <cell r="I1505">
            <v>2060.1</v>
          </cell>
          <cell r="J1505">
            <v>1908</v>
          </cell>
          <cell r="K1505">
            <v>0</v>
          </cell>
          <cell r="L1505" t="str">
            <v>eed527e0-bf0f-4cdc-a3c7-f763742edf55</v>
          </cell>
          <cell r="M1505">
            <v>52701000</v>
          </cell>
          <cell r="N1505"/>
          <cell r="O1505"/>
          <cell r="P1505"/>
          <cell r="Q1505" t="str">
            <v>ОАО</v>
          </cell>
        </row>
        <row r="1506">
          <cell r="G1506">
            <v>31139</v>
          </cell>
          <cell r="H1506" t="str">
            <v>Город Омск</v>
          </cell>
          <cell r="I1506">
            <v>3615.2</v>
          </cell>
          <cell r="J1506">
            <v>3350</v>
          </cell>
          <cell r="K1506">
            <v>0</v>
          </cell>
          <cell r="L1506" t="str">
            <v>c6d291df-0d9c-41da-a4ae-e3cd5396de69</v>
          </cell>
          <cell r="M1506">
            <v>52701000</v>
          </cell>
          <cell r="N1506"/>
          <cell r="O1506"/>
          <cell r="P1506"/>
          <cell r="Q1506" t="str">
            <v>ОАО</v>
          </cell>
        </row>
        <row r="1507">
          <cell r="G1507">
            <v>31142</v>
          </cell>
          <cell r="H1507" t="str">
            <v>Город Омск</v>
          </cell>
          <cell r="I1507">
            <v>3622.9</v>
          </cell>
          <cell r="J1507">
            <v>3344.7</v>
          </cell>
          <cell r="K1507">
            <v>0</v>
          </cell>
          <cell r="L1507" t="str">
            <v>8365c062-ee4b-4a20-afd6-f307cfe642b8</v>
          </cell>
          <cell r="M1507">
            <v>52701000</v>
          </cell>
          <cell r="N1507"/>
          <cell r="O1507"/>
          <cell r="P1507"/>
          <cell r="Q1507" t="str">
            <v>ОАО</v>
          </cell>
        </row>
        <row r="1508">
          <cell r="G1508">
            <v>31144</v>
          </cell>
          <cell r="H1508" t="str">
            <v>Город Омск</v>
          </cell>
          <cell r="I1508">
            <v>3600.2</v>
          </cell>
          <cell r="J1508">
            <v>3370.1</v>
          </cell>
          <cell r="K1508">
            <v>0</v>
          </cell>
          <cell r="L1508" t="str">
            <v>c21ffd7a-06f0-4368-8909-fbb042d4a5e3</v>
          </cell>
          <cell r="M1508">
            <v>52701000</v>
          </cell>
          <cell r="N1508"/>
          <cell r="O1508"/>
          <cell r="P1508"/>
          <cell r="Q1508" t="str">
            <v>ОАО</v>
          </cell>
        </row>
        <row r="1509">
          <cell r="G1509">
            <v>35259</v>
          </cell>
          <cell r="H1509" t="str">
            <v>Город Омск</v>
          </cell>
          <cell r="I1509">
            <v>717</v>
          </cell>
          <cell r="J1509">
            <v>420</v>
          </cell>
          <cell r="K1509">
            <v>0</v>
          </cell>
          <cell r="L1509" t="str">
            <v>c81d9211-f311-4326-8ee0-aec3e513f449</v>
          </cell>
          <cell r="M1509">
            <v>52701000</v>
          </cell>
          <cell r="N1509"/>
          <cell r="O1509"/>
          <cell r="P1509"/>
          <cell r="Q1509" t="str">
            <v>ОАО</v>
          </cell>
        </row>
        <row r="1510">
          <cell r="G1510">
            <v>31147</v>
          </cell>
          <cell r="H1510" t="str">
            <v>Город Омск</v>
          </cell>
          <cell r="I1510">
            <v>6268.1</v>
          </cell>
          <cell r="J1510">
            <v>4628.24</v>
          </cell>
          <cell r="K1510">
            <v>0</v>
          </cell>
          <cell r="L1510" t="str">
            <v>d306c80d-0f6d-4168-b30a-9e935d142e3e</v>
          </cell>
          <cell r="M1510">
            <v>52701000</v>
          </cell>
          <cell r="N1510"/>
          <cell r="O1510"/>
          <cell r="P1510"/>
          <cell r="Q1510" t="str">
            <v>ОАО</v>
          </cell>
        </row>
        <row r="1511">
          <cell r="G1511">
            <v>29713</v>
          </cell>
          <cell r="H1511" t="str">
            <v>Город Омск</v>
          </cell>
          <cell r="I1511">
            <v>3446.8</v>
          </cell>
          <cell r="J1511">
            <v>2744.9</v>
          </cell>
          <cell r="K1511">
            <v>112.9</v>
          </cell>
          <cell r="L1511" t="str">
            <v>a69450f8-71dc-4524-82ee-c7b8a9c6004d</v>
          </cell>
          <cell r="M1511">
            <v>52701000</v>
          </cell>
          <cell r="N1511"/>
          <cell r="O1511"/>
          <cell r="P1511" t="str">
            <v>+</v>
          </cell>
          <cell r="Q1511" t="str">
            <v>САО</v>
          </cell>
        </row>
        <row r="1512">
          <cell r="G1512">
            <v>29714</v>
          </cell>
          <cell r="H1512" t="str">
            <v>Город Омск</v>
          </cell>
          <cell r="I1512">
            <v>3846.8</v>
          </cell>
          <cell r="J1512">
            <v>2744.9</v>
          </cell>
          <cell r="K1512">
            <v>112.9</v>
          </cell>
          <cell r="L1512" t="str">
            <v>a62a3dbb-7c32-46b8-9ed4-27af1d9dd4de</v>
          </cell>
          <cell r="M1512">
            <v>52701000</v>
          </cell>
          <cell r="N1512"/>
          <cell r="O1512"/>
          <cell r="P1512" t="str">
            <v>+</v>
          </cell>
          <cell r="Q1512" t="str">
            <v>САО</v>
          </cell>
        </row>
        <row r="1513">
          <cell r="G1513">
            <v>29715</v>
          </cell>
          <cell r="H1513" t="str">
            <v>Город Омск</v>
          </cell>
          <cell r="I1513">
            <v>3360.3</v>
          </cell>
          <cell r="J1513">
            <v>2932.8</v>
          </cell>
          <cell r="K1513">
            <v>289</v>
          </cell>
          <cell r="L1513" t="str">
            <v>9cefe6f1-9cdf-4622-9193-92fb1e214383</v>
          </cell>
          <cell r="M1513">
            <v>52701000</v>
          </cell>
          <cell r="N1513"/>
          <cell r="O1513"/>
          <cell r="P1513" t="str">
            <v>+</v>
          </cell>
          <cell r="Q1513" t="str">
            <v>САО</v>
          </cell>
        </row>
        <row r="1514">
          <cell r="G1514">
            <v>27877</v>
          </cell>
          <cell r="H1514" t="str">
            <v>Город Омск</v>
          </cell>
          <cell r="I1514">
            <v>6422.5</v>
          </cell>
          <cell r="J1514">
            <v>5782.4</v>
          </cell>
          <cell r="K1514">
            <v>0</v>
          </cell>
          <cell r="L1514" t="str">
            <v>5bc1469f-3fce-4123-9e59-cffce6202dd0</v>
          </cell>
          <cell r="M1514">
            <v>52701000</v>
          </cell>
          <cell r="N1514"/>
          <cell r="O1514"/>
          <cell r="P1514"/>
          <cell r="Q1514" t="str">
            <v>КАО</v>
          </cell>
        </row>
        <row r="1515">
          <cell r="G1515">
            <v>36469</v>
          </cell>
          <cell r="H1515" t="str">
            <v>Город Омск</v>
          </cell>
          <cell r="I1515">
            <v>10691.5</v>
          </cell>
          <cell r="J1515">
            <v>9513.1</v>
          </cell>
          <cell r="K1515">
            <v>15.2</v>
          </cell>
          <cell r="L1515" t="str">
            <v>709764d1-b565-4d03-ad08-946ac8dd2e23</v>
          </cell>
          <cell r="M1515">
            <v>52701000</v>
          </cell>
          <cell r="N1515"/>
          <cell r="O1515"/>
          <cell r="P1515"/>
          <cell r="Q1515" t="str">
            <v>КАО</v>
          </cell>
        </row>
        <row r="1516">
          <cell r="G1516">
            <v>27826</v>
          </cell>
          <cell r="H1516" t="str">
            <v>Город Омск</v>
          </cell>
          <cell r="I1516">
            <v>6222.7</v>
          </cell>
          <cell r="J1516">
            <v>5597.2</v>
          </cell>
          <cell r="K1516">
            <v>0</v>
          </cell>
          <cell r="L1516" t="str">
            <v>1178cfcd-1c9d-4f9a-87f5-3565aa5f67b8</v>
          </cell>
          <cell r="M1516">
            <v>52701000</v>
          </cell>
          <cell r="N1516"/>
          <cell r="O1516"/>
          <cell r="P1516"/>
          <cell r="Q1516" t="str">
            <v>КАО</v>
          </cell>
        </row>
        <row r="1517">
          <cell r="G1517">
            <v>36470</v>
          </cell>
          <cell r="H1517" t="str">
            <v>Город Омск</v>
          </cell>
          <cell r="I1517">
            <v>8650.4</v>
          </cell>
          <cell r="J1517">
            <v>7718.7</v>
          </cell>
          <cell r="K1517">
            <v>74.7</v>
          </cell>
          <cell r="L1517" t="str">
            <v>aea1f329-4877-4568-95b1-3059ca4833a7</v>
          </cell>
          <cell r="M1517">
            <v>52701000</v>
          </cell>
          <cell r="N1517"/>
          <cell r="O1517"/>
          <cell r="P1517"/>
          <cell r="Q1517" t="str">
            <v>КАО</v>
          </cell>
        </row>
        <row r="1518">
          <cell r="G1518">
            <v>27828</v>
          </cell>
          <cell r="H1518" t="str">
            <v>Город Омск</v>
          </cell>
          <cell r="I1518">
            <v>3592.3</v>
          </cell>
          <cell r="J1518">
            <v>3320.4</v>
          </cell>
          <cell r="K1518">
            <v>0</v>
          </cell>
          <cell r="L1518" t="str">
            <v>3227cc00-13c9-44dd-b07f-4c4c4e0f67f1</v>
          </cell>
          <cell r="M1518">
            <v>52701000</v>
          </cell>
          <cell r="N1518"/>
          <cell r="O1518"/>
          <cell r="P1518"/>
          <cell r="Q1518" t="str">
            <v>КАО</v>
          </cell>
        </row>
        <row r="1519">
          <cell r="G1519">
            <v>29120</v>
          </cell>
          <cell r="H1519" t="str">
            <v>Город Омск</v>
          </cell>
          <cell r="I1519">
            <v>9271.2000000000007</v>
          </cell>
          <cell r="J1519">
            <v>8132.6</v>
          </cell>
          <cell r="K1519">
            <v>0</v>
          </cell>
          <cell r="L1519" t="str">
            <v>cd3570bd-6e87-46f2-be9f-b889fccf42bd</v>
          </cell>
          <cell r="M1519">
            <v>52701000</v>
          </cell>
          <cell r="N1519"/>
          <cell r="O1519"/>
          <cell r="P1519"/>
          <cell r="Q1519" t="str">
            <v>КАО</v>
          </cell>
        </row>
        <row r="1520">
          <cell r="G1520">
            <v>27706</v>
          </cell>
          <cell r="H1520" t="str">
            <v>Город Омск</v>
          </cell>
          <cell r="I1520">
            <v>10390.5</v>
          </cell>
          <cell r="J1520">
            <v>8009.1</v>
          </cell>
          <cell r="K1520">
            <v>1493.1</v>
          </cell>
          <cell r="L1520" t="str">
            <v>1f063d87-728d-4d38-8106-8da639804709</v>
          </cell>
          <cell r="M1520">
            <v>52701000</v>
          </cell>
          <cell r="N1520"/>
          <cell r="O1520"/>
          <cell r="P1520"/>
          <cell r="Q1520" t="str">
            <v>КАО</v>
          </cell>
        </row>
        <row r="1521">
          <cell r="G1521">
            <v>27716</v>
          </cell>
          <cell r="H1521" t="str">
            <v>Город Омск</v>
          </cell>
          <cell r="I1521">
            <v>12453</v>
          </cell>
          <cell r="J1521">
            <v>10377.5</v>
          </cell>
          <cell r="K1521">
            <v>0</v>
          </cell>
          <cell r="L1521" t="str">
            <v>bafea597-62fb-433e-b065-d8c2908abcbe</v>
          </cell>
          <cell r="M1521">
            <v>52701000</v>
          </cell>
          <cell r="N1521"/>
          <cell r="O1521"/>
          <cell r="P1521"/>
          <cell r="Q1521" t="str">
            <v>КАО</v>
          </cell>
        </row>
        <row r="1522">
          <cell r="G1522">
            <v>36658</v>
          </cell>
          <cell r="H1522" t="str">
            <v>Город Омск</v>
          </cell>
          <cell r="I1522">
            <v>26345.4</v>
          </cell>
          <cell r="J1522">
            <v>18498.3</v>
          </cell>
          <cell r="K1522">
            <v>2210.3000000000002</v>
          </cell>
          <cell r="L1522" t="str">
            <v>e3472630-6921-42c4-b497-262e7effe994</v>
          </cell>
          <cell r="M1522">
            <v>52701000</v>
          </cell>
          <cell r="N1522"/>
          <cell r="O1522"/>
          <cell r="P1522"/>
          <cell r="Q1522" t="str">
            <v>КАО</v>
          </cell>
        </row>
        <row r="1523">
          <cell r="G1523">
            <v>36896</v>
          </cell>
          <cell r="H1523" t="str">
            <v>Город Омск</v>
          </cell>
          <cell r="I1523">
            <v>5864.6</v>
          </cell>
          <cell r="J1523">
            <v>4546.3</v>
          </cell>
          <cell r="K1523"/>
          <cell r="L1523" t="str">
            <v>e2503525-6071-4548-b890-639cb9042625</v>
          </cell>
          <cell r="M1523">
            <v>52701000</v>
          </cell>
          <cell r="N1523"/>
          <cell r="O1523"/>
          <cell r="P1523"/>
          <cell r="Q1523" t="str">
            <v>КАО</v>
          </cell>
        </row>
        <row r="1524">
          <cell r="G1524">
            <v>36660</v>
          </cell>
          <cell r="H1524" t="str">
            <v>Город Омск</v>
          </cell>
          <cell r="I1524">
            <v>12218.6</v>
          </cell>
          <cell r="J1524">
            <v>9402</v>
          </cell>
          <cell r="K1524">
            <v>134.69999999999999</v>
          </cell>
          <cell r="L1524" t="str">
            <v>abba2335-f3f0-46ff-b0ad-8a1f42aab49b</v>
          </cell>
          <cell r="M1524">
            <v>52701000</v>
          </cell>
          <cell r="N1524"/>
          <cell r="O1524"/>
          <cell r="P1524"/>
          <cell r="Q1524" t="str">
            <v>КАО</v>
          </cell>
        </row>
        <row r="1525">
          <cell r="G1525">
            <v>27709</v>
          </cell>
          <cell r="H1525" t="str">
            <v>Город Омск</v>
          </cell>
          <cell r="I1525">
            <v>9350.7000000000007</v>
          </cell>
          <cell r="J1525">
            <v>6607.4</v>
          </cell>
          <cell r="K1525">
            <v>822.2</v>
          </cell>
          <cell r="L1525" t="str">
            <v>8e9b82c1-03f5-4347-80d6-577a61ce3445</v>
          </cell>
          <cell r="M1525">
            <v>52701000</v>
          </cell>
          <cell r="N1525"/>
          <cell r="O1525"/>
          <cell r="P1525"/>
          <cell r="Q1525" t="str">
            <v>КАО</v>
          </cell>
        </row>
        <row r="1526">
          <cell r="G1526">
            <v>27717</v>
          </cell>
          <cell r="H1526" t="str">
            <v>Город Омск</v>
          </cell>
          <cell r="I1526">
            <v>13515.8</v>
          </cell>
          <cell r="J1526">
            <v>10378.9</v>
          </cell>
          <cell r="K1526">
            <v>1175.3</v>
          </cell>
          <cell r="L1526" t="str">
            <v>28c474e7-19fd-43c4-9ee8-2112b481d000</v>
          </cell>
          <cell r="M1526">
            <v>52701000</v>
          </cell>
          <cell r="N1526"/>
          <cell r="O1526"/>
          <cell r="P1526"/>
          <cell r="Q1526" t="str">
            <v>КАО</v>
          </cell>
        </row>
        <row r="1527">
          <cell r="G1527">
            <v>29123</v>
          </cell>
          <cell r="H1527" t="str">
            <v>Город Омск</v>
          </cell>
          <cell r="I1527">
            <v>9094.9</v>
          </cell>
          <cell r="J1527">
            <v>6757.2</v>
          </cell>
          <cell r="K1527">
            <v>0</v>
          </cell>
          <cell r="L1527" t="str">
            <v>1aa69ea9-8d87-4603-9bb4-13c7e5f9acb3</v>
          </cell>
          <cell r="M1527">
            <v>52701000</v>
          </cell>
          <cell r="N1527"/>
          <cell r="O1527"/>
          <cell r="P1527"/>
          <cell r="Q1527" t="str">
            <v>КАО</v>
          </cell>
        </row>
        <row r="1528">
          <cell r="G1528">
            <v>29157</v>
          </cell>
          <cell r="H1528" t="str">
            <v>Город Омск</v>
          </cell>
          <cell r="I1528">
            <v>8996.1</v>
          </cell>
          <cell r="J1528">
            <v>6658.4</v>
          </cell>
          <cell r="K1528">
            <v>0</v>
          </cell>
          <cell r="L1528" t="str">
            <v>ffc81b6e-bcbb-4cad-a711-30a26f976074</v>
          </cell>
          <cell r="M1528">
            <v>52701000</v>
          </cell>
          <cell r="N1528"/>
          <cell r="O1528"/>
          <cell r="P1528"/>
          <cell r="Q1528" t="str">
            <v>КАО</v>
          </cell>
        </row>
        <row r="1529">
          <cell r="G1529">
            <v>36634</v>
          </cell>
          <cell r="H1529" t="str">
            <v>Город Омск</v>
          </cell>
          <cell r="I1529">
            <v>12217.9</v>
          </cell>
          <cell r="J1529">
            <v>9401.2999999999993</v>
          </cell>
          <cell r="K1529">
            <v>134.69999999999999</v>
          </cell>
          <cell r="L1529" t="str">
            <v>51861909-3bbe-4230-92d8-1d4d55272506</v>
          </cell>
          <cell r="M1529">
            <v>52701000</v>
          </cell>
          <cell r="N1529"/>
          <cell r="O1529"/>
          <cell r="P1529"/>
          <cell r="Q1529" t="str">
            <v>КАО</v>
          </cell>
        </row>
        <row r="1530">
          <cell r="G1530">
            <v>36833</v>
          </cell>
          <cell r="H1530" t="str">
            <v>Город Омск</v>
          </cell>
          <cell r="I1530">
            <v>11994.9</v>
          </cell>
          <cell r="J1530">
            <v>9401.5</v>
          </cell>
          <cell r="K1530">
            <v>134.69999999999999</v>
          </cell>
          <cell r="L1530" t="str">
            <v>637755ec-49c0-4417-a0be-ea51fed5b548</v>
          </cell>
          <cell r="M1530">
            <v>52701000</v>
          </cell>
          <cell r="N1530"/>
          <cell r="O1530"/>
          <cell r="P1530"/>
          <cell r="Q1530" t="str">
            <v>КАО</v>
          </cell>
        </row>
        <row r="1531">
          <cell r="G1531">
            <v>36879</v>
          </cell>
          <cell r="H1531" t="str">
            <v>Город Омск</v>
          </cell>
          <cell r="I1531">
            <v>7834.2</v>
          </cell>
          <cell r="J1531">
            <v>7834.2</v>
          </cell>
          <cell r="K1531"/>
          <cell r="L1531" t="str">
            <v>79549b61-1401-4e85-b1c6-0b2dbe415889</v>
          </cell>
          <cell r="M1531">
            <v>52701000</v>
          </cell>
          <cell r="N1531"/>
          <cell r="O1531"/>
          <cell r="P1531"/>
          <cell r="Q1531" t="str">
            <v>КАО</v>
          </cell>
        </row>
        <row r="1532">
          <cell r="G1532">
            <v>36684</v>
          </cell>
          <cell r="H1532" t="str">
            <v>Город Омск</v>
          </cell>
          <cell r="I1532">
            <v>8926.2999999999993</v>
          </cell>
          <cell r="J1532">
            <v>6933.7</v>
          </cell>
          <cell r="K1532">
            <v>64.7</v>
          </cell>
          <cell r="L1532" t="str">
            <v>770b479d-ca04-4ab8-8749-83ed126df3da</v>
          </cell>
          <cell r="M1532">
            <v>52701000</v>
          </cell>
          <cell r="N1532"/>
          <cell r="O1532"/>
          <cell r="P1532"/>
          <cell r="Q1532" t="str">
            <v>КАО</v>
          </cell>
        </row>
        <row r="1533">
          <cell r="G1533">
            <v>29000</v>
          </cell>
          <cell r="H1533" t="str">
            <v>Город Омск</v>
          </cell>
          <cell r="I1533">
            <v>9042.2000000000007</v>
          </cell>
          <cell r="J1533">
            <v>6944</v>
          </cell>
          <cell r="K1533">
            <v>0</v>
          </cell>
          <cell r="L1533" t="str">
            <v>eed3ee56-2e17-48c6-a3ab-f94a8a4a5286</v>
          </cell>
          <cell r="M1533">
            <v>52701000</v>
          </cell>
          <cell r="N1533"/>
          <cell r="O1533"/>
          <cell r="P1533"/>
          <cell r="Q1533" t="str">
            <v>КАО</v>
          </cell>
        </row>
        <row r="1534">
          <cell r="G1534">
            <v>29024</v>
          </cell>
          <cell r="H1534" t="str">
            <v>Город Омск</v>
          </cell>
          <cell r="I1534">
            <v>9191.2000000000007</v>
          </cell>
          <cell r="J1534">
            <v>6920</v>
          </cell>
          <cell r="K1534">
            <v>0</v>
          </cell>
          <cell r="L1534" t="str">
            <v>91c9b016-a6c3-48f5-a1ac-33c7ab946dfc</v>
          </cell>
          <cell r="M1534">
            <v>52701000</v>
          </cell>
          <cell r="N1534"/>
          <cell r="O1534"/>
          <cell r="P1534"/>
          <cell r="Q1534" t="str">
            <v>КАО</v>
          </cell>
        </row>
        <row r="1535">
          <cell r="G1535">
            <v>36832</v>
          </cell>
          <cell r="H1535" t="str">
            <v>Город Омск</v>
          </cell>
          <cell r="I1535">
            <v>10394.700000000001</v>
          </cell>
          <cell r="J1535">
            <v>6876.8</v>
          </cell>
          <cell r="K1535">
            <v>68.2</v>
          </cell>
          <cell r="L1535" t="str">
            <v>6d90867b-6400-46bd-b505-8a2fd7f5a248</v>
          </cell>
          <cell r="M1535">
            <v>52701000</v>
          </cell>
          <cell r="N1535"/>
          <cell r="O1535"/>
          <cell r="P1535"/>
          <cell r="Q1535" t="str">
            <v>КАО</v>
          </cell>
        </row>
        <row r="1536">
          <cell r="G1536">
            <v>27829</v>
          </cell>
          <cell r="H1536" t="str">
            <v>Город Омск</v>
          </cell>
          <cell r="I1536">
            <v>6463.4</v>
          </cell>
          <cell r="J1536">
            <v>5775.1</v>
          </cell>
          <cell r="K1536">
            <v>0</v>
          </cell>
          <cell r="L1536" t="str">
            <v>a621879b-d4b8-4cef-aba8-07859e7c6e24</v>
          </cell>
          <cell r="M1536">
            <v>52701000</v>
          </cell>
          <cell r="N1536"/>
          <cell r="O1536"/>
          <cell r="P1536"/>
          <cell r="Q1536" t="str">
            <v>КАО</v>
          </cell>
        </row>
        <row r="1537">
          <cell r="G1537">
            <v>26592</v>
          </cell>
          <cell r="H1537" t="str">
            <v>Город Омск</v>
          </cell>
          <cell r="I1537">
            <v>5148.5</v>
          </cell>
          <cell r="J1537">
            <v>4273.2</v>
          </cell>
          <cell r="K1537">
            <v>0</v>
          </cell>
          <cell r="L1537" t="str">
            <v>d8b2cf7c-3f57-40d6-a8d0-cfdbd9856fb4</v>
          </cell>
          <cell r="M1537">
            <v>52701000</v>
          </cell>
          <cell r="N1537"/>
          <cell r="O1537"/>
          <cell r="P1537"/>
          <cell r="Q1537" t="str">
            <v>КАО</v>
          </cell>
        </row>
        <row r="1538">
          <cell r="G1538">
            <v>27838</v>
          </cell>
          <cell r="H1538" t="str">
            <v>Город Омск</v>
          </cell>
          <cell r="I1538">
            <v>5145.5</v>
          </cell>
          <cell r="J1538">
            <v>4256.8</v>
          </cell>
          <cell r="K1538">
            <v>0</v>
          </cell>
          <cell r="L1538" t="str">
            <v>5fd51d16-298f-4845-8fa0-4d51cde36877</v>
          </cell>
          <cell r="M1538">
            <v>52701000</v>
          </cell>
          <cell r="N1538"/>
          <cell r="O1538"/>
          <cell r="P1538"/>
          <cell r="Q1538" t="str">
            <v>КАО</v>
          </cell>
        </row>
        <row r="1539">
          <cell r="G1539">
            <v>27830</v>
          </cell>
          <cell r="H1539" t="str">
            <v>Город Омск</v>
          </cell>
          <cell r="I1539">
            <v>10621.5</v>
          </cell>
          <cell r="J1539">
            <v>9632.9</v>
          </cell>
          <cell r="K1539">
            <v>0</v>
          </cell>
          <cell r="L1539" t="str">
            <v>e90db8f4-14de-4e59-a645-36a7688382bf</v>
          </cell>
          <cell r="M1539">
            <v>52701000</v>
          </cell>
          <cell r="N1539"/>
          <cell r="O1539"/>
          <cell r="P1539"/>
          <cell r="Q1539" t="str">
            <v>КАО</v>
          </cell>
        </row>
        <row r="1540">
          <cell r="G1540">
            <v>27831</v>
          </cell>
          <cell r="H1540" t="str">
            <v>Город Омск</v>
          </cell>
          <cell r="I1540">
            <v>6313.4</v>
          </cell>
          <cell r="J1540">
            <v>5655.6</v>
          </cell>
          <cell r="K1540">
            <v>124.2</v>
          </cell>
          <cell r="L1540" t="str">
            <v>c68b0ffa-1ce8-4df9-97a2-9a7efdff7b6d</v>
          </cell>
          <cell r="M1540">
            <v>52701000</v>
          </cell>
          <cell r="N1540"/>
          <cell r="O1540"/>
          <cell r="P1540"/>
          <cell r="Q1540" t="str">
            <v>КАО</v>
          </cell>
        </row>
        <row r="1541">
          <cell r="G1541">
            <v>23648</v>
          </cell>
          <cell r="H1541" t="str">
            <v>Город Омск</v>
          </cell>
          <cell r="I1541">
            <v>10820</v>
          </cell>
          <cell r="J1541">
            <v>9277</v>
          </cell>
          <cell r="K1541">
            <v>349.8</v>
          </cell>
          <cell r="L1541" t="str">
            <v>e5db2104-1e90-41b2-a33e-4f618712f31c</v>
          </cell>
          <cell r="M1541">
            <v>52701000</v>
          </cell>
          <cell r="N1541"/>
          <cell r="O1541"/>
          <cell r="P1541"/>
          <cell r="Q1541" t="str">
            <v>КАО</v>
          </cell>
        </row>
        <row r="1542">
          <cell r="G1542">
            <v>29089</v>
          </cell>
          <cell r="H1542" t="str">
            <v>Город Омск</v>
          </cell>
          <cell r="I1542">
            <v>3607.2</v>
          </cell>
          <cell r="J1542">
            <v>3336.2</v>
          </cell>
          <cell r="K1542">
            <v>0</v>
          </cell>
          <cell r="L1542" t="str">
            <v>4b0c699e-a5a8-44c2-b861-302f501bf10e</v>
          </cell>
          <cell r="M1542">
            <v>52701000</v>
          </cell>
          <cell r="N1542"/>
          <cell r="O1542"/>
          <cell r="P1542"/>
          <cell r="Q1542" t="str">
            <v>КАО</v>
          </cell>
        </row>
        <row r="1543">
          <cell r="G1543">
            <v>26593</v>
          </cell>
          <cell r="H1543" t="str">
            <v>Город Омск</v>
          </cell>
          <cell r="I1543">
            <v>22742.400000000001</v>
          </cell>
          <cell r="J1543">
            <v>20179.599999999999</v>
          </cell>
          <cell r="K1543">
            <v>87.9</v>
          </cell>
          <cell r="L1543" t="str">
            <v>39ab7e11-3980-46ba-816b-8f3e36dfad10</v>
          </cell>
          <cell r="M1543">
            <v>52701000</v>
          </cell>
          <cell r="N1543"/>
          <cell r="O1543"/>
          <cell r="P1543"/>
          <cell r="Q1543" t="str">
            <v>КАО</v>
          </cell>
        </row>
        <row r="1544">
          <cell r="G1544">
            <v>27832</v>
          </cell>
          <cell r="H1544" t="str">
            <v>Город Омск</v>
          </cell>
          <cell r="I1544">
            <v>2932.1</v>
          </cell>
          <cell r="J1544">
            <v>2426.6999999999998</v>
          </cell>
          <cell r="K1544">
            <v>210</v>
          </cell>
          <cell r="L1544" t="str">
            <v>463dd8e3-2f99-4477-8584-d505bfbc16d7</v>
          </cell>
          <cell r="M1544">
            <v>52701000</v>
          </cell>
          <cell r="N1544"/>
          <cell r="O1544"/>
          <cell r="P1544"/>
          <cell r="Q1544" t="str">
            <v>КАО</v>
          </cell>
        </row>
        <row r="1545">
          <cell r="G1545">
            <v>28340</v>
          </cell>
          <cell r="H1545" t="str">
            <v>Город Омск</v>
          </cell>
          <cell r="I1545">
            <v>20367.562000000002</v>
          </cell>
          <cell r="J1545">
            <v>14331.4</v>
          </cell>
          <cell r="K1545">
            <v>1306.8</v>
          </cell>
          <cell r="L1545" t="str">
            <v>1f926cd3-c439-4ec2-9c12-b9c0e6025b27</v>
          </cell>
          <cell r="M1545">
            <v>52701000</v>
          </cell>
          <cell r="N1545"/>
          <cell r="O1545"/>
          <cell r="P1545"/>
          <cell r="Q1545" t="str">
            <v>КАО</v>
          </cell>
        </row>
        <row r="1546">
          <cell r="G1546">
            <v>27715</v>
          </cell>
          <cell r="H1546" t="str">
            <v>Город Омск</v>
          </cell>
          <cell r="I1546">
            <v>24244.87</v>
          </cell>
          <cell r="J1546">
            <v>17575.400000000001</v>
          </cell>
          <cell r="K1546">
            <v>1396.85</v>
          </cell>
          <cell r="L1546" t="str">
            <v>8b6d1856-d8fb-4d20-8aa3-7f8636d46563</v>
          </cell>
          <cell r="M1546">
            <v>52701000</v>
          </cell>
          <cell r="N1546"/>
          <cell r="O1546"/>
          <cell r="P1546"/>
          <cell r="Q1546" t="str">
            <v>КАО</v>
          </cell>
        </row>
        <row r="1547">
          <cell r="G1547">
            <v>29090</v>
          </cell>
          <cell r="H1547" t="str">
            <v>Город Омск</v>
          </cell>
          <cell r="I1547">
            <v>9249.5</v>
          </cell>
          <cell r="J1547">
            <v>6687.3</v>
          </cell>
          <cell r="K1547">
            <v>0</v>
          </cell>
          <cell r="L1547" t="str">
            <v>66c1ab6e-d6d6-4286-8be3-11fa1d639ed1</v>
          </cell>
          <cell r="M1547">
            <v>52701000</v>
          </cell>
          <cell r="N1547"/>
          <cell r="O1547"/>
          <cell r="P1547"/>
          <cell r="Q1547" t="str">
            <v>КАО</v>
          </cell>
        </row>
        <row r="1548">
          <cell r="G1548">
            <v>29116</v>
          </cell>
          <cell r="H1548" t="str">
            <v>Город Омск</v>
          </cell>
          <cell r="I1548">
            <v>7617.2</v>
          </cell>
          <cell r="J1548">
            <v>6681.7</v>
          </cell>
          <cell r="K1548">
            <v>0</v>
          </cell>
          <cell r="L1548" t="str">
            <v>b04d477f-4047-4c97-9d91-647f3c54953d</v>
          </cell>
          <cell r="M1548">
            <v>52701000</v>
          </cell>
          <cell r="N1548"/>
          <cell r="O1548"/>
          <cell r="P1548"/>
          <cell r="Q1548" t="str">
            <v>КАО</v>
          </cell>
        </row>
        <row r="1549">
          <cell r="G1549">
            <v>27833</v>
          </cell>
          <cell r="H1549" t="str">
            <v>Город Омск</v>
          </cell>
          <cell r="I1549">
            <v>8082.4</v>
          </cell>
          <cell r="J1549">
            <v>7173.4</v>
          </cell>
          <cell r="K1549">
            <v>20</v>
          </cell>
          <cell r="L1549" t="str">
            <v>75adf6a6-eb90-4398-9bfa-d1ceec38cdf3</v>
          </cell>
          <cell r="M1549">
            <v>52701000</v>
          </cell>
          <cell r="N1549"/>
          <cell r="O1549"/>
          <cell r="P1549"/>
          <cell r="Q1549" t="str">
            <v>КАО</v>
          </cell>
        </row>
        <row r="1550">
          <cell r="G1550">
            <v>29117</v>
          </cell>
          <cell r="H1550" t="str">
            <v>Город Омск</v>
          </cell>
          <cell r="I1550">
            <v>8178.6</v>
          </cell>
          <cell r="J1550">
            <v>7275.1</v>
          </cell>
          <cell r="K1550">
            <v>0</v>
          </cell>
          <cell r="L1550" t="str">
            <v>16b08953-9630-4aba-9c01-eb927ea1e54f</v>
          </cell>
          <cell r="M1550">
            <v>52701000</v>
          </cell>
          <cell r="N1550"/>
          <cell r="O1550"/>
          <cell r="P1550"/>
          <cell r="Q1550" t="str">
            <v>КАО</v>
          </cell>
        </row>
        <row r="1551">
          <cell r="G1551">
            <v>27705</v>
          </cell>
          <cell r="H1551" t="str">
            <v>Город Омск</v>
          </cell>
          <cell r="I1551">
            <v>10493.8</v>
          </cell>
          <cell r="J1551">
            <v>8173.6</v>
          </cell>
          <cell r="K1551">
            <v>1398.6</v>
          </cell>
          <cell r="L1551" t="str">
            <v>7010c950-2684-475a-8166-e3da5684c6c1</v>
          </cell>
          <cell r="M1551">
            <v>52701000</v>
          </cell>
          <cell r="N1551"/>
          <cell r="O1551"/>
          <cell r="P1551"/>
          <cell r="Q1551" t="str">
            <v>КАО</v>
          </cell>
        </row>
        <row r="1552">
          <cell r="G1552">
            <v>28341</v>
          </cell>
          <cell r="H1552" t="str">
            <v>Город Омск</v>
          </cell>
          <cell r="I1552">
            <v>9440.4</v>
          </cell>
          <cell r="J1552">
            <v>7867</v>
          </cell>
          <cell r="K1552">
            <v>0</v>
          </cell>
          <cell r="L1552" t="str">
            <v>6f87f659-7b47-4e25-a5cd-d49569b770a5</v>
          </cell>
          <cell r="M1552">
            <v>52701000</v>
          </cell>
          <cell r="N1552"/>
          <cell r="O1552"/>
          <cell r="P1552"/>
          <cell r="Q1552" t="str">
            <v>КАО</v>
          </cell>
        </row>
        <row r="1553">
          <cell r="G1553">
            <v>29110</v>
          </cell>
          <cell r="H1553" t="str">
            <v>Город Омск</v>
          </cell>
          <cell r="I1553">
            <v>8576.6</v>
          </cell>
          <cell r="J1553">
            <v>7714.7</v>
          </cell>
          <cell r="K1553">
            <v>0</v>
          </cell>
          <cell r="L1553" t="str">
            <v>4311ac3e-9b5a-46da-a897-0a8243c1c44d</v>
          </cell>
          <cell r="M1553">
            <v>52701000</v>
          </cell>
          <cell r="N1553"/>
          <cell r="O1553"/>
          <cell r="P1553"/>
          <cell r="Q1553" t="str">
            <v>КАО</v>
          </cell>
        </row>
        <row r="1554">
          <cell r="G1554">
            <v>28297</v>
          </cell>
          <cell r="H1554" t="str">
            <v>Город Омск</v>
          </cell>
          <cell r="I1554">
            <v>7767.2</v>
          </cell>
          <cell r="J1554">
            <v>6559.2</v>
          </cell>
          <cell r="K1554">
            <v>0</v>
          </cell>
          <cell r="L1554" t="str">
            <v>0384a48f-0616-4923-a67c-3da6bcd187d3</v>
          </cell>
          <cell r="M1554">
            <v>52701000</v>
          </cell>
          <cell r="N1554"/>
          <cell r="O1554"/>
          <cell r="P1554"/>
          <cell r="Q1554" t="str">
            <v>КАО</v>
          </cell>
        </row>
        <row r="1555">
          <cell r="G1555">
            <v>28298</v>
          </cell>
          <cell r="H1555" t="str">
            <v>Город Омск</v>
          </cell>
          <cell r="I1555">
            <v>15341.7</v>
          </cell>
          <cell r="J1555">
            <v>13624.2</v>
          </cell>
          <cell r="K1555">
            <v>60</v>
          </cell>
          <cell r="L1555" t="str">
            <v>f6033ecd-4c94-4084-ba14-4f926b08436b</v>
          </cell>
          <cell r="M1555">
            <v>52701000</v>
          </cell>
          <cell r="N1555"/>
          <cell r="O1555"/>
          <cell r="P1555"/>
          <cell r="Q1555" t="str">
            <v>КАО</v>
          </cell>
        </row>
        <row r="1556">
          <cell r="G1556">
            <v>29111</v>
          </cell>
          <cell r="H1556" t="str">
            <v>Город Омск</v>
          </cell>
          <cell r="I1556">
            <v>6418.7</v>
          </cell>
          <cell r="J1556">
            <v>5732.8</v>
          </cell>
          <cell r="K1556">
            <v>0</v>
          </cell>
          <cell r="L1556" t="str">
            <v>d10bec86-abbe-4dbe-b203-9f71beddf830</v>
          </cell>
          <cell r="M1556">
            <v>52701000</v>
          </cell>
          <cell r="N1556"/>
          <cell r="O1556"/>
          <cell r="P1556"/>
          <cell r="Q1556" t="str">
            <v>КАО</v>
          </cell>
        </row>
        <row r="1557">
          <cell r="G1557">
            <v>29112</v>
          </cell>
          <cell r="H1557" t="str">
            <v>Город Омск</v>
          </cell>
          <cell r="I1557">
            <v>8630.7000000000007</v>
          </cell>
          <cell r="J1557">
            <v>7717.5</v>
          </cell>
          <cell r="K1557">
            <v>0</v>
          </cell>
          <cell r="L1557" t="str">
            <v>52af71cb-0c0a-4dc1-a719-f2d024af97d5</v>
          </cell>
          <cell r="M1557">
            <v>52701000</v>
          </cell>
          <cell r="N1557"/>
          <cell r="O1557"/>
          <cell r="P1557"/>
          <cell r="Q1557" t="str">
            <v>КАО</v>
          </cell>
        </row>
        <row r="1558">
          <cell r="G1558">
            <v>29113</v>
          </cell>
          <cell r="H1558" t="str">
            <v>Город Омск</v>
          </cell>
          <cell r="I1558">
            <v>6466.9</v>
          </cell>
          <cell r="J1558">
            <v>5714.9</v>
          </cell>
          <cell r="K1558">
            <v>106.4</v>
          </cell>
          <cell r="L1558" t="str">
            <v>2ee328d3-cc05-4eda-82c2-bf0f4a09bb87</v>
          </cell>
          <cell r="M1558">
            <v>52701000</v>
          </cell>
          <cell r="N1558"/>
          <cell r="O1558"/>
          <cell r="P1558"/>
          <cell r="Q1558" t="str">
            <v>КАО</v>
          </cell>
        </row>
        <row r="1559">
          <cell r="G1559">
            <v>29114</v>
          </cell>
          <cell r="H1559" t="str">
            <v>Город Омск</v>
          </cell>
          <cell r="I1559">
            <v>6439.9</v>
          </cell>
          <cell r="J1559">
            <v>5763.3</v>
          </cell>
          <cell r="K1559">
            <v>250</v>
          </cell>
          <cell r="L1559" t="str">
            <v>9dfe0930-6e04-4e85-9aa8-9f87ab80ff66</v>
          </cell>
          <cell r="M1559">
            <v>52701000</v>
          </cell>
          <cell r="N1559"/>
          <cell r="O1559"/>
          <cell r="P1559"/>
          <cell r="Q1559" t="str">
            <v>КАО</v>
          </cell>
        </row>
        <row r="1560">
          <cell r="G1560">
            <v>31528</v>
          </cell>
          <cell r="H1560" t="str">
            <v>Город Омск</v>
          </cell>
          <cell r="I1560">
            <v>4305.1000000000004</v>
          </cell>
          <cell r="J1560">
            <v>3776.4</v>
          </cell>
          <cell r="K1560">
            <v>0</v>
          </cell>
          <cell r="L1560" t="str">
            <v>95b4117b-51f6-4e77-a801-691e4150cd8c</v>
          </cell>
          <cell r="M1560">
            <v>52701000</v>
          </cell>
          <cell r="N1560"/>
          <cell r="O1560"/>
          <cell r="P1560"/>
          <cell r="Q1560" t="str">
            <v>КАО</v>
          </cell>
        </row>
        <row r="1561">
          <cell r="G1561">
            <v>29115</v>
          </cell>
          <cell r="H1561" t="str">
            <v>Город Омск</v>
          </cell>
          <cell r="I1561">
            <v>16020.5</v>
          </cell>
          <cell r="J1561">
            <v>11184.4</v>
          </cell>
          <cell r="K1561">
            <v>0</v>
          </cell>
          <cell r="L1561" t="str">
            <v>e364a9a8-9d92-41d2-9dd6-ae43feb890b9</v>
          </cell>
          <cell r="M1561">
            <v>52701000</v>
          </cell>
          <cell r="N1561"/>
          <cell r="O1561"/>
          <cell r="P1561"/>
          <cell r="Q1561" t="str">
            <v>КАО</v>
          </cell>
        </row>
        <row r="1562">
          <cell r="G1562">
            <v>20372</v>
          </cell>
          <cell r="H1562" t="str">
            <v>Город Омск</v>
          </cell>
          <cell r="I1562">
            <v>16204.8</v>
          </cell>
          <cell r="J1562">
            <v>14294.8</v>
          </cell>
          <cell r="K1562">
            <v>50</v>
          </cell>
          <cell r="L1562" t="str">
            <v>a1f74168-6854-4027-8a6a-75a82d9b83b0</v>
          </cell>
          <cell r="M1562">
            <v>52701000</v>
          </cell>
          <cell r="N1562"/>
          <cell r="O1562"/>
          <cell r="P1562"/>
          <cell r="Q1562" t="str">
            <v>КАО</v>
          </cell>
        </row>
        <row r="1563">
          <cell r="G1563">
            <v>29094</v>
          </cell>
          <cell r="H1563" t="str">
            <v>Город Омск</v>
          </cell>
          <cell r="I1563">
            <v>11848</v>
          </cell>
          <cell r="J1563">
            <v>7990</v>
          </cell>
          <cell r="K1563">
            <v>15.6</v>
          </cell>
          <cell r="L1563" t="str">
            <v>93d1dbd2-ca43-4266-9054-1e5ddac432ee</v>
          </cell>
          <cell r="M1563">
            <v>52701000</v>
          </cell>
          <cell r="N1563"/>
          <cell r="O1563"/>
          <cell r="P1563"/>
          <cell r="Q1563" t="str">
            <v>КАО</v>
          </cell>
        </row>
        <row r="1564">
          <cell r="G1564">
            <v>28299</v>
          </cell>
          <cell r="H1564" t="str">
            <v>Город Омск</v>
          </cell>
          <cell r="I1564">
            <v>8110</v>
          </cell>
          <cell r="J1564">
            <v>6525.1</v>
          </cell>
          <cell r="K1564">
            <v>0</v>
          </cell>
          <cell r="L1564" t="str">
            <v>5b2096a9-c5f4-4cd7-83b4-f647e07bfba7</v>
          </cell>
          <cell r="M1564">
            <v>52701000</v>
          </cell>
          <cell r="N1564"/>
          <cell r="O1564"/>
          <cell r="P1564"/>
          <cell r="Q1564" t="str">
            <v>КАО</v>
          </cell>
        </row>
        <row r="1565">
          <cell r="G1565">
            <v>23534</v>
          </cell>
          <cell r="H1565" t="str">
            <v>Город Омск</v>
          </cell>
          <cell r="I1565">
            <v>10117.700000000001</v>
          </cell>
          <cell r="J1565">
            <v>7001.6</v>
          </cell>
          <cell r="K1565">
            <v>1964</v>
          </cell>
          <cell r="L1565" t="str">
            <v>9da2b211-6325-4190-b08b-d6e7c315074a</v>
          </cell>
          <cell r="M1565">
            <v>52701000</v>
          </cell>
          <cell r="N1565"/>
          <cell r="O1565"/>
          <cell r="P1565"/>
          <cell r="Q1565" t="str">
            <v>КАО</v>
          </cell>
        </row>
        <row r="1566">
          <cell r="G1566">
            <v>29118</v>
          </cell>
          <cell r="H1566" t="str">
            <v>Город Омск</v>
          </cell>
          <cell r="I1566">
            <v>13010.5</v>
          </cell>
          <cell r="J1566">
            <v>11680.3</v>
          </cell>
          <cell r="K1566">
            <v>0</v>
          </cell>
          <cell r="L1566" t="str">
            <v>62e1201b-d71e-47f0-a1b5-d2790509ea4b</v>
          </cell>
          <cell r="M1566">
            <v>52701000</v>
          </cell>
          <cell r="N1566"/>
          <cell r="O1566"/>
          <cell r="P1566"/>
          <cell r="Q1566" t="str">
            <v>КАО</v>
          </cell>
        </row>
        <row r="1567">
          <cell r="G1567">
            <v>25754</v>
          </cell>
          <cell r="H1567" t="str">
            <v>Город Омск</v>
          </cell>
          <cell r="I1567">
            <v>4112.18</v>
          </cell>
          <cell r="J1567">
            <v>2879.18</v>
          </cell>
          <cell r="K1567">
            <v>0</v>
          </cell>
          <cell r="L1567" t="str">
            <v>bcb1dd5f-597f-4df1-bc09-1a2752419c08</v>
          </cell>
          <cell r="M1567">
            <v>52701000</v>
          </cell>
          <cell r="N1567"/>
          <cell r="O1567"/>
          <cell r="P1567"/>
          <cell r="Q1567" t="str">
            <v>КАО</v>
          </cell>
        </row>
        <row r="1568">
          <cell r="G1568">
            <v>36948</v>
          </cell>
          <cell r="H1568" t="str">
            <v>Город Омск</v>
          </cell>
          <cell r="I1568">
            <v>9644.7999999999993</v>
          </cell>
          <cell r="J1568">
            <v>7118.9</v>
          </cell>
          <cell r="K1568">
            <v>2061.1999999999998</v>
          </cell>
          <cell r="L1568" t="str">
            <v>fb9f2ccf-30ab-4313-af3d-129bad3a7766</v>
          </cell>
          <cell r="M1568">
            <v>52701000</v>
          </cell>
          <cell r="N1568"/>
          <cell r="O1568"/>
          <cell r="P1568"/>
          <cell r="Q1568" t="str">
            <v>КАО</v>
          </cell>
        </row>
        <row r="1569">
          <cell r="G1569">
            <v>25755</v>
          </cell>
          <cell r="H1569" t="str">
            <v>Город Омск</v>
          </cell>
          <cell r="I1569">
            <v>4157.1000000000004</v>
          </cell>
          <cell r="J1569">
            <v>2938.6</v>
          </cell>
          <cell r="K1569">
            <v>0</v>
          </cell>
          <cell r="L1569" t="str">
            <v>0c9cb0e4-2e8e-4d61-8b09-0c00f92b30be</v>
          </cell>
          <cell r="M1569">
            <v>52701000</v>
          </cell>
          <cell r="N1569"/>
          <cell r="O1569"/>
          <cell r="P1569"/>
          <cell r="Q1569" t="str">
            <v>КАО</v>
          </cell>
        </row>
        <row r="1570">
          <cell r="G1570">
            <v>25756</v>
          </cell>
          <cell r="H1570" t="str">
            <v>Город Омск</v>
          </cell>
          <cell r="I1570">
            <v>3755.8</v>
          </cell>
          <cell r="J1570">
            <v>2967.7</v>
          </cell>
          <cell r="K1570">
            <v>0</v>
          </cell>
          <cell r="L1570" t="str">
            <v>d770f935-016d-4c8c-9e96-9daca617f25d</v>
          </cell>
          <cell r="M1570">
            <v>52701000</v>
          </cell>
          <cell r="N1570"/>
          <cell r="O1570"/>
          <cell r="P1570"/>
          <cell r="Q1570" t="str">
            <v>КАО</v>
          </cell>
        </row>
        <row r="1571">
          <cell r="G1571">
            <v>25757</v>
          </cell>
          <cell r="H1571" t="str">
            <v>Город Омск</v>
          </cell>
          <cell r="I1571">
            <v>4152</v>
          </cell>
          <cell r="J1571">
            <v>2919</v>
          </cell>
          <cell r="K1571">
            <v>0</v>
          </cell>
          <cell r="L1571" t="str">
            <v>785cff11-a146-4b69-a5bd-3f0b80be2111</v>
          </cell>
          <cell r="M1571">
            <v>52701000</v>
          </cell>
          <cell r="N1571"/>
          <cell r="O1571"/>
          <cell r="P1571"/>
          <cell r="Q1571" t="str">
            <v>КАО</v>
          </cell>
        </row>
        <row r="1572">
          <cell r="G1572">
            <v>25758</v>
          </cell>
          <cell r="H1572" t="str">
            <v>Город Омск</v>
          </cell>
          <cell r="I1572">
            <v>3923</v>
          </cell>
          <cell r="J1572">
            <v>3026.7</v>
          </cell>
          <cell r="K1572">
            <v>0</v>
          </cell>
          <cell r="L1572" t="str">
            <v>d3370701-55ba-475b-8cc2-362169438634</v>
          </cell>
          <cell r="M1572">
            <v>52701000</v>
          </cell>
          <cell r="N1572"/>
          <cell r="O1572"/>
          <cell r="P1572"/>
          <cell r="Q1572" t="str">
            <v>КАО</v>
          </cell>
        </row>
        <row r="1573">
          <cell r="G1573">
            <v>32768</v>
          </cell>
          <cell r="H1573" t="str">
            <v>Город Омск</v>
          </cell>
          <cell r="I1573">
            <v>11476.9</v>
          </cell>
          <cell r="J1573">
            <v>6319.3</v>
          </cell>
          <cell r="K1573">
            <v>2853</v>
          </cell>
          <cell r="L1573" t="str">
            <v>4b22a601-c811-4498-bd65-059e35278b60</v>
          </cell>
          <cell r="M1573">
            <v>52701000</v>
          </cell>
          <cell r="N1573"/>
          <cell r="O1573"/>
          <cell r="P1573"/>
          <cell r="Q1573" t="str">
            <v>ЦАО</v>
          </cell>
        </row>
        <row r="1574">
          <cell r="G1574">
            <v>32769</v>
          </cell>
          <cell r="H1574" t="str">
            <v>Город Омск</v>
          </cell>
          <cell r="I1574">
            <v>10652</v>
          </cell>
          <cell r="J1574">
            <v>5986</v>
          </cell>
          <cell r="K1574">
            <v>2987</v>
          </cell>
          <cell r="L1574" t="str">
            <v>b4e195f0-a10e-417b-9523-d7637fd34d61</v>
          </cell>
          <cell r="M1574">
            <v>52701000</v>
          </cell>
          <cell r="N1574"/>
          <cell r="O1574"/>
          <cell r="P1574"/>
          <cell r="Q1574" t="str">
            <v>ЦАО</v>
          </cell>
        </row>
        <row r="1575">
          <cell r="G1575">
            <v>21342</v>
          </cell>
          <cell r="H1575" t="str">
            <v>Город Омск</v>
          </cell>
          <cell r="I1575">
            <v>4084</v>
          </cell>
          <cell r="J1575">
            <v>2557.1</v>
          </cell>
          <cell r="K1575">
            <v>1088.5999999999999</v>
          </cell>
          <cell r="L1575" t="str">
            <v>8e1451d4-bc88-4dfb-9c1e-edea98ed1feb</v>
          </cell>
          <cell r="M1575">
            <v>52701000</v>
          </cell>
          <cell r="N1575"/>
          <cell r="O1575"/>
          <cell r="P1575"/>
          <cell r="Q1575" t="str">
            <v>ЦАО</v>
          </cell>
        </row>
        <row r="1576">
          <cell r="G1576">
            <v>33255</v>
          </cell>
          <cell r="H1576" t="str">
            <v>Город Омск</v>
          </cell>
          <cell r="I1576">
            <v>4329.3</v>
          </cell>
          <cell r="J1576">
            <v>2787.6</v>
          </cell>
          <cell r="K1576">
            <v>821.3</v>
          </cell>
          <cell r="L1576" t="str">
            <v>8ba16dee-b882-4066-b582-f38b658039dd</v>
          </cell>
          <cell r="M1576">
            <v>52701000</v>
          </cell>
          <cell r="N1576"/>
          <cell r="O1576"/>
          <cell r="P1576"/>
          <cell r="Q1576" t="str">
            <v>ЛАО</v>
          </cell>
        </row>
        <row r="1577">
          <cell r="G1577">
            <v>20296</v>
          </cell>
          <cell r="H1577" t="str">
            <v>Город Омск</v>
          </cell>
          <cell r="I1577">
            <v>3425.2</v>
          </cell>
          <cell r="J1577">
            <v>2860.1</v>
          </cell>
          <cell r="K1577">
            <v>392</v>
          </cell>
          <cell r="L1577" t="str">
            <v>dd63e351-f013-4712-aa44-4bbf860b5a65</v>
          </cell>
          <cell r="M1577">
            <v>52701000</v>
          </cell>
          <cell r="N1577"/>
          <cell r="O1577"/>
          <cell r="P1577"/>
          <cell r="Q1577" t="str">
            <v>ЛАО</v>
          </cell>
        </row>
        <row r="1578">
          <cell r="G1578">
            <v>25658</v>
          </cell>
          <cell r="H1578" t="str">
            <v>Город Омск</v>
          </cell>
          <cell r="I1578">
            <v>4112.1000000000004</v>
          </cell>
          <cell r="J1578">
            <v>2352.6999999999998</v>
          </cell>
          <cell r="K1578">
            <v>1503.7</v>
          </cell>
          <cell r="L1578" t="str">
            <v>1ef07cb4-e5ac-4ff2-b9e0-8000aa38cfb4</v>
          </cell>
          <cell r="M1578">
            <v>52701000</v>
          </cell>
          <cell r="N1578"/>
          <cell r="O1578"/>
          <cell r="P1578"/>
          <cell r="Q1578" t="str">
            <v>ЦАО</v>
          </cell>
        </row>
        <row r="1579">
          <cell r="G1579">
            <v>29215</v>
          </cell>
          <cell r="H1579" t="str">
            <v>Город Омск</v>
          </cell>
          <cell r="I1579">
            <v>3437.7</v>
          </cell>
          <cell r="J1579">
            <v>2386</v>
          </cell>
          <cell r="K1579">
            <v>653</v>
          </cell>
          <cell r="L1579" t="str">
            <v>772a2e30-6c7f-4b3b-bf6d-2285d4901103</v>
          </cell>
          <cell r="M1579">
            <v>52701000</v>
          </cell>
          <cell r="N1579"/>
          <cell r="O1579"/>
          <cell r="P1579"/>
          <cell r="Q1579" t="str">
            <v>ЛАО</v>
          </cell>
        </row>
        <row r="1580">
          <cell r="G1580">
            <v>25659</v>
          </cell>
          <cell r="H1580" t="str">
            <v>Город Омск</v>
          </cell>
          <cell r="I1580">
            <v>3201.8</v>
          </cell>
          <cell r="J1580">
            <v>2506.6</v>
          </cell>
          <cell r="K1580">
            <v>0</v>
          </cell>
          <cell r="L1580" t="str">
            <v>4238aaaf-5a0c-4f57-a47d-133459ea4a8d</v>
          </cell>
          <cell r="M1580">
            <v>52701000</v>
          </cell>
          <cell r="N1580"/>
          <cell r="O1580"/>
          <cell r="P1580"/>
          <cell r="Q1580" t="str">
            <v>ЦАО</v>
          </cell>
        </row>
        <row r="1581">
          <cell r="G1581">
            <v>23737</v>
          </cell>
          <cell r="H1581" t="str">
            <v>Город Омск</v>
          </cell>
          <cell r="I1581">
            <v>3173.9</v>
          </cell>
          <cell r="J1581">
            <v>2691.2</v>
          </cell>
          <cell r="K1581">
            <v>0</v>
          </cell>
          <cell r="L1581" t="str">
            <v>f38730ff-dcd9-49e4-a9d0-b1a0bbcb5ff3</v>
          </cell>
          <cell r="M1581">
            <v>52701000</v>
          </cell>
          <cell r="N1581"/>
          <cell r="O1581"/>
          <cell r="P1581"/>
          <cell r="Q1581" t="str">
            <v>ЛАО</v>
          </cell>
        </row>
        <row r="1582">
          <cell r="G1582">
            <v>25660</v>
          </cell>
          <cell r="H1582" t="str">
            <v>Город Омск</v>
          </cell>
          <cell r="I1582">
            <v>4378.5</v>
          </cell>
          <cell r="J1582">
            <v>3269.49</v>
          </cell>
          <cell r="K1582">
            <v>597</v>
          </cell>
          <cell r="L1582" t="str">
            <v>c210684c-ca4c-4ffb-8d13-0e3ef144352c</v>
          </cell>
          <cell r="M1582">
            <v>52701000</v>
          </cell>
          <cell r="N1582"/>
          <cell r="O1582"/>
          <cell r="P1582"/>
          <cell r="Q1582" t="str">
            <v>ЦАО</v>
          </cell>
        </row>
        <row r="1583">
          <cell r="G1583">
            <v>33256</v>
          </cell>
          <cell r="H1583" t="str">
            <v>Город Омск</v>
          </cell>
          <cell r="I1583">
            <v>3891.5</v>
          </cell>
          <cell r="J1583">
            <v>3210.6</v>
          </cell>
          <cell r="K1583">
            <v>0</v>
          </cell>
          <cell r="L1583" t="str">
            <v>5c7c9d5d-dcca-4d62-81c1-f4b6d41fe777</v>
          </cell>
          <cell r="M1583">
            <v>52701000</v>
          </cell>
          <cell r="N1583"/>
          <cell r="O1583"/>
          <cell r="P1583"/>
          <cell r="Q1583" t="str">
            <v>ЛАО</v>
          </cell>
        </row>
        <row r="1584">
          <cell r="G1584">
            <v>31817</v>
          </cell>
          <cell r="H1584" t="str">
            <v>Город Омск</v>
          </cell>
          <cell r="I1584">
            <v>1380.1</v>
          </cell>
          <cell r="J1584">
            <v>1267.4000000000001</v>
          </cell>
          <cell r="K1584">
            <v>0</v>
          </cell>
          <cell r="L1584" t="str">
            <v>f5553680-c8bc-49b4-9d59-5ac8709d966b</v>
          </cell>
          <cell r="M1584">
            <v>52701000</v>
          </cell>
          <cell r="N1584"/>
          <cell r="O1584"/>
          <cell r="P1584"/>
          <cell r="Q1584" t="str">
            <v>ОАО</v>
          </cell>
        </row>
        <row r="1585">
          <cell r="G1585">
            <v>31808</v>
          </cell>
          <cell r="H1585" t="str">
            <v>Город Омск</v>
          </cell>
          <cell r="I1585">
            <v>1129.0999999999999</v>
          </cell>
          <cell r="J1585">
            <v>1038.5</v>
          </cell>
          <cell r="K1585">
            <v>0</v>
          </cell>
          <cell r="L1585" t="str">
            <v>63bc9d26-d3bd-4a86-92f6-02952a0e232c</v>
          </cell>
          <cell r="M1585">
            <v>52701000</v>
          </cell>
          <cell r="N1585"/>
          <cell r="O1585"/>
          <cell r="P1585"/>
          <cell r="Q1585" t="str">
            <v>ОАО</v>
          </cell>
        </row>
        <row r="1586">
          <cell r="G1586">
            <v>31812</v>
          </cell>
          <cell r="H1586" t="str">
            <v>Город Омск</v>
          </cell>
          <cell r="I1586">
            <v>1649</v>
          </cell>
          <cell r="J1586">
            <v>1116.5999999999999</v>
          </cell>
          <cell r="K1586">
            <v>0</v>
          </cell>
          <cell r="L1586" t="str">
            <v>d17c0d38-b902-459c-a40f-258894ba1bc8</v>
          </cell>
          <cell r="M1586">
            <v>52701000</v>
          </cell>
          <cell r="N1586"/>
          <cell r="O1586"/>
          <cell r="P1586"/>
          <cell r="Q1586" t="str">
            <v>ОАО</v>
          </cell>
        </row>
        <row r="1587">
          <cell r="G1587">
            <v>31224</v>
          </cell>
          <cell r="H1587" t="str">
            <v>Город Омск</v>
          </cell>
          <cell r="I1587">
            <v>965</v>
          </cell>
          <cell r="J1587">
            <v>626.1</v>
          </cell>
          <cell r="K1587">
            <v>0</v>
          </cell>
          <cell r="L1587" t="str">
            <v>40e7b96d-b190-4cdf-a81e-dca6b8950808</v>
          </cell>
          <cell r="M1587">
            <v>52701000</v>
          </cell>
          <cell r="N1587"/>
          <cell r="O1587"/>
          <cell r="P1587"/>
          <cell r="Q1587" t="str">
            <v>ОАО</v>
          </cell>
        </row>
        <row r="1588">
          <cell r="G1588">
            <v>21254</v>
          </cell>
          <cell r="H1588" t="str">
            <v>Город Омск</v>
          </cell>
          <cell r="I1588">
            <v>3346.4</v>
          </cell>
          <cell r="J1588">
            <v>2526</v>
          </cell>
          <cell r="K1588">
            <v>551.1</v>
          </cell>
          <cell r="L1588" t="str">
            <v>0f2a101c-9c07-44e3-ba63-243c15db30bf</v>
          </cell>
          <cell r="M1588">
            <v>52701000</v>
          </cell>
          <cell r="N1588"/>
          <cell r="O1588"/>
          <cell r="P1588"/>
          <cell r="Q1588" t="str">
            <v>ОАО</v>
          </cell>
        </row>
        <row r="1589">
          <cell r="G1589">
            <v>31853</v>
          </cell>
          <cell r="H1589" t="str">
            <v>Город Омск</v>
          </cell>
          <cell r="I1589">
            <v>3184.7</v>
          </cell>
          <cell r="J1589">
            <v>2771.3</v>
          </cell>
          <cell r="K1589">
            <v>0</v>
          </cell>
          <cell r="L1589" t="str">
            <v>5cf36a3c-7751-45d2-bee6-e89bcf27e1d4</v>
          </cell>
          <cell r="M1589">
            <v>52701000</v>
          </cell>
          <cell r="N1589"/>
          <cell r="O1589"/>
          <cell r="P1589"/>
          <cell r="Q1589" t="str">
            <v>ОАО</v>
          </cell>
        </row>
        <row r="1590">
          <cell r="G1590">
            <v>31642</v>
          </cell>
          <cell r="H1590" t="str">
            <v>Город Омск</v>
          </cell>
          <cell r="I1590">
            <v>3089.3</v>
          </cell>
          <cell r="J1590">
            <v>2663</v>
          </cell>
          <cell r="K1590">
            <v>0</v>
          </cell>
          <cell r="L1590" t="str">
            <v>d90222e1-3527-4678-ac1f-a26eccd7147f</v>
          </cell>
          <cell r="M1590">
            <v>52701000</v>
          </cell>
          <cell r="N1590"/>
          <cell r="O1590"/>
          <cell r="P1590"/>
          <cell r="Q1590" t="str">
            <v>ОАО</v>
          </cell>
        </row>
        <row r="1591">
          <cell r="G1591">
            <v>21324</v>
          </cell>
          <cell r="H1591" t="str">
            <v>Город Омск</v>
          </cell>
          <cell r="I1591">
            <v>3161.3</v>
          </cell>
          <cell r="J1591">
            <v>2698.2</v>
          </cell>
          <cell r="K1591">
            <v>0</v>
          </cell>
          <cell r="L1591" t="str">
            <v>2f69a07c-9c9e-4d35-a15b-c8c803b67056</v>
          </cell>
          <cell r="M1591">
            <v>52701000</v>
          </cell>
          <cell r="N1591"/>
          <cell r="O1591"/>
          <cell r="P1591"/>
          <cell r="Q1591" t="str">
            <v>ОАО</v>
          </cell>
        </row>
        <row r="1592">
          <cell r="G1592">
            <v>31544</v>
          </cell>
          <cell r="H1592" t="str">
            <v>Город Омск</v>
          </cell>
          <cell r="I1592">
            <v>3318.1</v>
          </cell>
          <cell r="J1592">
            <v>3085.2</v>
          </cell>
          <cell r="K1592">
            <v>0</v>
          </cell>
          <cell r="L1592" t="str">
            <v>21d38e3b-f722-47c1-97a8-4681b235c26b</v>
          </cell>
          <cell r="M1592">
            <v>52701000</v>
          </cell>
          <cell r="N1592"/>
          <cell r="O1592"/>
          <cell r="P1592"/>
          <cell r="Q1592" t="str">
            <v>ОАО</v>
          </cell>
        </row>
        <row r="1593">
          <cell r="G1593">
            <v>31547</v>
          </cell>
          <cell r="H1593" t="str">
            <v>Город Омск</v>
          </cell>
          <cell r="I1593">
            <v>3391.4</v>
          </cell>
          <cell r="J1593">
            <v>3045.07</v>
          </cell>
          <cell r="K1593">
            <v>0</v>
          </cell>
          <cell r="L1593" t="str">
            <v>01141d24-b609-48f0-b3a7-6fd38d1a9281</v>
          </cell>
          <cell r="M1593">
            <v>52701000</v>
          </cell>
          <cell r="N1593"/>
          <cell r="O1593"/>
          <cell r="P1593" t="str">
            <v>+</v>
          </cell>
          <cell r="Q1593" t="str">
            <v>ОАО</v>
          </cell>
        </row>
        <row r="1594">
          <cell r="G1594">
            <v>24877</v>
          </cell>
          <cell r="H1594" t="str">
            <v>Город Омск</v>
          </cell>
          <cell r="I1594">
            <v>684.8</v>
          </cell>
          <cell r="J1594">
            <v>630.29999999999995</v>
          </cell>
          <cell r="K1594">
            <v>0</v>
          </cell>
          <cell r="L1594" t="str">
            <v>08bc247b-d0ea-4d25-a5e9-e2dadb537fd6</v>
          </cell>
          <cell r="M1594">
            <v>52701000</v>
          </cell>
          <cell r="N1594"/>
          <cell r="O1594"/>
          <cell r="P1594"/>
          <cell r="Q1594" t="str">
            <v>ЦАО</v>
          </cell>
        </row>
        <row r="1595">
          <cell r="G1595">
            <v>24878</v>
          </cell>
          <cell r="H1595" t="str">
            <v>Город Омск</v>
          </cell>
          <cell r="I1595">
            <v>814.4</v>
          </cell>
          <cell r="J1595">
            <v>748.9</v>
          </cell>
          <cell r="K1595">
            <v>0</v>
          </cell>
          <cell r="L1595" t="str">
            <v>fc189c45-54b8-49aa-b59d-0b65b291174a</v>
          </cell>
          <cell r="M1595">
            <v>52701000</v>
          </cell>
          <cell r="N1595"/>
          <cell r="O1595"/>
          <cell r="P1595"/>
          <cell r="Q1595" t="str">
            <v>ЦАО</v>
          </cell>
        </row>
        <row r="1596">
          <cell r="G1596">
            <v>24879</v>
          </cell>
          <cell r="H1596" t="str">
            <v>Город Омск</v>
          </cell>
          <cell r="I1596">
            <v>789.8</v>
          </cell>
          <cell r="J1596">
            <v>738.5</v>
          </cell>
          <cell r="K1596">
            <v>0</v>
          </cell>
          <cell r="L1596" t="str">
            <v>12f029d6-0e47-4efb-a577-e2a108644442</v>
          </cell>
          <cell r="M1596">
            <v>52701000</v>
          </cell>
          <cell r="N1596"/>
          <cell r="O1596"/>
          <cell r="P1596"/>
          <cell r="Q1596" t="str">
            <v>ЦАО</v>
          </cell>
        </row>
        <row r="1597">
          <cell r="G1597">
            <v>24880</v>
          </cell>
          <cell r="H1597" t="str">
            <v>Город Омск</v>
          </cell>
          <cell r="I1597">
            <v>682.2</v>
          </cell>
          <cell r="J1597">
            <v>629.70000000000005</v>
          </cell>
          <cell r="K1597">
            <v>0</v>
          </cell>
          <cell r="L1597" t="str">
            <v>f2f3c56b-16a7-4b72-ac66-c9056814b8a3</v>
          </cell>
          <cell r="M1597">
            <v>52701000</v>
          </cell>
          <cell r="N1597"/>
          <cell r="O1597"/>
          <cell r="P1597"/>
          <cell r="Q1597" t="str">
            <v>ЦАО</v>
          </cell>
        </row>
        <row r="1598">
          <cell r="G1598">
            <v>24881</v>
          </cell>
          <cell r="H1598" t="str">
            <v>Город Омск</v>
          </cell>
          <cell r="I1598">
            <v>686.4</v>
          </cell>
          <cell r="J1598">
            <v>638.1</v>
          </cell>
          <cell r="K1598">
            <v>0</v>
          </cell>
          <cell r="L1598" t="str">
            <v>122c3189-0d16-4e71-a157-4b2d532fa263</v>
          </cell>
          <cell r="M1598">
            <v>52701000</v>
          </cell>
          <cell r="N1598"/>
          <cell r="O1598"/>
          <cell r="P1598"/>
          <cell r="Q1598" t="str">
            <v>ЦАО</v>
          </cell>
        </row>
        <row r="1599">
          <cell r="G1599">
            <v>25059</v>
          </cell>
          <cell r="H1599" t="str">
            <v>Город Омск</v>
          </cell>
          <cell r="I1599">
            <v>27254.799999999999</v>
          </cell>
          <cell r="J1599">
            <v>18940.2</v>
          </cell>
          <cell r="K1599">
            <v>3640.4</v>
          </cell>
          <cell r="L1599" t="str">
            <v>b14432a1-0cd7-4d45-ac13-3f0fc740e101</v>
          </cell>
          <cell r="M1599">
            <v>52701000</v>
          </cell>
          <cell r="N1599"/>
          <cell r="O1599"/>
          <cell r="P1599"/>
          <cell r="Q1599" t="str">
            <v>ЦАО</v>
          </cell>
        </row>
        <row r="1600">
          <cell r="G1600">
            <v>26624</v>
          </cell>
          <cell r="H1600" t="str">
            <v>Город Омск</v>
          </cell>
          <cell r="I1600">
            <v>5089.3</v>
          </cell>
          <cell r="J1600">
            <v>4223.8</v>
          </cell>
          <cell r="K1600">
            <v>0</v>
          </cell>
          <cell r="L1600" t="str">
            <v>166986ef-0e11-4ca0-863a-f17c526816f7</v>
          </cell>
          <cell r="M1600">
            <v>52701000</v>
          </cell>
          <cell r="N1600"/>
          <cell r="O1600"/>
          <cell r="P1600"/>
          <cell r="Q1600" t="str">
            <v>ЦАО</v>
          </cell>
        </row>
        <row r="1601">
          <cell r="G1601">
            <v>30376</v>
          </cell>
          <cell r="H1601" t="str">
            <v>Город Омск</v>
          </cell>
          <cell r="I1601">
            <v>5118.3</v>
          </cell>
          <cell r="J1601">
            <v>4230.7</v>
          </cell>
          <cell r="K1601">
            <v>0</v>
          </cell>
          <cell r="L1601" t="str">
            <v>01ecef69-285f-466a-99dc-93017e0df652</v>
          </cell>
          <cell r="M1601">
            <v>52701000</v>
          </cell>
          <cell r="N1601"/>
          <cell r="O1601"/>
          <cell r="P1601"/>
          <cell r="Q1601" t="str">
            <v>ЦАО</v>
          </cell>
        </row>
        <row r="1602">
          <cell r="G1602">
            <v>20101</v>
          </cell>
          <cell r="H1602" t="str">
            <v>Город Омск</v>
          </cell>
          <cell r="I1602">
            <v>5132.3</v>
          </cell>
          <cell r="J1602">
            <v>4273.5</v>
          </cell>
          <cell r="K1602">
            <v>0</v>
          </cell>
          <cell r="L1602" t="str">
            <v>172c5777-5b20-4b33-9ec9-b0b70ab46b5a</v>
          </cell>
          <cell r="M1602">
            <v>52701000</v>
          </cell>
          <cell r="N1602"/>
          <cell r="O1602"/>
          <cell r="P1602"/>
          <cell r="Q1602" t="str">
            <v>ЦАО</v>
          </cell>
        </row>
        <row r="1603">
          <cell r="G1603">
            <v>27229</v>
          </cell>
          <cell r="H1603" t="str">
            <v>Город Омск</v>
          </cell>
          <cell r="I1603">
            <v>18816.7</v>
          </cell>
          <cell r="J1603">
            <v>17216</v>
          </cell>
          <cell r="K1603">
            <v>0</v>
          </cell>
          <cell r="L1603" t="str">
            <v>7e215cb5-9f64-4a1d-8bb3-7cd50b0dd490</v>
          </cell>
          <cell r="M1603">
            <v>52701000</v>
          </cell>
          <cell r="N1603"/>
          <cell r="O1603"/>
          <cell r="P1603"/>
          <cell r="Q1603" t="str">
            <v>САО</v>
          </cell>
        </row>
        <row r="1604">
          <cell r="G1604">
            <v>32320</v>
          </cell>
          <cell r="H1604" t="str">
            <v>Город Омск</v>
          </cell>
          <cell r="I1604">
            <v>15963.6</v>
          </cell>
          <cell r="J1604">
            <v>7904.8</v>
          </cell>
          <cell r="K1604">
            <v>0</v>
          </cell>
          <cell r="L1604" t="str">
            <v>39a5fe39-546f-4b94-8c08-906cd61240a3</v>
          </cell>
          <cell r="M1604">
            <v>52701000</v>
          </cell>
          <cell r="N1604"/>
          <cell r="O1604"/>
          <cell r="P1604"/>
          <cell r="Q1604" t="str">
            <v>САО</v>
          </cell>
        </row>
        <row r="1605">
          <cell r="G1605">
            <v>32319</v>
          </cell>
          <cell r="H1605" t="str">
            <v>Город Омск</v>
          </cell>
          <cell r="I1605">
            <v>14864.2</v>
          </cell>
          <cell r="J1605">
            <v>13345.3</v>
          </cell>
          <cell r="K1605">
            <v>0</v>
          </cell>
          <cell r="L1605" t="str">
            <v>374bcbb8-e102-4d34-8b8a-30747e0d7ea5</v>
          </cell>
          <cell r="M1605">
            <v>52701000</v>
          </cell>
          <cell r="N1605"/>
          <cell r="O1605"/>
          <cell r="P1605"/>
          <cell r="Q1605" t="str">
            <v>САО</v>
          </cell>
        </row>
        <row r="1606">
          <cell r="G1606">
            <v>29736</v>
          </cell>
          <cell r="H1606" t="str">
            <v>Город Омск</v>
          </cell>
          <cell r="I1606">
            <v>7928.8</v>
          </cell>
          <cell r="J1606">
            <v>6555.9</v>
          </cell>
          <cell r="K1606">
            <v>0</v>
          </cell>
          <cell r="L1606" t="str">
            <v>799546f9-aaa4-4242-b54d-a54de6617398</v>
          </cell>
          <cell r="M1606">
            <v>52701000</v>
          </cell>
          <cell r="N1606"/>
          <cell r="O1606"/>
          <cell r="P1606"/>
          <cell r="Q1606" t="str">
            <v>САО</v>
          </cell>
        </row>
        <row r="1607">
          <cell r="G1607">
            <v>31670</v>
          </cell>
          <cell r="H1607" t="str">
            <v>Город Омск</v>
          </cell>
          <cell r="I1607">
            <v>675.2</v>
          </cell>
          <cell r="J1607">
            <v>525.9</v>
          </cell>
          <cell r="K1607" t="str">
            <v xml:space="preserve"> </v>
          </cell>
          <cell r="L1607" t="str">
            <v>b6d181a3-cd49-451a-aecc-f130e7cb94bb</v>
          </cell>
          <cell r="M1607">
            <v>52701000</v>
          </cell>
          <cell r="N1607"/>
          <cell r="O1607"/>
          <cell r="P1607"/>
          <cell r="Q1607" t="str">
            <v>САО</v>
          </cell>
        </row>
        <row r="1608">
          <cell r="G1608">
            <v>31592</v>
          </cell>
          <cell r="H1608" t="str">
            <v>Город Омск</v>
          </cell>
          <cell r="I1608">
            <v>2351</v>
          </cell>
          <cell r="J1608">
            <v>2351</v>
          </cell>
          <cell r="K1608">
            <v>0</v>
          </cell>
          <cell r="L1608" t="str">
            <v>f18c7e66-6dd2-46c4-98ab-a371f3b2b5d3</v>
          </cell>
          <cell r="M1608">
            <v>52701000</v>
          </cell>
          <cell r="N1608" t="str">
            <v>+</v>
          </cell>
          <cell r="O1608"/>
          <cell r="P1608"/>
          <cell r="Q1608" t="str">
            <v>САО</v>
          </cell>
        </row>
        <row r="1609">
          <cell r="G1609">
            <v>31594</v>
          </cell>
          <cell r="H1609" t="str">
            <v>Город Омск</v>
          </cell>
          <cell r="I1609">
            <v>1271.2</v>
          </cell>
          <cell r="J1609">
            <v>839.2</v>
          </cell>
          <cell r="K1609">
            <v>0</v>
          </cell>
          <cell r="L1609" t="str">
            <v>4f16aa7b-5091-49ab-ae98-cd76b2bdd327</v>
          </cell>
          <cell r="M1609">
            <v>52701000</v>
          </cell>
          <cell r="N1609" t="str">
            <v>+</v>
          </cell>
          <cell r="O1609"/>
          <cell r="P1609"/>
          <cell r="Q1609" t="str">
            <v>САО</v>
          </cell>
        </row>
        <row r="1610">
          <cell r="G1610">
            <v>30948</v>
          </cell>
          <cell r="H1610" t="str">
            <v>Город Омск</v>
          </cell>
          <cell r="I1610">
            <v>664.4</v>
          </cell>
          <cell r="J1610">
            <v>619.4</v>
          </cell>
          <cell r="K1610">
            <v>0</v>
          </cell>
          <cell r="L1610" t="str">
            <v>5a8c9516-09b4-41a3-ba14-cb684ad100eb</v>
          </cell>
          <cell r="M1610">
            <v>52701000</v>
          </cell>
          <cell r="N1610"/>
          <cell r="O1610"/>
          <cell r="P1610"/>
          <cell r="Q1610" t="str">
            <v>ОАО</v>
          </cell>
        </row>
        <row r="1611">
          <cell r="G1611">
            <v>30949</v>
          </cell>
          <cell r="H1611" t="str">
            <v>Город Омск</v>
          </cell>
          <cell r="I1611">
            <v>710.2</v>
          </cell>
          <cell r="J1611">
            <v>656</v>
          </cell>
          <cell r="K1611">
            <v>0</v>
          </cell>
          <cell r="L1611" t="str">
            <v>37a99474-0956-4b55-97cb-9d165dc3dd04</v>
          </cell>
          <cell r="M1611">
            <v>52701000</v>
          </cell>
          <cell r="N1611"/>
          <cell r="O1611"/>
          <cell r="P1611"/>
          <cell r="Q1611" t="str">
            <v>ОАО</v>
          </cell>
        </row>
        <row r="1612">
          <cell r="G1612">
            <v>30950</v>
          </cell>
          <cell r="H1612" t="str">
            <v>Город Омск</v>
          </cell>
          <cell r="I1612">
            <v>702.2</v>
          </cell>
          <cell r="J1612">
            <v>645.5</v>
          </cell>
          <cell r="K1612">
            <v>0</v>
          </cell>
          <cell r="L1612" t="str">
            <v>a04ca108-c96a-48f3-8b64-013881614cbd</v>
          </cell>
          <cell r="M1612">
            <v>52701000</v>
          </cell>
          <cell r="N1612"/>
          <cell r="O1612"/>
          <cell r="P1612"/>
          <cell r="Q1612" t="str">
            <v>ОАО</v>
          </cell>
        </row>
        <row r="1613">
          <cell r="G1613">
            <v>30952</v>
          </cell>
          <cell r="H1613" t="str">
            <v>Город Омск</v>
          </cell>
          <cell r="I1613">
            <v>665.9</v>
          </cell>
          <cell r="J1613">
            <v>616.29999999999995</v>
          </cell>
          <cell r="K1613">
            <v>0</v>
          </cell>
          <cell r="L1613" t="str">
            <v>a16cd558-1042-4dcb-9170-765de32b6290</v>
          </cell>
          <cell r="M1613">
            <v>52701000</v>
          </cell>
          <cell r="N1613"/>
          <cell r="O1613"/>
          <cell r="P1613"/>
          <cell r="Q1613" t="str">
            <v>ОАО</v>
          </cell>
        </row>
        <row r="1614">
          <cell r="G1614">
            <v>30953</v>
          </cell>
          <cell r="H1614" t="str">
            <v>Город Омск</v>
          </cell>
          <cell r="I1614">
            <v>716.1</v>
          </cell>
          <cell r="J1614">
            <v>611.04999999999995</v>
          </cell>
          <cell r="K1614">
            <v>0</v>
          </cell>
          <cell r="L1614" t="str">
            <v>930202d4-b2da-46eb-a1e0-be124aea47e4</v>
          </cell>
          <cell r="M1614">
            <v>52701000</v>
          </cell>
          <cell r="N1614"/>
          <cell r="O1614"/>
          <cell r="P1614"/>
          <cell r="Q1614" t="str">
            <v>ОАО</v>
          </cell>
        </row>
        <row r="1615">
          <cell r="G1615">
            <v>30954</v>
          </cell>
          <cell r="H1615" t="str">
            <v>Город Омск</v>
          </cell>
          <cell r="I1615">
            <v>673.3</v>
          </cell>
          <cell r="J1615">
            <v>617.1</v>
          </cell>
          <cell r="K1615">
            <v>0</v>
          </cell>
          <cell r="L1615" t="str">
            <v>6a9655ca-2163-46a6-848f-69773b963c52</v>
          </cell>
          <cell r="M1615">
            <v>52701000</v>
          </cell>
          <cell r="N1615"/>
          <cell r="O1615"/>
          <cell r="P1615"/>
          <cell r="Q1615" t="str">
            <v>ОАО</v>
          </cell>
        </row>
        <row r="1616">
          <cell r="G1616">
            <v>30955</v>
          </cell>
          <cell r="H1616" t="str">
            <v>Город Омск</v>
          </cell>
          <cell r="I1616">
            <v>701.8</v>
          </cell>
          <cell r="J1616">
            <v>645.6</v>
          </cell>
          <cell r="K1616">
            <v>0</v>
          </cell>
          <cell r="L1616" t="str">
            <v>98329e04-b56a-4cd9-9896-9002fdf261d5</v>
          </cell>
          <cell r="M1616">
            <v>52701000</v>
          </cell>
          <cell r="N1616"/>
          <cell r="O1616"/>
          <cell r="P1616"/>
          <cell r="Q1616" t="str">
            <v>ОАО</v>
          </cell>
        </row>
        <row r="1617">
          <cell r="G1617">
            <v>31300</v>
          </cell>
          <cell r="H1617" t="str">
            <v>Город Омск</v>
          </cell>
          <cell r="I1617">
            <v>679.7</v>
          </cell>
          <cell r="J1617">
            <v>313.10000000000002</v>
          </cell>
          <cell r="K1617">
            <v>320.5</v>
          </cell>
          <cell r="L1617" t="str">
            <v>698b275e-3cf6-4de8-9180-e3bced4b3b6e</v>
          </cell>
          <cell r="M1617">
            <v>52701000</v>
          </cell>
          <cell r="N1617"/>
          <cell r="O1617"/>
          <cell r="P1617"/>
          <cell r="Q1617" t="str">
            <v>ОАО</v>
          </cell>
        </row>
        <row r="1618">
          <cell r="G1618">
            <v>30994</v>
          </cell>
          <cell r="H1618" t="str">
            <v>Город Омск</v>
          </cell>
          <cell r="I1618">
            <v>4906</v>
          </cell>
          <cell r="J1618">
            <v>4509.3999999999996</v>
          </cell>
          <cell r="K1618">
            <v>0</v>
          </cell>
          <cell r="L1618" t="str">
            <v>cae45c94-e301-45ef-993e-57703402d295</v>
          </cell>
          <cell r="M1618">
            <v>52701000</v>
          </cell>
          <cell r="N1618"/>
          <cell r="O1618"/>
          <cell r="P1618"/>
          <cell r="Q1618" t="str">
            <v>ОАО</v>
          </cell>
        </row>
        <row r="1619">
          <cell r="G1619">
            <v>36178</v>
          </cell>
          <cell r="H1619" t="str">
            <v>Город Омск</v>
          </cell>
          <cell r="I1619">
            <v>5110.8</v>
          </cell>
          <cell r="J1619">
            <v>4716.84</v>
          </cell>
          <cell r="K1619">
            <v>0</v>
          </cell>
          <cell r="L1619" t="str">
            <v>937af1c9-26b8-48d9-93a1-710688ffaa9d</v>
          </cell>
          <cell r="M1619">
            <v>52701000</v>
          </cell>
          <cell r="N1619"/>
          <cell r="O1619"/>
          <cell r="P1619"/>
          <cell r="Q1619" t="str">
            <v>ОАО</v>
          </cell>
        </row>
        <row r="1620">
          <cell r="G1620">
            <v>34332</v>
          </cell>
          <cell r="H1620" t="str">
            <v>Город Омск</v>
          </cell>
          <cell r="I1620">
            <v>5115.8</v>
          </cell>
          <cell r="J1620">
            <v>4697.2</v>
          </cell>
          <cell r="K1620">
            <v>0</v>
          </cell>
          <cell r="L1620" t="str">
            <v>f031c0f5-0f5c-468e-b574-3ff9d97787f5</v>
          </cell>
          <cell r="M1620">
            <v>52701000</v>
          </cell>
          <cell r="N1620"/>
          <cell r="O1620"/>
          <cell r="P1620"/>
          <cell r="Q1620" t="str">
            <v>ОАО</v>
          </cell>
        </row>
        <row r="1621">
          <cell r="G1621">
            <v>31007</v>
          </cell>
          <cell r="H1621" t="str">
            <v>Город Омск</v>
          </cell>
          <cell r="I1621">
            <v>4947</v>
          </cell>
          <cell r="J1621">
            <v>4551.9799999999996</v>
          </cell>
          <cell r="K1621">
            <v>0</v>
          </cell>
          <cell r="L1621" t="str">
            <v>832ae183-32d0-4c5f-b2c2-7508503bcc38</v>
          </cell>
          <cell r="M1621">
            <v>52701000</v>
          </cell>
          <cell r="N1621"/>
          <cell r="O1621"/>
          <cell r="P1621"/>
          <cell r="Q1621" t="str">
            <v>ОАО</v>
          </cell>
        </row>
        <row r="1622">
          <cell r="G1622">
            <v>36179</v>
          </cell>
          <cell r="H1622" t="str">
            <v>Город Омск</v>
          </cell>
          <cell r="I1622">
            <v>2217.6</v>
          </cell>
          <cell r="J1622">
            <v>2019.55</v>
          </cell>
          <cell r="K1622">
            <v>0</v>
          </cell>
          <cell r="L1622" t="str">
            <v>2244f8e9-b186-4ce2-9426-c2bae261ef7a</v>
          </cell>
          <cell r="M1622">
            <v>52701000</v>
          </cell>
          <cell r="N1622"/>
          <cell r="O1622"/>
          <cell r="P1622"/>
          <cell r="Q1622" t="str">
            <v>ОАО</v>
          </cell>
        </row>
        <row r="1623">
          <cell r="G1623">
            <v>36180</v>
          </cell>
          <cell r="H1623" t="str">
            <v>Город Омск</v>
          </cell>
          <cell r="I1623">
            <v>1474.7</v>
          </cell>
          <cell r="J1623">
            <v>908.5</v>
          </cell>
          <cell r="K1623">
            <v>451.6</v>
          </cell>
          <cell r="L1623" t="str">
            <v>be170564-702c-454e-9734-f7eff21666ca</v>
          </cell>
          <cell r="M1623">
            <v>52701000</v>
          </cell>
          <cell r="N1623"/>
          <cell r="O1623"/>
          <cell r="P1623"/>
          <cell r="Q1623" t="str">
            <v>ОАО</v>
          </cell>
        </row>
        <row r="1624">
          <cell r="G1624">
            <v>31304</v>
          </cell>
          <cell r="H1624" t="str">
            <v>Город Омск</v>
          </cell>
          <cell r="I1624">
            <v>660.9</v>
          </cell>
          <cell r="J1624">
            <v>620.29999999999995</v>
          </cell>
          <cell r="K1624">
            <v>0</v>
          </cell>
          <cell r="L1624" t="str">
            <v>2c0bb984-fe64-4839-9082-67a977dffe2b</v>
          </cell>
          <cell r="M1624">
            <v>52701000</v>
          </cell>
          <cell r="N1624"/>
          <cell r="O1624"/>
          <cell r="P1624"/>
          <cell r="Q1624" t="str">
            <v>ОАО</v>
          </cell>
        </row>
        <row r="1625">
          <cell r="G1625">
            <v>31020</v>
          </cell>
          <cell r="H1625" t="str">
            <v>Город Омск</v>
          </cell>
          <cell r="I1625">
            <v>5036.3999999999996</v>
          </cell>
          <cell r="J1625">
            <v>4584.2</v>
          </cell>
          <cell r="K1625">
            <v>0</v>
          </cell>
          <cell r="L1625" t="str">
            <v>02369206-f109-49c8-ad51-820ec5f17536</v>
          </cell>
          <cell r="M1625">
            <v>52701000</v>
          </cell>
          <cell r="N1625"/>
          <cell r="O1625"/>
          <cell r="P1625"/>
          <cell r="Q1625" t="str">
            <v>ОАО</v>
          </cell>
        </row>
        <row r="1626">
          <cell r="G1626">
            <v>31021</v>
          </cell>
          <cell r="H1626" t="str">
            <v>Город Омск</v>
          </cell>
          <cell r="I1626">
            <v>3658.4</v>
          </cell>
          <cell r="J1626">
            <v>2740.3</v>
          </cell>
          <cell r="K1626">
            <v>689.6</v>
          </cell>
          <cell r="L1626" t="str">
            <v>5a946447-f80c-462f-8912-da4d52538a5d</v>
          </cell>
          <cell r="M1626">
            <v>52701000</v>
          </cell>
          <cell r="N1626"/>
          <cell r="O1626"/>
          <cell r="P1626"/>
          <cell r="Q1626" t="str">
            <v>ОАО</v>
          </cell>
        </row>
        <row r="1627">
          <cell r="G1627">
            <v>21197</v>
          </cell>
          <cell r="H1627" t="str">
            <v>Город Омск</v>
          </cell>
          <cell r="I1627">
            <v>3460.6</v>
          </cell>
          <cell r="J1627">
            <v>3193.4</v>
          </cell>
          <cell r="K1627">
            <v>0</v>
          </cell>
          <cell r="L1627" t="str">
            <v>dc83936e-560c-4ebc-bdf9-c1ad586a8eb2</v>
          </cell>
          <cell r="M1627">
            <v>52701000</v>
          </cell>
          <cell r="N1627"/>
          <cell r="O1627"/>
          <cell r="P1627"/>
          <cell r="Q1627" t="str">
            <v>ОАО</v>
          </cell>
        </row>
        <row r="1628">
          <cell r="G1628">
            <v>31024</v>
          </cell>
          <cell r="H1628" t="str">
            <v>Город Омск</v>
          </cell>
          <cell r="I1628">
            <v>5155.5</v>
          </cell>
          <cell r="J1628">
            <v>4753.8</v>
          </cell>
          <cell r="K1628">
            <v>0</v>
          </cell>
          <cell r="L1628" t="str">
            <v>4819611e-221f-4dd7-9391-4e2d623eb57f</v>
          </cell>
          <cell r="M1628">
            <v>52701000</v>
          </cell>
          <cell r="N1628"/>
          <cell r="O1628"/>
          <cell r="P1628"/>
          <cell r="Q1628" t="str">
            <v>ОАО</v>
          </cell>
        </row>
        <row r="1629">
          <cell r="G1629">
            <v>31027</v>
          </cell>
          <cell r="H1629" t="str">
            <v>Город Омск</v>
          </cell>
          <cell r="I1629">
            <v>4914.7</v>
          </cell>
          <cell r="J1629">
            <v>4514.8</v>
          </cell>
          <cell r="K1629">
            <v>0</v>
          </cell>
          <cell r="L1629" t="str">
            <v>ea541485-9d25-4a74-b093-930874471949</v>
          </cell>
          <cell r="M1629">
            <v>52701000</v>
          </cell>
          <cell r="N1629"/>
          <cell r="O1629"/>
          <cell r="P1629" t="str">
            <v>+</v>
          </cell>
          <cell r="Q1629" t="str">
            <v>ОАО</v>
          </cell>
        </row>
        <row r="1630">
          <cell r="G1630">
            <v>31029</v>
          </cell>
          <cell r="H1630" t="str">
            <v>Город Омск</v>
          </cell>
          <cell r="I1630">
            <v>4409.7</v>
          </cell>
          <cell r="J1630">
            <v>2689.6</v>
          </cell>
          <cell r="K1630">
            <v>1459.1</v>
          </cell>
          <cell r="L1630" t="str">
            <v>04da6a90-f125-4c40-a9ea-0d18183318cf</v>
          </cell>
          <cell r="M1630">
            <v>52701000</v>
          </cell>
          <cell r="N1630"/>
          <cell r="O1630"/>
          <cell r="P1630"/>
          <cell r="Q1630" t="str">
            <v>ОАО</v>
          </cell>
        </row>
        <row r="1631">
          <cell r="G1631">
            <v>36181</v>
          </cell>
          <cell r="H1631" t="str">
            <v>Город Омск</v>
          </cell>
          <cell r="I1631">
            <v>3982.8</v>
          </cell>
          <cell r="J1631">
            <v>3269.8</v>
          </cell>
          <cell r="K1631">
            <v>396.3</v>
          </cell>
          <cell r="L1631" t="str">
            <v>afa1ee09-3ad7-4e60-953f-5adf9f7cd7a6</v>
          </cell>
          <cell r="M1631">
            <v>52701000</v>
          </cell>
          <cell r="N1631"/>
          <cell r="O1631"/>
          <cell r="P1631"/>
          <cell r="Q1631" t="str">
            <v>ОАО</v>
          </cell>
        </row>
        <row r="1632">
          <cell r="G1632">
            <v>20284</v>
          </cell>
          <cell r="H1632" t="str">
            <v>Город Омск</v>
          </cell>
          <cell r="I1632">
            <v>5891.2</v>
          </cell>
          <cell r="J1632">
            <v>4528</v>
          </cell>
          <cell r="K1632">
            <v>0</v>
          </cell>
          <cell r="L1632" t="str">
            <v>1902c50f-083e-4df1-847c-78805482a089</v>
          </cell>
          <cell r="M1632">
            <v>52701000</v>
          </cell>
          <cell r="N1632"/>
          <cell r="O1632"/>
          <cell r="P1632"/>
          <cell r="Q1632" t="str">
            <v>ОАО</v>
          </cell>
        </row>
        <row r="1633">
          <cell r="G1633">
            <v>31034</v>
          </cell>
          <cell r="H1633" t="str">
            <v>Город Омск</v>
          </cell>
          <cell r="I1633">
            <v>3624.3</v>
          </cell>
          <cell r="J1633">
            <v>3335.11</v>
          </cell>
          <cell r="K1633">
            <v>0</v>
          </cell>
          <cell r="L1633" t="str">
            <v>3981d94e-fdef-4def-bc28-32a001319a7e</v>
          </cell>
          <cell r="M1633">
            <v>52701000</v>
          </cell>
          <cell r="N1633"/>
          <cell r="O1633"/>
          <cell r="P1633"/>
          <cell r="Q1633" t="str">
            <v>ОАО</v>
          </cell>
        </row>
        <row r="1634">
          <cell r="G1634">
            <v>31036</v>
          </cell>
          <cell r="H1634" t="str">
            <v>Город Омск</v>
          </cell>
          <cell r="I1634">
            <v>4886.3</v>
          </cell>
          <cell r="J1634">
            <v>4469.8500000000004</v>
          </cell>
          <cell r="K1634">
            <v>0</v>
          </cell>
          <cell r="L1634" t="str">
            <v>98d19df9-787b-4ff8-84f4-912621f7411a</v>
          </cell>
          <cell r="M1634">
            <v>52701000</v>
          </cell>
          <cell r="N1634"/>
          <cell r="O1634"/>
          <cell r="P1634"/>
          <cell r="Q1634" t="str">
            <v>ОАО</v>
          </cell>
        </row>
        <row r="1635">
          <cell r="G1635">
            <v>36182</v>
          </cell>
          <cell r="H1635" t="str">
            <v>Город Омск</v>
          </cell>
          <cell r="I1635">
            <v>4916.3999999999996</v>
          </cell>
          <cell r="J1635">
            <v>4537.7</v>
          </cell>
          <cell r="K1635">
            <v>0</v>
          </cell>
          <cell r="L1635" t="str">
            <v>2370f657-e6a8-4cdd-86c9-bc7a625c166e</v>
          </cell>
          <cell r="M1635">
            <v>52701000</v>
          </cell>
          <cell r="N1635"/>
          <cell r="O1635"/>
          <cell r="P1635"/>
          <cell r="Q1635" t="str">
            <v>ОАО</v>
          </cell>
        </row>
        <row r="1636">
          <cell r="G1636">
            <v>31306</v>
          </cell>
          <cell r="H1636" t="str">
            <v>Город Омск</v>
          </cell>
          <cell r="I1636">
            <v>656.6</v>
          </cell>
          <cell r="J1636">
            <v>609</v>
          </cell>
          <cell r="K1636">
            <v>0</v>
          </cell>
          <cell r="L1636" t="str">
            <v>971addab-5414-4951-bc11-d6741c6ca2f0</v>
          </cell>
          <cell r="M1636">
            <v>52701000</v>
          </cell>
          <cell r="N1636"/>
          <cell r="O1636"/>
          <cell r="P1636"/>
          <cell r="Q1636" t="str">
            <v>ОАО</v>
          </cell>
        </row>
        <row r="1637">
          <cell r="G1637">
            <v>30945</v>
          </cell>
          <cell r="H1637" t="str">
            <v>Город Омск</v>
          </cell>
          <cell r="I1637">
            <v>709.1</v>
          </cell>
          <cell r="J1637">
            <v>626.29999999999995</v>
          </cell>
          <cell r="K1637">
            <v>0</v>
          </cell>
          <cell r="L1637" t="str">
            <v>2150291a-749a-4059-9b74-d097d8103196</v>
          </cell>
          <cell r="M1637">
            <v>52701000</v>
          </cell>
          <cell r="N1637"/>
          <cell r="O1637"/>
          <cell r="P1637"/>
          <cell r="Q1637" t="str">
            <v>ОАО</v>
          </cell>
        </row>
        <row r="1638">
          <cell r="G1638">
            <v>30946</v>
          </cell>
          <cell r="H1638" t="str">
            <v>Город Омск</v>
          </cell>
          <cell r="I1638">
            <v>672.8</v>
          </cell>
          <cell r="J1638">
            <v>627.48</v>
          </cell>
          <cell r="K1638">
            <v>0</v>
          </cell>
          <cell r="L1638" t="str">
            <v>c7bf57b7-89ce-4343-bb13-ca6033de89b9</v>
          </cell>
          <cell r="M1638">
            <v>52701000</v>
          </cell>
          <cell r="N1638"/>
          <cell r="O1638"/>
          <cell r="P1638"/>
          <cell r="Q1638" t="str">
            <v>ОАО</v>
          </cell>
        </row>
        <row r="1639">
          <cell r="G1639">
            <v>21624</v>
          </cell>
          <cell r="H1639" t="str">
            <v>Город Омск</v>
          </cell>
          <cell r="I1639">
            <v>651.70000000000005</v>
          </cell>
          <cell r="J1639">
            <v>479.3</v>
          </cell>
          <cell r="K1639">
            <v>0</v>
          </cell>
          <cell r="L1639" t="str">
            <v>af9f7ed2-260f-4dac-afc1-6431239f92c2</v>
          </cell>
          <cell r="M1639">
            <v>52701000</v>
          </cell>
          <cell r="N1639"/>
          <cell r="O1639"/>
          <cell r="P1639"/>
          <cell r="Q1639" t="str">
            <v>САО</v>
          </cell>
        </row>
        <row r="1640">
          <cell r="G1640">
            <v>29875</v>
          </cell>
          <cell r="H1640" t="str">
            <v>Город Омск</v>
          </cell>
          <cell r="I1640">
            <v>641.20000000000005</v>
          </cell>
          <cell r="J1640">
            <v>577.4</v>
          </cell>
          <cell r="K1640">
            <v>0</v>
          </cell>
          <cell r="L1640" t="str">
            <v>7fb51106-92d0-4f0e-a652-07ea29e3ad26</v>
          </cell>
          <cell r="M1640">
            <v>52701000</v>
          </cell>
          <cell r="N1640"/>
          <cell r="O1640"/>
          <cell r="P1640"/>
          <cell r="Q1640" t="str">
            <v>САО</v>
          </cell>
        </row>
        <row r="1641">
          <cell r="G1641">
            <v>29876</v>
          </cell>
          <cell r="H1641" t="str">
            <v>Город Омск</v>
          </cell>
          <cell r="I1641">
            <v>384.1</v>
          </cell>
          <cell r="J1641">
            <v>344.1</v>
          </cell>
          <cell r="K1641">
            <v>0</v>
          </cell>
          <cell r="L1641" t="str">
            <v>09ee0fcf-a161-4aba-8a2b-59e821eef37b</v>
          </cell>
          <cell r="M1641">
            <v>52701000</v>
          </cell>
          <cell r="N1641"/>
          <cell r="O1641"/>
          <cell r="P1641" t="str">
            <v>+</v>
          </cell>
          <cell r="Q1641" t="str">
            <v>САО</v>
          </cell>
        </row>
        <row r="1642">
          <cell r="G1642">
            <v>29877</v>
          </cell>
          <cell r="H1642" t="str">
            <v>Город Омск</v>
          </cell>
          <cell r="I1642">
            <v>632.9</v>
          </cell>
          <cell r="J1642">
            <v>571</v>
          </cell>
          <cell r="K1642">
            <v>0</v>
          </cell>
          <cell r="L1642" t="str">
            <v>4dc8cd96-27a1-4907-8d5c-a00487c7d5f1</v>
          </cell>
          <cell r="M1642">
            <v>52701000</v>
          </cell>
          <cell r="N1642"/>
          <cell r="O1642"/>
          <cell r="P1642" t="str">
            <v>+</v>
          </cell>
          <cell r="Q1642" t="str">
            <v>САО</v>
          </cell>
        </row>
        <row r="1643">
          <cell r="G1643">
            <v>29878</v>
          </cell>
          <cell r="H1643" t="str">
            <v>Город Омск</v>
          </cell>
          <cell r="I1643">
            <v>629.9</v>
          </cell>
          <cell r="J1643">
            <v>568.9</v>
          </cell>
          <cell r="K1643">
            <v>0</v>
          </cell>
          <cell r="L1643" t="str">
            <v>b20c889d-87cf-4c49-b87a-8bf5591a179f</v>
          </cell>
          <cell r="M1643">
            <v>52701000</v>
          </cell>
          <cell r="N1643"/>
          <cell r="O1643"/>
          <cell r="P1643"/>
          <cell r="Q1643" t="str">
            <v>САО</v>
          </cell>
        </row>
        <row r="1644">
          <cell r="G1644">
            <v>29879</v>
          </cell>
          <cell r="H1644" t="str">
            <v>Город Омск</v>
          </cell>
          <cell r="I1644">
            <v>624.79999999999995</v>
          </cell>
          <cell r="J1644">
            <v>566.20000000000005</v>
          </cell>
          <cell r="K1644">
            <v>0</v>
          </cell>
          <cell r="L1644" t="str">
            <v>02b37c3c-1baf-4e36-b6fe-9a120ec9d9a4</v>
          </cell>
          <cell r="M1644">
            <v>52701000</v>
          </cell>
          <cell r="N1644"/>
          <cell r="O1644"/>
          <cell r="P1644"/>
          <cell r="Q1644" t="str">
            <v>САО</v>
          </cell>
        </row>
        <row r="1645">
          <cell r="G1645">
            <v>28044</v>
          </cell>
          <cell r="H1645" t="str">
            <v>Город Омск</v>
          </cell>
          <cell r="I1645">
            <v>650</v>
          </cell>
          <cell r="J1645">
            <v>580.70000000000005</v>
          </cell>
          <cell r="K1645">
            <v>69.3</v>
          </cell>
          <cell r="L1645" t="str">
            <v>a9f37ba5-4d8f-4975-8c81-0564e7ab612a</v>
          </cell>
          <cell r="M1645">
            <v>52701000</v>
          </cell>
          <cell r="N1645"/>
          <cell r="O1645"/>
          <cell r="P1645"/>
          <cell r="Q1645" t="str">
            <v>САО</v>
          </cell>
        </row>
        <row r="1646">
          <cell r="G1646">
            <v>20407</v>
          </cell>
          <cell r="H1646" t="str">
            <v>Город Омск</v>
          </cell>
          <cell r="I1646">
            <v>2806.1</v>
          </cell>
          <cell r="J1646">
            <v>2521.1</v>
          </cell>
          <cell r="K1646">
            <v>0</v>
          </cell>
          <cell r="L1646" t="str">
            <v>7953e378-7def-447d-a9e7-a988c0d08de6</v>
          </cell>
          <cell r="M1646">
            <v>52701000</v>
          </cell>
          <cell r="N1646"/>
          <cell r="O1646"/>
          <cell r="P1646"/>
          <cell r="Q1646" t="str">
            <v>САО</v>
          </cell>
        </row>
        <row r="1647">
          <cell r="G1647">
            <v>29881</v>
          </cell>
          <cell r="H1647" t="str">
            <v>Город Омск</v>
          </cell>
          <cell r="I1647">
            <v>3107.2</v>
          </cell>
          <cell r="J1647">
            <v>2811.08</v>
          </cell>
          <cell r="K1647">
            <v>0</v>
          </cell>
          <cell r="L1647" t="str">
            <v>6a21c713-6d9d-45b4-ae53-a93fce0e2cbd</v>
          </cell>
          <cell r="M1647">
            <v>52701000</v>
          </cell>
          <cell r="N1647"/>
          <cell r="O1647"/>
          <cell r="P1647"/>
          <cell r="Q1647" t="str">
            <v>САО</v>
          </cell>
        </row>
        <row r="1648">
          <cell r="G1648">
            <v>29882</v>
          </cell>
          <cell r="H1648" t="str">
            <v>Город Омск</v>
          </cell>
          <cell r="I1648">
            <v>669.7</v>
          </cell>
          <cell r="J1648">
            <v>601.9</v>
          </cell>
          <cell r="K1648">
            <v>0</v>
          </cell>
          <cell r="L1648" t="str">
            <v>88dd0624-2904-46c4-922e-4974d8b61999</v>
          </cell>
          <cell r="M1648">
            <v>52701000</v>
          </cell>
          <cell r="N1648"/>
          <cell r="O1648"/>
          <cell r="P1648" t="str">
            <v>+</v>
          </cell>
          <cell r="Q1648" t="str">
            <v>САО</v>
          </cell>
        </row>
        <row r="1649">
          <cell r="G1649">
            <v>29910</v>
          </cell>
          <cell r="H1649" t="str">
            <v>Город Омск</v>
          </cell>
          <cell r="I1649">
            <v>732.8</v>
          </cell>
          <cell r="J1649">
            <v>620</v>
          </cell>
          <cell r="K1649">
            <v>0</v>
          </cell>
          <cell r="L1649" t="str">
            <v>0d9c6651-7174-4965-ac53-d6464aed4896</v>
          </cell>
          <cell r="M1649">
            <v>52701000</v>
          </cell>
          <cell r="N1649"/>
          <cell r="O1649"/>
          <cell r="P1649"/>
          <cell r="Q1649" t="str">
            <v>САО</v>
          </cell>
        </row>
        <row r="1650">
          <cell r="G1650">
            <v>29911</v>
          </cell>
          <cell r="H1650" t="str">
            <v>Город Омск</v>
          </cell>
          <cell r="I1650">
            <v>1240.5999999999999</v>
          </cell>
          <cell r="J1650">
            <v>1058.8</v>
          </cell>
          <cell r="K1650">
            <v>0</v>
          </cell>
          <cell r="L1650" t="str">
            <v>eeb52999-0e06-4689-9918-74de1d8b6315</v>
          </cell>
          <cell r="M1650">
            <v>52701000</v>
          </cell>
          <cell r="N1650"/>
          <cell r="O1650"/>
          <cell r="P1650" t="str">
            <v>+</v>
          </cell>
          <cell r="Q1650" t="str">
            <v>САО</v>
          </cell>
        </row>
        <row r="1651">
          <cell r="G1651">
            <v>30608</v>
          </cell>
          <cell r="H1651" t="str">
            <v>Город Омск</v>
          </cell>
          <cell r="I1651">
            <v>3663.2</v>
          </cell>
          <cell r="J1651">
            <v>2937.7</v>
          </cell>
          <cell r="K1651">
            <v>0</v>
          </cell>
          <cell r="L1651" t="str">
            <v>0733822d-562a-4bbe-9693-009bf9ce9fd5</v>
          </cell>
          <cell r="M1651">
            <v>52701000</v>
          </cell>
          <cell r="N1651"/>
          <cell r="O1651"/>
          <cell r="P1651" t="str">
            <v>+</v>
          </cell>
          <cell r="Q1651" t="str">
            <v>ЛАО</v>
          </cell>
        </row>
        <row r="1652">
          <cell r="G1652">
            <v>23506</v>
          </cell>
          <cell r="H1652" t="str">
            <v>Город Омск</v>
          </cell>
          <cell r="I1652">
            <v>3691</v>
          </cell>
          <cell r="J1652">
            <v>3117</v>
          </cell>
          <cell r="K1652">
            <v>0</v>
          </cell>
          <cell r="L1652" t="str">
            <v>078e9d22-2508-4485-9739-e8111fb580d7</v>
          </cell>
          <cell r="M1652">
            <v>52701000</v>
          </cell>
          <cell r="N1652"/>
          <cell r="O1652"/>
          <cell r="P1652"/>
          <cell r="Q1652" t="str">
            <v>ЛАО</v>
          </cell>
        </row>
        <row r="1653">
          <cell r="G1653">
            <v>32562</v>
          </cell>
          <cell r="H1653" t="str">
            <v>Город Омск</v>
          </cell>
          <cell r="I1653">
            <v>300</v>
          </cell>
          <cell r="J1653">
            <v>277.8</v>
          </cell>
          <cell r="K1653" t="str">
            <v xml:space="preserve"> </v>
          </cell>
          <cell r="L1653" t="str">
            <v>f5476b84-e1f3-4dd6-9715-549e338b4cd6</v>
          </cell>
          <cell r="M1653">
            <v>52701000</v>
          </cell>
          <cell r="N1653"/>
          <cell r="O1653"/>
          <cell r="P1653"/>
          <cell r="Q1653" t="str">
            <v>САО</v>
          </cell>
        </row>
        <row r="1654">
          <cell r="G1654">
            <v>32563</v>
          </cell>
          <cell r="H1654" t="str">
            <v>Город Омск</v>
          </cell>
          <cell r="I1654">
            <v>296.8</v>
          </cell>
          <cell r="J1654">
            <v>275.89999999999998</v>
          </cell>
          <cell r="K1654" t="str">
            <v xml:space="preserve"> </v>
          </cell>
          <cell r="L1654" t="str">
            <v>adc549d3-43a4-478d-a860-b9fb26ca951b</v>
          </cell>
          <cell r="M1654">
            <v>52701000</v>
          </cell>
          <cell r="N1654"/>
          <cell r="O1654"/>
          <cell r="P1654"/>
          <cell r="Q1654" t="str">
            <v>САО</v>
          </cell>
        </row>
        <row r="1655">
          <cell r="G1655">
            <v>32869</v>
          </cell>
          <cell r="H1655" t="str">
            <v>Город Омск</v>
          </cell>
          <cell r="I1655">
            <v>4595.6000000000004</v>
          </cell>
          <cell r="J1655">
            <v>3156.2</v>
          </cell>
          <cell r="K1655">
            <v>594.20000000000005</v>
          </cell>
          <cell r="L1655" t="str">
            <v>f3a870fc-60eb-498f-b872-a4b316785250</v>
          </cell>
          <cell r="M1655">
            <v>52701000</v>
          </cell>
          <cell r="N1655"/>
          <cell r="O1655"/>
          <cell r="P1655"/>
          <cell r="Q1655" t="str">
            <v>ЦАО</v>
          </cell>
        </row>
        <row r="1656">
          <cell r="G1656">
            <v>23517</v>
          </cell>
          <cell r="H1656" t="str">
            <v>Город Омск</v>
          </cell>
          <cell r="I1656">
            <v>11375.8</v>
          </cell>
          <cell r="J1656">
            <v>7643.1</v>
          </cell>
          <cell r="K1656">
            <v>2625.4</v>
          </cell>
          <cell r="L1656" t="str">
            <v>a2430734-d7f4-43db-a45c-1f995a12aa02</v>
          </cell>
          <cell r="M1656">
            <v>52701000</v>
          </cell>
          <cell r="N1656"/>
          <cell r="O1656"/>
          <cell r="P1656"/>
          <cell r="Q1656" t="str">
            <v>ЦАО</v>
          </cell>
        </row>
        <row r="1657">
          <cell r="G1657">
            <v>25090</v>
          </cell>
          <cell r="H1657" t="str">
            <v>Город Омск</v>
          </cell>
          <cell r="I1657">
            <v>6204</v>
          </cell>
          <cell r="J1657">
            <v>4040.8</v>
          </cell>
          <cell r="K1657">
            <v>1653.1</v>
          </cell>
          <cell r="L1657" t="str">
            <v>1e978883-11f4-4b2d-995f-4cf297456045</v>
          </cell>
          <cell r="M1657">
            <v>52701000</v>
          </cell>
          <cell r="N1657"/>
          <cell r="O1657"/>
          <cell r="P1657"/>
          <cell r="Q1657" t="str">
            <v>ЦАО</v>
          </cell>
        </row>
        <row r="1658">
          <cell r="G1658">
            <v>25112</v>
          </cell>
          <cell r="H1658" t="str">
            <v>Город Омск</v>
          </cell>
          <cell r="I1658">
            <v>2133.6999999999998</v>
          </cell>
          <cell r="J1658">
            <v>1634.4</v>
          </cell>
          <cell r="K1658">
            <v>91.1</v>
          </cell>
          <cell r="L1658" t="str">
            <v>1d8fe749-d3de-4773-8fac-110ee4548a10</v>
          </cell>
          <cell r="M1658">
            <v>52701000</v>
          </cell>
          <cell r="N1658"/>
          <cell r="O1658"/>
          <cell r="P1658"/>
          <cell r="Q1658" t="str">
            <v>ЦАО</v>
          </cell>
        </row>
        <row r="1659">
          <cell r="G1659">
            <v>25094</v>
          </cell>
          <cell r="H1659" t="str">
            <v>Город Омск</v>
          </cell>
          <cell r="I1659">
            <v>6398.6</v>
          </cell>
          <cell r="J1659">
            <v>3986.7</v>
          </cell>
          <cell r="K1659">
            <v>1461.7</v>
          </cell>
          <cell r="L1659" t="str">
            <v>44e445d2-a10c-48d5-a707-ce7797b874eb</v>
          </cell>
          <cell r="M1659">
            <v>52701000</v>
          </cell>
          <cell r="N1659"/>
          <cell r="O1659"/>
          <cell r="P1659"/>
          <cell r="Q1659" t="str">
            <v>ЦАО</v>
          </cell>
        </row>
        <row r="1660">
          <cell r="G1660">
            <v>35170</v>
          </cell>
          <cell r="H1660" t="str">
            <v>Город Омск</v>
          </cell>
          <cell r="I1660">
            <v>7829.5</v>
          </cell>
          <cell r="J1660">
            <v>5934.3</v>
          </cell>
          <cell r="K1660">
            <v>1123.2</v>
          </cell>
          <cell r="L1660" t="str">
            <v>90cc7114-dc2a-4f2d-b4d6-3533d578da7d</v>
          </cell>
          <cell r="M1660">
            <v>52701000</v>
          </cell>
          <cell r="N1660"/>
          <cell r="O1660"/>
          <cell r="P1660"/>
          <cell r="Q1660" t="str">
            <v>ЦАО</v>
          </cell>
        </row>
        <row r="1661">
          <cell r="G1661">
            <v>25091</v>
          </cell>
          <cell r="H1661" t="str">
            <v>Город Омск</v>
          </cell>
          <cell r="I1661">
            <v>14678.5</v>
          </cell>
          <cell r="J1661">
            <v>9288.7000000000007</v>
          </cell>
          <cell r="K1661">
            <v>3375.3</v>
          </cell>
          <cell r="L1661" t="str">
            <v>fb0eafc4-0d00-4214-9db3-c4f68dd1648c</v>
          </cell>
          <cell r="M1661">
            <v>52701000</v>
          </cell>
          <cell r="N1661"/>
          <cell r="O1661"/>
          <cell r="P1661"/>
          <cell r="Q1661" t="str">
            <v>ЦАО</v>
          </cell>
        </row>
        <row r="1662">
          <cell r="G1662">
            <v>25092</v>
          </cell>
          <cell r="H1662" t="str">
            <v>Город Омск</v>
          </cell>
          <cell r="I1662">
            <v>3658.9</v>
          </cell>
          <cell r="J1662">
            <v>3204.3</v>
          </cell>
          <cell r="K1662">
            <v>250</v>
          </cell>
          <cell r="L1662" t="str">
            <v>d614ded2-a4e0-4cfd-93cf-697d9d4181d6</v>
          </cell>
          <cell r="M1662">
            <v>52701000</v>
          </cell>
          <cell r="N1662"/>
          <cell r="O1662"/>
          <cell r="P1662"/>
          <cell r="Q1662" t="str">
            <v>ЦАО</v>
          </cell>
        </row>
        <row r="1663">
          <cell r="G1663">
            <v>25093</v>
          </cell>
          <cell r="H1663" t="str">
            <v>Город Омск</v>
          </cell>
          <cell r="I1663">
            <v>3480.8</v>
          </cell>
          <cell r="J1663">
            <v>3122.6</v>
          </cell>
          <cell r="K1663">
            <v>141.9</v>
          </cell>
          <cell r="L1663" t="str">
            <v>e80567b8-3076-4dd5-b5a8-20b1008706f5</v>
          </cell>
          <cell r="M1663">
            <v>52701000</v>
          </cell>
          <cell r="N1663"/>
          <cell r="O1663"/>
          <cell r="P1663"/>
          <cell r="Q1663" t="str">
            <v>ЦАО</v>
          </cell>
        </row>
        <row r="1664">
          <cell r="G1664">
            <v>32790</v>
          </cell>
          <cell r="H1664" t="str">
            <v>Город Омск</v>
          </cell>
          <cell r="I1664">
            <v>4348.2</v>
          </cell>
          <cell r="J1664">
            <v>2831.2</v>
          </cell>
          <cell r="K1664">
            <v>1204.7</v>
          </cell>
          <cell r="L1664" t="str">
            <v>e5e910d9-528d-4d50-ab23-990487791003</v>
          </cell>
          <cell r="M1664">
            <v>52701000</v>
          </cell>
          <cell r="N1664"/>
          <cell r="O1664"/>
          <cell r="P1664"/>
          <cell r="Q1664" t="str">
            <v>ЦАО</v>
          </cell>
        </row>
        <row r="1665">
          <cell r="G1665">
            <v>25095</v>
          </cell>
          <cell r="H1665" t="str">
            <v>Город Омск</v>
          </cell>
          <cell r="I1665">
            <v>6142.9</v>
          </cell>
          <cell r="J1665">
            <v>3535.6</v>
          </cell>
          <cell r="K1665">
            <v>1411.6</v>
          </cell>
          <cell r="L1665" t="str">
            <v>463e76b9-ae90-41b0-9c74-12dacb0e88ad</v>
          </cell>
          <cell r="M1665">
            <v>52701000</v>
          </cell>
          <cell r="N1665"/>
          <cell r="O1665"/>
          <cell r="P1665"/>
          <cell r="Q1665" t="str">
            <v>ЦАО</v>
          </cell>
        </row>
        <row r="1666">
          <cell r="G1666">
            <v>32791</v>
          </cell>
          <cell r="H1666" t="str">
            <v>Город Омск</v>
          </cell>
          <cell r="I1666">
            <v>6156.5</v>
          </cell>
          <cell r="J1666">
            <v>3954</v>
          </cell>
          <cell r="K1666">
            <v>1755.7</v>
          </cell>
          <cell r="L1666" t="str">
            <v>d7386622-e9f0-406a-9a60-65a8244ca983</v>
          </cell>
          <cell r="M1666">
            <v>52701000</v>
          </cell>
          <cell r="N1666"/>
          <cell r="O1666"/>
          <cell r="P1666"/>
          <cell r="Q1666" t="str">
            <v>ЦАО</v>
          </cell>
        </row>
        <row r="1667">
          <cell r="G1667">
            <v>32793</v>
          </cell>
          <cell r="H1667" t="str">
            <v>Город Омск</v>
          </cell>
          <cell r="I1667">
            <v>10163</v>
          </cell>
          <cell r="J1667">
            <v>7312</v>
          </cell>
          <cell r="K1667">
            <v>1766.2</v>
          </cell>
          <cell r="L1667" t="str">
            <v>6078e6cc-6455-44f4-9b3f-9b343d4008e6</v>
          </cell>
          <cell r="M1667">
            <v>52701000</v>
          </cell>
          <cell r="N1667"/>
          <cell r="O1667"/>
          <cell r="P1667"/>
          <cell r="Q1667" t="str">
            <v>ЦАО</v>
          </cell>
        </row>
        <row r="1668">
          <cell r="G1668">
            <v>32792</v>
          </cell>
          <cell r="H1668" t="str">
            <v>Город Омск</v>
          </cell>
          <cell r="I1668">
            <v>3875.4</v>
          </cell>
          <cell r="J1668">
            <v>2840.9</v>
          </cell>
          <cell r="K1668">
            <v>732.3</v>
          </cell>
          <cell r="L1668" t="str">
            <v>0e50c71e-d9f1-474b-8044-a3a3a2316f31</v>
          </cell>
          <cell r="M1668">
            <v>52701000</v>
          </cell>
          <cell r="N1668"/>
          <cell r="O1668"/>
          <cell r="P1668"/>
          <cell r="Q1668" t="str">
            <v>ЦАО</v>
          </cell>
        </row>
        <row r="1669">
          <cell r="G1669">
            <v>21327</v>
          </cell>
          <cell r="H1669" t="str">
            <v>Город Омск</v>
          </cell>
          <cell r="I1669">
            <v>8985</v>
          </cell>
          <cell r="J1669">
            <v>5489.6</v>
          </cell>
          <cell r="K1669">
            <v>1831.9</v>
          </cell>
          <cell r="L1669" t="str">
            <v>8645a3e3-bc86-497d-a2d4-35429f9c6ee2</v>
          </cell>
          <cell r="M1669">
            <v>52701000</v>
          </cell>
          <cell r="N1669"/>
          <cell r="O1669"/>
          <cell r="P1669"/>
          <cell r="Q1669" t="str">
            <v>ЦАО</v>
          </cell>
        </row>
        <row r="1670">
          <cell r="G1670">
            <v>25706</v>
          </cell>
          <cell r="H1670" t="str">
            <v>Город Омск</v>
          </cell>
          <cell r="I1670">
            <v>3536.9</v>
          </cell>
          <cell r="J1670">
            <v>2899.1</v>
          </cell>
          <cell r="K1670">
            <v>396.5</v>
          </cell>
          <cell r="L1670" t="str">
            <v>9fb695e4-e813-4dd4-8bbf-91867204f71e</v>
          </cell>
          <cell r="M1670">
            <v>52701000</v>
          </cell>
          <cell r="N1670"/>
          <cell r="O1670"/>
          <cell r="P1670" t="str">
            <v>+</v>
          </cell>
          <cell r="Q1670" t="str">
            <v>ЦАО</v>
          </cell>
        </row>
        <row r="1671">
          <cell r="G1671">
            <v>20472</v>
          </cell>
          <cell r="H1671" t="str">
            <v>Город Омск</v>
          </cell>
          <cell r="I1671">
            <v>5796.3</v>
          </cell>
          <cell r="J1671">
            <v>3513.7</v>
          </cell>
          <cell r="K1671">
            <v>1021.9</v>
          </cell>
          <cell r="L1671" t="str">
            <v>43750810-97cc-464c-a112-b8f7113856d4</v>
          </cell>
          <cell r="M1671">
            <v>52701000</v>
          </cell>
          <cell r="N1671"/>
          <cell r="O1671"/>
          <cell r="P1671"/>
          <cell r="Q1671" t="str">
            <v>ЦАО</v>
          </cell>
        </row>
        <row r="1672">
          <cell r="G1672">
            <v>25707</v>
          </cell>
          <cell r="H1672" t="str">
            <v>Город Омск</v>
          </cell>
          <cell r="I1672">
            <v>10799.6</v>
          </cell>
          <cell r="J1672">
            <v>8522.9</v>
          </cell>
          <cell r="K1672">
            <v>529.1</v>
          </cell>
          <cell r="L1672" t="str">
            <v>6d76034d-8992-4c0c-bc43-d6813bc1eb18</v>
          </cell>
          <cell r="M1672">
            <v>52701000</v>
          </cell>
          <cell r="N1672"/>
          <cell r="O1672"/>
          <cell r="P1672"/>
          <cell r="Q1672" t="str">
            <v>ЦАО</v>
          </cell>
        </row>
        <row r="1673">
          <cell r="G1673">
            <v>25703</v>
          </cell>
          <cell r="H1673" t="str">
            <v>Город Омск</v>
          </cell>
          <cell r="I1673">
            <v>4342.2</v>
          </cell>
          <cell r="J1673">
            <v>2940.4</v>
          </cell>
          <cell r="K1673">
            <v>455.6</v>
          </cell>
          <cell r="L1673" t="str">
            <v>ac157e2a-9448-400a-a30f-64a01c98a722</v>
          </cell>
          <cell r="M1673">
            <v>52701000</v>
          </cell>
          <cell r="N1673"/>
          <cell r="O1673"/>
          <cell r="P1673"/>
          <cell r="Q1673" t="str">
            <v>ЦАО</v>
          </cell>
        </row>
        <row r="1674">
          <cell r="G1674">
            <v>21074</v>
          </cell>
          <cell r="H1674" t="str">
            <v>Город Омск</v>
          </cell>
          <cell r="I1674">
            <v>7945.3</v>
          </cell>
          <cell r="J1674">
            <v>4152.45</v>
          </cell>
          <cell r="K1674">
            <v>1321.3</v>
          </cell>
          <cell r="L1674" t="str">
            <v>4a55c66e-73f7-4ab3-853e-5371dc6aa938</v>
          </cell>
          <cell r="M1674">
            <v>52701000</v>
          </cell>
          <cell r="N1674"/>
          <cell r="O1674"/>
          <cell r="P1674"/>
          <cell r="Q1674" t="str">
            <v>ЦАО</v>
          </cell>
        </row>
        <row r="1675">
          <cell r="G1675">
            <v>25096</v>
          </cell>
          <cell r="H1675" t="str">
            <v>Город Омск</v>
          </cell>
          <cell r="I1675">
            <v>7945.3</v>
          </cell>
          <cell r="J1675">
            <v>3610</v>
          </cell>
          <cell r="K1675">
            <v>4080.1</v>
          </cell>
          <cell r="L1675" t="str">
            <v>dffa535a-de53-4342-afc1-210a2fc895c7</v>
          </cell>
          <cell r="M1675">
            <v>52701000</v>
          </cell>
          <cell r="N1675"/>
          <cell r="O1675"/>
          <cell r="P1675"/>
          <cell r="Q1675" t="str">
            <v>ЦАО</v>
          </cell>
        </row>
        <row r="1676">
          <cell r="G1676">
            <v>25704</v>
          </cell>
          <cell r="H1676" t="str">
            <v>Город Омск</v>
          </cell>
          <cell r="I1676">
            <v>4049</v>
          </cell>
          <cell r="J1676">
            <v>2655.9</v>
          </cell>
          <cell r="K1676">
            <v>314.39999999999998</v>
          </cell>
          <cell r="L1676" t="str">
            <v>e36cdec1-2039-4572-9973-36f60ba55c55</v>
          </cell>
          <cell r="M1676">
            <v>52701000</v>
          </cell>
          <cell r="N1676"/>
          <cell r="O1676"/>
          <cell r="P1676"/>
          <cell r="Q1676" t="str">
            <v>ЦАО</v>
          </cell>
        </row>
        <row r="1677">
          <cell r="G1677">
            <v>25708</v>
          </cell>
          <cell r="H1677" t="str">
            <v>Город Омск</v>
          </cell>
          <cell r="I1677">
            <v>3407.3</v>
          </cell>
          <cell r="J1677">
            <v>3076.7</v>
          </cell>
          <cell r="K1677">
            <v>39.4</v>
          </cell>
          <cell r="L1677" t="str">
            <v>5bd3fbd7-16d9-45e1-859a-ef3136e629fb</v>
          </cell>
          <cell r="M1677">
            <v>52701000</v>
          </cell>
          <cell r="N1677"/>
          <cell r="O1677"/>
          <cell r="P1677"/>
          <cell r="Q1677" t="str">
            <v>ЦАО</v>
          </cell>
        </row>
        <row r="1678">
          <cell r="G1678">
            <v>25097</v>
          </cell>
          <cell r="H1678" t="str">
            <v>Город Омск</v>
          </cell>
          <cell r="I1678">
            <v>9116.2999999999993</v>
          </cell>
          <cell r="J1678">
            <v>5194.6000000000004</v>
          </cell>
          <cell r="K1678">
            <v>2272.5</v>
          </cell>
          <cell r="L1678" t="str">
            <v>a40041bd-d318-4a9f-a17a-67eb0bf410ac</v>
          </cell>
          <cell r="M1678">
            <v>52701000</v>
          </cell>
          <cell r="N1678"/>
          <cell r="O1678"/>
          <cell r="P1678"/>
          <cell r="Q1678" t="str">
            <v>ЦАО</v>
          </cell>
        </row>
        <row r="1679">
          <cell r="G1679">
            <v>25098</v>
          </cell>
          <cell r="H1679" t="str">
            <v>Город Омск</v>
          </cell>
          <cell r="I1679">
            <v>4478.1000000000004</v>
          </cell>
          <cell r="J1679">
            <v>3469.9</v>
          </cell>
          <cell r="K1679">
            <v>722.7</v>
          </cell>
          <cell r="L1679" t="str">
            <v>6798da2c-42b2-4fde-aa64-c9495ab756eb</v>
          </cell>
          <cell r="M1679">
            <v>52701000</v>
          </cell>
          <cell r="N1679"/>
          <cell r="O1679"/>
          <cell r="P1679"/>
          <cell r="Q1679" t="str">
            <v>ЦАО</v>
          </cell>
        </row>
        <row r="1680">
          <cell r="G1680">
            <v>32789</v>
          </cell>
          <cell r="H1680" t="str">
            <v>Город Омск</v>
          </cell>
          <cell r="I1680">
            <v>5258.1</v>
          </cell>
          <cell r="J1680">
            <v>2938.12</v>
          </cell>
          <cell r="K1680">
            <v>1236.0999999999999</v>
          </cell>
          <cell r="L1680" t="str">
            <v>a96d3b49-cbfd-4414-aa35-11a68daa3829</v>
          </cell>
          <cell r="M1680">
            <v>52701000</v>
          </cell>
          <cell r="N1680" t="str">
            <v>+</v>
          </cell>
          <cell r="O1680"/>
          <cell r="P1680"/>
          <cell r="Q1680" t="str">
            <v>ЦАО</v>
          </cell>
        </row>
        <row r="1681">
          <cell r="G1681">
            <v>25705</v>
          </cell>
          <cell r="H1681" t="str">
            <v>Город Омск</v>
          </cell>
          <cell r="I1681">
            <v>3377.5</v>
          </cell>
          <cell r="J1681">
            <v>2411.8000000000002</v>
          </cell>
          <cell r="K1681">
            <v>429.8</v>
          </cell>
          <cell r="L1681" t="str">
            <v>bb14dbe2-242e-4407-a853-9a3c3321d517</v>
          </cell>
          <cell r="M1681">
            <v>52701000</v>
          </cell>
          <cell r="N1681"/>
          <cell r="O1681"/>
          <cell r="P1681"/>
          <cell r="Q1681" t="str">
            <v>ЦАО</v>
          </cell>
        </row>
        <row r="1682">
          <cell r="G1682">
            <v>25709</v>
          </cell>
          <cell r="H1682" t="str">
            <v>Город Омск</v>
          </cell>
          <cell r="I1682">
            <v>4943.2</v>
          </cell>
          <cell r="J1682">
            <v>3378.4</v>
          </cell>
          <cell r="K1682">
            <v>1498.6</v>
          </cell>
          <cell r="L1682" t="str">
            <v>da3601b4-7886-4245-8ff4-ac6e9ae37a49</v>
          </cell>
          <cell r="M1682">
            <v>52701000</v>
          </cell>
          <cell r="N1682"/>
          <cell r="O1682"/>
          <cell r="P1682"/>
          <cell r="Q1682" t="str">
            <v>ЦАО</v>
          </cell>
        </row>
        <row r="1683">
          <cell r="G1683">
            <v>25099</v>
          </cell>
          <cell r="H1683" t="str">
            <v>Город Омск</v>
          </cell>
          <cell r="I1683">
            <v>9310.7999999999993</v>
          </cell>
          <cell r="J1683">
            <v>7329.3</v>
          </cell>
          <cell r="K1683">
            <v>796.1</v>
          </cell>
          <cell r="L1683" t="str">
            <v>1b134927-9d91-46e8-ada1-c478db6e59ed</v>
          </cell>
          <cell r="M1683">
            <v>52701000</v>
          </cell>
          <cell r="N1683"/>
          <cell r="O1683"/>
          <cell r="P1683" t="str">
            <v>+</v>
          </cell>
          <cell r="Q1683" t="str">
            <v>ЦАО</v>
          </cell>
        </row>
        <row r="1684">
          <cell r="G1684">
            <v>20233</v>
          </cell>
          <cell r="H1684" t="str">
            <v>Город Омск</v>
          </cell>
          <cell r="I1684">
            <v>22659.5</v>
          </cell>
          <cell r="J1684">
            <v>17045.13</v>
          </cell>
          <cell r="K1684">
            <v>4612.3</v>
          </cell>
          <cell r="L1684" t="str">
            <v>cc222c1d-837d-4d1c-848d-51d654356c91</v>
          </cell>
          <cell r="M1684">
            <v>52701000</v>
          </cell>
          <cell r="N1684"/>
          <cell r="O1684"/>
          <cell r="P1684"/>
          <cell r="Q1684" t="str">
            <v>ЛАО</v>
          </cell>
        </row>
        <row r="1685">
          <cell r="G1685">
            <v>33260</v>
          </cell>
          <cell r="H1685" t="str">
            <v>Город Омск</v>
          </cell>
          <cell r="I1685">
            <v>1801.8</v>
          </cell>
          <cell r="J1685">
            <v>1523.8</v>
          </cell>
          <cell r="K1685">
            <v>43</v>
          </cell>
          <cell r="L1685" t="str">
            <v>9c75cbc9-131c-4da9-9aeb-fd8a3d3ad204</v>
          </cell>
          <cell r="M1685">
            <v>52701000</v>
          </cell>
          <cell r="N1685"/>
          <cell r="O1685"/>
          <cell r="P1685"/>
          <cell r="Q1685" t="str">
            <v>ЛАО</v>
          </cell>
        </row>
        <row r="1686">
          <cell r="G1686">
            <v>25710</v>
          </cell>
          <cell r="H1686" t="str">
            <v>Город Омск</v>
          </cell>
          <cell r="I1686">
            <v>4291.7</v>
          </cell>
          <cell r="J1686">
            <v>3317.1</v>
          </cell>
          <cell r="K1686">
            <v>151.9</v>
          </cell>
          <cell r="L1686" t="str">
            <v>600f10c8-35f9-4ff6-843c-b0fc5330df91</v>
          </cell>
          <cell r="M1686">
            <v>52701000</v>
          </cell>
          <cell r="N1686"/>
          <cell r="O1686"/>
          <cell r="P1686"/>
          <cell r="Q1686" t="str">
            <v>ЦАО</v>
          </cell>
        </row>
        <row r="1687">
          <cell r="G1687">
            <v>29419</v>
          </cell>
          <cell r="H1687" t="str">
            <v>Город Омск</v>
          </cell>
          <cell r="I1687">
            <v>3391.6</v>
          </cell>
          <cell r="J1687">
            <v>3043.6</v>
          </cell>
          <cell r="K1687">
            <v>55.6</v>
          </cell>
          <cell r="L1687" t="str">
            <v>2e15fa6e-bdf9-4a07-8631-4877a0a4b8a7</v>
          </cell>
          <cell r="M1687">
            <v>52701000</v>
          </cell>
          <cell r="N1687"/>
          <cell r="O1687"/>
          <cell r="P1687"/>
          <cell r="Q1687" t="str">
            <v>ЛАО</v>
          </cell>
        </row>
        <row r="1688">
          <cell r="G1688">
            <v>29423</v>
          </cell>
          <cell r="H1688" t="str">
            <v>Город Омск</v>
          </cell>
          <cell r="I1688">
            <v>17534.2</v>
          </cell>
          <cell r="J1688">
            <v>11507.62</v>
          </cell>
          <cell r="K1688">
            <v>2621.8</v>
          </cell>
          <cell r="L1688" t="str">
            <v>5b1abf16-66a1-45f2-b887-97334bcbcef4</v>
          </cell>
          <cell r="M1688">
            <v>52701000</v>
          </cell>
          <cell r="N1688"/>
          <cell r="O1688"/>
          <cell r="P1688" t="str">
            <v>+</v>
          </cell>
          <cell r="Q1688" t="str">
            <v>ЛАО</v>
          </cell>
        </row>
        <row r="1689">
          <cell r="G1689">
            <v>19977</v>
          </cell>
          <cell r="H1689" t="str">
            <v>Город Омск</v>
          </cell>
          <cell r="I1689">
            <v>1565.3</v>
          </cell>
          <cell r="J1689">
            <v>1028.5</v>
          </cell>
          <cell r="K1689">
            <v>194.5</v>
          </cell>
          <cell r="L1689" t="str">
            <v>bc96a6d6-07eb-4ed6-82f9-a32d3d46f843</v>
          </cell>
          <cell r="M1689">
            <v>52701000</v>
          </cell>
          <cell r="N1689"/>
          <cell r="O1689"/>
          <cell r="P1689"/>
          <cell r="Q1689" t="str">
            <v>ЛАО</v>
          </cell>
        </row>
        <row r="1690">
          <cell r="G1690">
            <v>35771</v>
          </cell>
          <cell r="H1690" t="str">
            <v>Город Омск</v>
          </cell>
          <cell r="I1690">
            <v>1696.9</v>
          </cell>
          <cell r="J1690">
            <v>1578.4</v>
          </cell>
          <cell r="K1690">
            <v>0</v>
          </cell>
          <cell r="L1690" t="str">
            <v>13a98e82-ac32-4597-a762-ba7586c2651d</v>
          </cell>
          <cell r="M1690">
            <v>52701000</v>
          </cell>
          <cell r="N1690"/>
          <cell r="O1690"/>
          <cell r="P1690"/>
          <cell r="Q1690" t="str">
            <v>ЛАО</v>
          </cell>
        </row>
        <row r="1691">
          <cell r="G1691">
            <v>29431</v>
          </cell>
          <cell r="H1691" t="str">
            <v>Город Омск</v>
          </cell>
          <cell r="I1691">
            <v>3512.8</v>
          </cell>
          <cell r="J1691">
            <v>2301</v>
          </cell>
          <cell r="K1691">
            <v>778.6</v>
          </cell>
          <cell r="L1691" t="str">
            <v>fb73e86b-fb58-47b2-b594-0ccc3a53049d</v>
          </cell>
          <cell r="M1691">
            <v>52701000</v>
          </cell>
          <cell r="N1691"/>
          <cell r="O1691"/>
          <cell r="P1691"/>
          <cell r="Q1691" t="str">
            <v>ЛАО</v>
          </cell>
        </row>
        <row r="1692">
          <cell r="G1692">
            <v>29434</v>
          </cell>
          <cell r="H1692" t="str">
            <v>Город Омск</v>
          </cell>
          <cell r="I1692">
            <v>3441.7</v>
          </cell>
          <cell r="J1692">
            <v>2641.3</v>
          </cell>
          <cell r="K1692">
            <v>448.66</v>
          </cell>
          <cell r="L1692" t="str">
            <v>052194da-d07a-4cb7-82d4-2671f0e9f38d</v>
          </cell>
          <cell r="M1692">
            <v>52701000</v>
          </cell>
          <cell r="N1692"/>
          <cell r="O1692"/>
          <cell r="P1692"/>
          <cell r="Q1692" t="str">
            <v>ЛАО</v>
          </cell>
        </row>
        <row r="1693">
          <cell r="G1693">
            <v>35773</v>
          </cell>
          <cell r="H1693" t="str">
            <v>Город Омск</v>
          </cell>
          <cell r="I1693">
            <v>3409.2</v>
          </cell>
          <cell r="J1693">
            <v>3155.51</v>
          </cell>
          <cell r="K1693">
            <v>43.8</v>
          </cell>
          <cell r="L1693" t="str">
            <v>3481690b-ab65-4dbf-803d-8fa58f06606f</v>
          </cell>
          <cell r="M1693">
            <v>52701000</v>
          </cell>
          <cell r="N1693"/>
          <cell r="O1693"/>
          <cell r="P1693"/>
          <cell r="Q1693" t="str">
            <v>ЛАО</v>
          </cell>
        </row>
        <row r="1694">
          <cell r="G1694">
            <v>21124</v>
          </cell>
          <cell r="H1694" t="str">
            <v>Город Омск</v>
          </cell>
          <cell r="I1694">
            <v>8755</v>
          </cell>
          <cell r="J1694">
            <v>6810.56</v>
          </cell>
          <cell r="K1694">
            <v>716.8</v>
          </cell>
          <cell r="L1694" t="str">
            <v>763e8e3e-189d-4d26-a925-fbb0d3e351c6</v>
          </cell>
          <cell r="M1694">
            <v>52701000</v>
          </cell>
          <cell r="N1694"/>
          <cell r="O1694"/>
          <cell r="P1694"/>
          <cell r="Q1694" t="str">
            <v>ЛАО</v>
          </cell>
        </row>
        <row r="1695">
          <cell r="G1695">
            <v>25088</v>
          </cell>
          <cell r="H1695" t="str">
            <v>Город Омск</v>
          </cell>
          <cell r="I1695">
            <v>5862.8</v>
          </cell>
          <cell r="J1695">
            <v>5192.1000000000004</v>
          </cell>
          <cell r="K1695">
            <v>24.6</v>
          </cell>
          <cell r="L1695" t="str">
            <v>0d1185b5-41b7-4663-bc1b-d561995b234b</v>
          </cell>
          <cell r="M1695">
            <v>52701000</v>
          </cell>
          <cell r="N1695"/>
          <cell r="O1695"/>
          <cell r="P1695" t="str">
            <v>+</v>
          </cell>
          <cell r="Q1695" t="str">
            <v>ЦАО</v>
          </cell>
        </row>
        <row r="1696">
          <cell r="G1696">
            <v>29437</v>
          </cell>
          <cell r="H1696" t="str">
            <v>Город Омск</v>
          </cell>
          <cell r="I1696">
            <v>1687.8</v>
          </cell>
          <cell r="J1696">
            <v>1250.8</v>
          </cell>
          <cell r="K1696">
            <v>325.10000000000002</v>
          </cell>
          <cell r="L1696" t="str">
            <v>03ec22eb-70d9-43c3-94d1-f9c2aeaed88d</v>
          </cell>
          <cell r="M1696">
            <v>52701000</v>
          </cell>
          <cell r="N1696"/>
          <cell r="O1696"/>
          <cell r="P1696"/>
          <cell r="Q1696" t="str">
            <v>ЛАО</v>
          </cell>
        </row>
        <row r="1697">
          <cell r="G1697">
            <v>33332</v>
          </cell>
          <cell r="H1697" t="str">
            <v>Город Омск</v>
          </cell>
          <cell r="I1697">
            <v>3491.5</v>
          </cell>
          <cell r="J1697">
            <v>2610.4</v>
          </cell>
          <cell r="K1697">
            <v>0</v>
          </cell>
          <cell r="L1697" t="str">
            <v>7ffc66bf-e1da-4540-ab6c-f398234545aa</v>
          </cell>
          <cell r="M1697">
            <v>52701000</v>
          </cell>
          <cell r="N1697"/>
          <cell r="O1697"/>
          <cell r="P1697"/>
          <cell r="Q1697" t="str">
            <v>ЛАО</v>
          </cell>
        </row>
        <row r="1698">
          <cell r="G1698">
            <v>34173</v>
          </cell>
          <cell r="H1698" t="str">
            <v>Город Омск</v>
          </cell>
          <cell r="I1698">
            <v>3109.7</v>
          </cell>
          <cell r="J1698">
            <v>2773</v>
          </cell>
          <cell r="K1698">
            <v>0</v>
          </cell>
          <cell r="L1698" t="str">
            <v>28463865-9173-40ba-8a0e-30b0052b124d</v>
          </cell>
          <cell r="M1698">
            <v>52701000</v>
          </cell>
          <cell r="N1698"/>
          <cell r="O1698"/>
          <cell r="P1698" t="str">
            <v>+</v>
          </cell>
          <cell r="Q1698" t="str">
            <v>ЛАО</v>
          </cell>
        </row>
        <row r="1699">
          <cell r="G1699">
            <v>29440</v>
          </cell>
          <cell r="H1699" t="str">
            <v>Город Омск</v>
          </cell>
          <cell r="I1699">
            <v>3982.5</v>
          </cell>
          <cell r="J1699">
            <v>2974.45</v>
          </cell>
          <cell r="K1699">
            <v>564.1</v>
          </cell>
          <cell r="L1699" t="str">
            <v>084503a4-48be-46ef-81c6-7e9845f34091</v>
          </cell>
          <cell r="M1699">
            <v>52701000</v>
          </cell>
          <cell r="N1699"/>
          <cell r="O1699"/>
          <cell r="P1699"/>
          <cell r="Q1699" t="str">
            <v>ЛАО</v>
          </cell>
        </row>
        <row r="1700">
          <cell r="G1700">
            <v>20254</v>
          </cell>
          <cell r="H1700" t="str">
            <v>Город Омск</v>
          </cell>
          <cell r="I1700">
            <v>2675.3</v>
          </cell>
          <cell r="J1700">
            <v>2464.13</v>
          </cell>
          <cell r="K1700">
            <v>44.2</v>
          </cell>
          <cell r="L1700" t="str">
            <v>261ab091-da27-4dab-89ae-9f9f66962885</v>
          </cell>
          <cell r="M1700">
            <v>52701000</v>
          </cell>
          <cell r="N1700"/>
          <cell r="O1700"/>
          <cell r="P1700"/>
          <cell r="Q1700" t="str">
            <v>ЛАО</v>
          </cell>
        </row>
        <row r="1701">
          <cell r="G1701">
            <v>21225</v>
          </cell>
          <cell r="H1701" t="str">
            <v>Город Омск</v>
          </cell>
          <cell r="I1701">
            <v>5579.7</v>
          </cell>
          <cell r="J1701">
            <v>4199.8999999999996</v>
          </cell>
          <cell r="K1701">
            <v>670.4</v>
          </cell>
          <cell r="L1701" t="str">
            <v>832c0649-5d9a-4e57-a140-fa2b355fdd5a</v>
          </cell>
          <cell r="M1701">
            <v>52701000</v>
          </cell>
          <cell r="N1701"/>
          <cell r="O1701"/>
          <cell r="P1701"/>
          <cell r="Q1701" t="str">
            <v>ЛАО</v>
          </cell>
        </row>
        <row r="1702">
          <cell r="G1702">
            <v>20005</v>
          </cell>
          <cell r="H1702" t="str">
            <v>Город Омск</v>
          </cell>
          <cell r="I1702">
            <v>2608.8000000000002</v>
          </cell>
          <cell r="J1702">
            <v>1754.8</v>
          </cell>
          <cell r="K1702">
            <v>257.60000000000002</v>
          </cell>
          <cell r="L1702" t="str">
            <v>23463a35-dbd5-4f9e-8caa-ad9110967926</v>
          </cell>
          <cell r="M1702">
            <v>52701000</v>
          </cell>
          <cell r="N1702"/>
          <cell r="O1702"/>
          <cell r="P1702"/>
          <cell r="Q1702" t="str">
            <v>ЛАО</v>
          </cell>
        </row>
        <row r="1703">
          <cell r="G1703">
            <v>20092</v>
          </cell>
          <cell r="H1703" t="str">
            <v>Город Омск</v>
          </cell>
          <cell r="I1703">
            <v>6099.3</v>
          </cell>
          <cell r="J1703">
            <v>3898.1</v>
          </cell>
          <cell r="K1703">
            <v>1016.8</v>
          </cell>
          <cell r="L1703" t="str">
            <v>fd343f20-c42e-4bca-a816-e19bb9fd207a</v>
          </cell>
          <cell r="M1703">
            <v>52701000</v>
          </cell>
          <cell r="N1703"/>
          <cell r="O1703"/>
          <cell r="P1703" t="str">
            <v>+</v>
          </cell>
          <cell r="Q1703" t="str">
            <v>ЦАО</v>
          </cell>
        </row>
        <row r="1704">
          <cell r="G1704">
            <v>29493</v>
          </cell>
          <cell r="H1704" t="str">
            <v>Город Омск</v>
          </cell>
          <cell r="I1704">
            <v>6149.1</v>
          </cell>
          <cell r="J1704">
            <v>5457.9</v>
          </cell>
          <cell r="K1704">
            <v>0</v>
          </cell>
          <cell r="L1704" t="str">
            <v>fdeedb18-25e0-43ee-9998-26d563c9cdd2</v>
          </cell>
          <cell r="M1704">
            <v>52701000</v>
          </cell>
          <cell r="N1704"/>
          <cell r="O1704"/>
          <cell r="P1704"/>
          <cell r="Q1704" t="str">
            <v>ЛАО</v>
          </cell>
        </row>
        <row r="1705">
          <cell r="G1705">
            <v>23582</v>
          </cell>
          <cell r="H1705" t="str">
            <v>Город Омск</v>
          </cell>
          <cell r="I1705">
            <v>2882.6</v>
          </cell>
          <cell r="J1705">
            <v>2139.8000000000002</v>
          </cell>
          <cell r="K1705">
            <v>394.1</v>
          </cell>
          <cell r="L1705" t="str">
            <v>951b696e-6623-4092-8165-2c0854ac43f9</v>
          </cell>
          <cell r="M1705">
            <v>52701000</v>
          </cell>
          <cell r="N1705"/>
          <cell r="O1705"/>
          <cell r="P1705"/>
          <cell r="Q1705" t="str">
            <v>ЛАО</v>
          </cell>
        </row>
        <row r="1706">
          <cell r="G1706">
            <v>33244</v>
          </cell>
          <cell r="H1706" t="str">
            <v>Город Омск</v>
          </cell>
          <cell r="I1706">
            <v>4522.3999999999996</v>
          </cell>
          <cell r="J1706">
            <v>4154.8999999999996</v>
          </cell>
          <cell r="K1706">
            <v>0</v>
          </cell>
          <cell r="L1706" t="str">
            <v>044dfef6-ee22-4c40-9e0e-b1514ff511f9</v>
          </cell>
          <cell r="M1706">
            <v>52701000</v>
          </cell>
          <cell r="N1706"/>
          <cell r="O1706"/>
          <cell r="P1706"/>
          <cell r="Q1706" t="str">
            <v>ЛАО</v>
          </cell>
        </row>
        <row r="1707">
          <cell r="G1707">
            <v>29222</v>
          </cell>
          <cell r="H1707" t="str">
            <v>Город Омск</v>
          </cell>
          <cell r="I1707">
            <v>3803.8</v>
          </cell>
          <cell r="J1707">
            <v>2135</v>
          </cell>
          <cell r="K1707">
            <v>738.8</v>
          </cell>
          <cell r="L1707" t="str">
            <v>0635fdca-e2e7-4e73-9176-90f6fc30e789</v>
          </cell>
          <cell r="M1707">
            <v>52701000</v>
          </cell>
          <cell r="N1707"/>
          <cell r="O1707"/>
          <cell r="P1707" t="str">
            <v>+</v>
          </cell>
          <cell r="Q1707" t="str">
            <v>ЛАО</v>
          </cell>
        </row>
        <row r="1708">
          <cell r="G1708">
            <v>23658</v>
          </cell>
          <cell r="H1708" t="str">
            <v>Город Омск</v>
          </cell>
          <cell r="I1708">
            <v>5106.2</v>
          </cell>
          <cell r="J1708">
            <v>3518.1</v>
          </cell>
          <cell r="K1708">
            <v>689.7</v>
          </cell>
          <cell r="L1708" t="str">
            <v>2a4f82ca-899d-4292-b7da-39aa9c16f4ec</v>
          </cell>
          <cell r="M1708">
            <v>52701000</v>
          </cell>
          <cell r="N1708"/>
          <cell r="O1708"/>
          <cell r="P1708"/>
          <cell r="Q1708" t="str">
            <v>ЛАО</v>
          </cell>
        </row>
        <row r="1709">
          <cell r="G1709">
            <v>29443</v>
          </cell>
          <cell r="H1709" t="str">
            <v>Город Омск</v>
          </cell>
          <cell r="I1709">
            <v>4105.5</v>
          </cell>
          <cell r="J1709">
            <v>2672.3</v>
          </cell>
          <cell r="K1709">
            <v>558.9</v>
          </cell>
          <cell r="L1709" t="str">
            <v>1c77d222-590e-40a7-a274-060c546c99fc</v>
          </cell>
          <cell r="M1709">
            <v>52701000</v>
          </cell>
          <cell r="N1709"/>
          <cell r="O1709"/>
          <cell r="P1709"/>
          <cell r="Q1709" t="str">
            <v>ЛАО</v>
          </cell>
        </row>
        <row r="1710">
          <cell r="G1710">
            <v>30552</v>
          </cell>
          <cell r="H1710" t="str">
            <v>Город Омск</v>
          </cell>
          <cell r="I1710">
            <v>4949.8999999999996</v>
          </cell>
          <cell r="J1710">
            <v>3479.4</v>
          </cell>
          <cell r="K1710">
            <v>714.8</v>
          </cell>
          <cell r="L1710" t="str">
            <v>a3a9501e-ca5b-4edd-a407-c9b97c7243a1</v>
          </cell>
          <cell r="M1710">
            <v>52701000</v>
          </cell>
          <cell r="N1710"/>
          <cell r="O1710"/>
          <cell r="P1710"/>
          <cell r="Q1710" t="str">
            <v>ЛАО</v>
          </cell>
        </row>
        <row r="1711">
          <cell r="G1711">
            <v>29447</v>
          </cell>
          <cell r="H1711" t="str">
            <v>Город Омск</v>
          </cell>
          <cell r="I1711">
            <v>3435.5</v>
          </cell>
          <cell r="J1711">
            <v>2398.3000000000002</v>
          </cell>
          <cell r="K1711">
            <v>499.2</v>
          </cell>
          <cell r="L1711" t="str">
            <v>de90989d-11ea-4a61-88ee-dee32c5b35f4</v>
          </cell>
          <cell r="M1711">
            <v>52701000</v>
          </cell>
          <cell r="N1711"/>
          <cell r="O1711"/>
          <cell r="P1711" t="str">
            <v>+</v>
          </cell>
          <cell r="Q1711" t="str">
            <v>ЛАО</v>
          </cell>
        </row>
        <row r="1712">
          <cell r="G1712">
            <v>29451</v>
          </cell>
          <cell r="H1712" t="str">
            <v>Город Омск</v>
          </cell>
          <cell r="I1712">
            <v>2033.8</v>
          </cell>
          <cell r="J1712">
            <v>1431.3</v>
          </cell>
          <cell r="K1712">
            <v>121.3</v>
          </cell>
          <cell r="L1712" t="str">
            <v>480da7c6-429d-4f03-83a6-9608073ad2e7</v>
          </cell>
          <cell r="M1712">
            <v>52701000</v>
          </cell>
          <cell r="N1712"/>
          <cell r="O1712"/>
          <cell r="P1712" t="str">
            <v>+</v>
          </cell>
          <cell r="Q1712" t="str">
            <v>ЛАО</v>
          </cell>
        </row>
        <row r="1713">
          <cell r="G1713">
            <v>35775</v>
          </cell>
          <cell r="H1713" t="str">
            <v>Город Омск</v>
          </cell>
          <cell r="I1713">
            <v>4381</v>
          </cell>
          <cell r="J1713">
            <v>3698.53</v>
          </cell>
          <cell r="K1713">
            <v>58.4</v>
          </cell>
          <cell r="L1713" t="str">
            <v>274fabff-8d5f-4f8b-874e-7297803b48fa</v>
          </cell>
          <cell r="M1713">
            <v>52701000</v>
          </cell>
          <cell r="N1713"/>
          <cell r="O1713"/>
          <cell r="P1713"/>
          <cell r="Q1713" t="str">
            <v>ЛАО</v>
          </cell>
        </row>
        <row r="1714">
          <cell r="G1714">
            <v>28927</v>
          </cell>
          <cell r="H1714" t="str">
            <v>Город Омск</v>
          </cell>
          <cell r="I1714">
            <v>10340.299999999999</v>
          </cell>
          <cell r="J1714">
            <v>6897.7</v>
          </cell>
          <cell r="K1714">
            <v>1235.9000000000001</v>
          </cell>
          <cell r="L1714" t="str">
            <v>e8c82206-9b07-4488-b415-b058b44f5ac7</v>
          </cell>
          <cell r="M1714">
            <v>52701000</v>
          </cell>
          <cell r="N1714"/>
          <cell r="O1714"/>
          <cell r="P1714"/>
          <cell r="Q1714" t="str">
            <v>ЛАО</v>
          </cell>
        </row>
        <row r="1715">
          <cell r="G1715">
            <v>33261</v>
          </cell>
          <cell r="H1715" t="str">
            <v>Город Омск</v>
          </cell>
          <cell r="I1715">
            <v>3489.8</v>
          </cell>
          <cell r="J1715">
            <v>2973.13</v>
          </cell>
          <cell r="K1715">
            <v>210.3</v>
          </cell>
          <cell r="L1715" t="str">
            <v>4eb734d6-37de-40c5-8bb2-8408023c3faa</v>
          </cell>
          <cell r="M1715">
            <v>52701000</v>
          </cell>
          <cell r="N1715"/>
          <cell r="O1715"/>
          <cell r="P1715"/>
          <cell r="Q1715" t="str">
            <v>ЛАО</v>
          </cell>
        </row>
        <row r="1716">
          <cell r="G1716">
            <v>23634</v>
          </cell>
          <cell r="H1716" t="str">
            <v>Город Омск</v>
          </cell>
          <cell r="I1716">
            <v>4134.6000000000004</v>
          </cell>
          <cell r="J1716">
            <v>2502.6999999999998</v>
          </cell>
          <cell r="K1716">
            <v>707.8</v>
          </cell>
          <cell r="L1716" t="str">
            <v>a85e2341-2211-49fe-9fa9-adb712a6c587</v>
          </cell>
          <cell r="M1716">
            <v>52701000</v>
          </cell>
          <cell r="N1716"/>
          <cell r="O1716"/>
          <cell r="P1716"/>
          <cell r="Q1716" t="str">
            <v>ЛАО</v>
          </cell>
        </row>
        <row r="1717">
          <cell r="G1717">
            <v>20007</v>
          </cell>
          <cell r="H1717" t="str">
            <v>Город Омск</v>
          </cell>
          <cell r="I1717">
            <v>3429.8</v>
          </cell>
          <cell r="J1717">
            <v>3197.84</v>
          </cell>
          <cell r="K1717">
            <v>0</v>
          </cell>
          <cell r="L1717" t="str">
            <v>c3834375-7d93-49e6-b07d-5c02d5eaf7c5</v>
          </cell>
          <cell r="M1717">
            <v>52701000</v>
          </cell>
          <cell r="N1717"/>
          <cell r="O1717"/>
          <cell r="P1717"/>
          <cell r="Q1717" t="str">
            <v>ЛАО</v>
          </cell>
        </row>
        <row r="1718">
          <cell r="G1718">
            <v>20186</v>
          </cell>
          <cell r="H1718" t="str">
            <v>Город Омск</v>
          </cell>
          <cell r="I1718">
            <v>3670.3</v>
          </cell>
          <cell r="J1718">
            <v>2610.1799999999998</v>
          </cell>
          <cell r="K1718">
            <v>600</v>
          </cell>
          <cell r="L1718" t="str">
            <v>d1c32442-a508-426a-bb88-6a3fcfb214f3</v>
          </cell>
          <cell r="M1718">
            <v>52701000</v>
          </cell>
          <cell r="N1718"/>
          <cell r="O1718"/>
          <cell r="P1718"/>
          <cell r="Q1718" t="str">
            <v>ЛАО</v>
          </cell>
        </row>
        <row r="1719">
          <cell r="G1719">
            <v>20476</v>
          </cell>
          <cell r="H1719" t="str">
            <v>Город Омск</v>
          </cell>
          <cell r="I1719">
            <v>3917.6</v>
          </cell>
          <cell r="J1719">
            <v>2505.1999999999998</v>
          </cell>
          <cell r="K1719">
            <v>1131.5</v>
          </cell>
          <cell r="L1719" t="str">
            <v>9d864764-75ba-45bb-a02b-0836241f5360</v>
          </cell>
          <cell r="M1719">
            <v>52701000</v>
          </cell>
          <cell r="N1719"/>
          <cell r="O1719"/>
          <cell r="P1719" t="str">
            <v>+</v>
          </cell>
          <cell r="Q1719" t="str">
            <v>ЛАО</v>
          </cell>
        </row>
        <row r="1720">
          <cell r="G1720">
            <v>23675</v>
          </cell>
          <cell r="H1720" t="str">
            <v>Город Омск</v>
          </cell>
          <cell r="I1720">
            <v>3786</v>
          </cell>
          <cell r="J1720">
            <v>3499.3</v>
          </cell>
          <cell r="K1720">
            <v>0</v>
          </cell>
          <cell r="L1720" t="str">
            <v>09c9f2ed-8fe2-4178-9d2e-091d023610f5</v>
          </cell>
          <cell r="M1720">
            <v>52701000</v>
          </cell>
          <cell r="N1720"/>
          <cell r="O1720" t="str">
            <v>+</v>
          </cell>
          <cell r="P1720"/>
          <cell r="Q1720" t="str">
            <v>ЛАО</v>
          </cell>
        </row>
        <row r="1721">
          <cell r="G1721">
            <v>21346</v>
          </cell>
          <cell r="H1721" t="str">
            <v>Город Омск</v>
          </cell>
          <cell r="I1721">
            <v>4845.2</v>
          </cell>
          <cell r="J1721">
            <v>3299.37</v>
          </cell>
          <cell r="K1721">
            <v>1425.8</v>
          </cell>
          <cell r="L1721" t="str">
            <v>9741a324-4993-4c7c-a0c1-56b0de262d37</v>
          </cell>
          <cell r="M1721">
            <v>52701000</v>
          </cell>
          <cell r="N1721"/>
          <cell r="O1721"/>
          <cell r="P1721"/>
          <cell r="Q1721" t="str">
            <v>ЦАО</v>
          </cell>
        </row>
        <row r="1722">
          <cell r="G1722">
            <v>20227</v>
          </cell>
          <cell r="H1722" t="str">
            <v>Город Омск</v>
          </cell>
          <cell r="I1722">
            <v>1695.1</v>
          </cell>
          <cell r="J1722">
            <v>942.5</v>
          </cell>
          <cell r="K1722">
            <v>697.1</v>
          </cell>
          <cell r="L1722" t="str">
            <v>7ac0e25b-9e00-4d6b-bc2a-bea3ec534dcc</v>
          </cell>
          <cell r="M1722">
            <v>52701000</v>
          </cell>
          <cell r="N1722"/>
          <cell r="O1722"/>
          <cell r="P1722"/>
          <cell r="Q1722" t="str">
            <v>ЛАО</v>
          </cell>
        </row>
        <row r="1723">
          <cell r="G1723">
            <v>20008</v>
          </cell>
          <cell r="H1723" t="str">
            <v>Город Омск</v>
          </cell>
          <cell r="I1723">
            <v>2704.4</v>
          </cell>
          <cell r="J1723">
            <v>2300.6</v>
          </cell>
          <cell r="K1723">
            <v>196.1</v>
          </cell>
          <cell r="L1723" t="str">
            <v>5afdd662-bf99-4ec3-b5a3-6cec14440132</v>
          </cell>
          <cell r="M1723">
            <v>52701000</v>
          </cell>
          <cell r="N1723"/>
          <cell r="O1723"/>
          <cell r="P1723"/>
          <cell r="Q1723" t="str">
            <v>ЛАО</v>
          </cell>
        </row>
        <row r="1724">
          <cell r="G1724">
            <v>34178</v>
          </cell>
          <cell r="H1724" t="str">
            <v>Город Омск</v>
          </cell>
          <cell r="I1724">
            <v>855.5</v>
          </cell>
          <cell r="J1724">
            <v>756.7</v>
          </cell>
          <cell r="K1724">
            <v>41.2</v>
          </cell>
          <cell r="L1724" t="str">
            <v>1329e894-6cd8-4d76-8fa6-56c72c0ab183</v>
          </cell>
          <cell r="M1724">
            <v>52701000</v>
          </cell>
          <cell r="N1724"/>
          <cell r="O1724"/>
          <cell r="P1724"/>
          <cell r="Q1724" t="str">
            <v>ЛАО</v>
          </cell>
        </row>
        <row r="1725">
          <cell r="G1725">
            <v>29455</v>
          </cell>
          <cell r="H1725" t="str">
            <v>Город Омск</v>
          </cell>
          <cell r="I1725">
            <v>3803.7</v>
          </cell>
          <cell r="J1725">
            <v>2285.8000000000002</v>
          </cell>
          <cell r="K1725">
            <v>1281.0999999999999</v>
          </cell>
          <cell r="L1725" t="str">
            <v>0dc94cfc-e053-414f-bd2e-9b204552efca</v>
          </cell>
          <cell r="M1725">
            <v>52701000</v>
          </cell>
          <cell r="N1725"/>
          <cell r="O1725"/>
          <cell r="P1725"/>
          <cell r="Q1725" t="str">
            <v>ЛАО</v>
          </cell>
        </row>
        <row r="1726">
          <cell r="G1726">
            <v>20009</v>
          </cell>
          <cell r="H1726" t="str">
            <v>Город Омск</v>
          </cell>
          <cell r="I1726">
            <v>4420.8</v>
          </cell>
          <cell r="J1726">
            <v>3987.3</v>
          </cell>
          <cell r="K1726">
            <v>0</v>
          </cell>
          <cell r="L1726" t="str">
            <v>c92958e8-a9f2-43b8-8864-fc8e272cd1db</v>
          </cell>
          <cell r="M1726">
            <v>52701000</v>
          </cell>
          <cell r="N1726"/>
          <cell r="O1726"/>
          <cell r="P1726"/>
          <cell r="Q1726" t="str">
            <v>ЛАО</v>
          </cell>
        </row>
        <row r="1727">
          <cell r="G1727">
            <v>33262</v>
          </cell>
          <cell r="H1727" t="str">
            <v>Город Омск</v>
          </cell>
          <cell r="I1727">
            <v>6690</v>
          </cell>
          <cell r="J1727">
            <v>4157.1000000000004</v>
          </cell>
          <cell r="K1727">
            <v>1775.9</v>
          </cell>
          <cell r="L1727" t="str">
            <v>6107bc0c-fbd7-405f-8b50-fbb91af8aa8e</v>
          </cell>
          <cell r="M1727">
            <v>52701000</v>
          </cell>
          <cell r="N1727"/>
          <cell r="O1727"/>
          <cell r="P1727" t="str">
            <v>+</v>
          </cell>
          <cell r="Q1727" t="str">
            <v>ЛАО</v>
          </cell>
        </row>
        <row r="1728">
          <cell r="G1728">
            <v>29456</v>
          </cell>
          <cell r="H1728" t="str">
            <v>Город Омск</v>
          </cell>
          <cell r="I1728">
            <v>3968.8</v>
          </cell>
          <cell r="J1728">
            <v>2428</v>
          </cell>
          <cell r="K1728">
            <v>835.24</v>
          </cell>
          <cell r="L1728" t="str">
            <v>7236cc20-51c9-4918-a74e-c7bfd6eb1b43</v>
          </cell>
          <cell r="M1728">
            <v>52701000</v>
          </cell>
          <cell r="N1728"/>
          <cell r="O1728"/>
          <cell r="P1728"/>
          <cell r="Q1728" t="str">
            <v>ЛАО</v>
          </cell>
        </row>
        <row r="1729">
          <cell r="G1729">
            <v>35776</v>
          </cell>
          <cell r="H1729" t="str">
            <v>Город Омск</v>
          </cell>
          <cell r="I1729">
            <v>3467.4</v>
          </cell>
          <cell r="J1729">
            <v>3123.4</v>
          </cell>
          <cell r="K1729">
            <v>0</v>
          </cell>
          <cell r="L1729" t="str">
            <v>2bcf7122-e189-47b0-ae76-9b44f9d21c57</v>
          </cell>
          <cell r="M1729">
            <v>52701000</v>
          </cell>
          <cell r="N1729"/>
          <cell r="O1729"/>
          <cell r="P1729"/>
          <cell r="Q1729" t="str">
            <v>ЛАО</v>
          </cell>
        </row>
        <row r="1730">
          <cell r="G1730">
            <v>23578</v>
          </cell>
          <cell r="H1730" t="str">
            <v>Город Омск</v>
          </cell>
          <cell r="I1730">
            <v>3888.3</v>
          </cell>
          <cell r="J1730">
            <v>2401.3000000000002</v>
          </cell>
          <cell r="K1730">
            <v>858.2</v>
          </cell>
          <cell r="L1730" t="str">
            <v>f879c2b8-8dde-4a05-9c60-a62a6821f752</v>
          </cell>
          <cell r="M1730">
            <v>52701000</v>
          </cell>
          <cell r="N1730"/>
          <cell r="O1730"/>
          <cell r="P1730"/>
          <cell r="Q1730" t="str">
            <v>ЛАО</v>
          </cell>
        </row>
        <row r="1731">
          <cell r="G1731">
            <v>30540</v>
          </cell>
          <cell r="H1731" t="str">
            <v>Город Омск</v>
          </cell>
          <cell r="I1731">
            <v>3445.8</v>
          </cell>
          <cell r="J1731">
            <v>3197</v>
          </cell>
          <cell r="K1731">
            <v>0</v>
          </cell>
          <cell r="L1731" t="str">
            <v>b577290d-71aa-48b2-9e56-c705df718277</v>
          </cell>
          <cell r="M1731">
            <v>52701000</v>
          </cell>
          <cell r="N1731"/>
          <cell r="O1731"/>
          <cell r="P1731"/>
          <cell r="Q1731" t="str">
            <v>ЛАО</v>
          </cell>
        </row>
        <row r="1732">
          <cell r="G1732">
            <v>23374</v>
          </cell>
          <cell r="H1732" t="str">
            <v>Город Омск</v>
          </cell>
          <cell r="I1732">
            <v>3612.8</v>
          </cell>
          <cell r="J1732">
            <v>2602.1</v>
          </cell>
          <cell r="K1732">
            <v>596.4</v>
          </cell>
          <cell r="L1732" t="str">
            <v>2ea0addd-8b2f-4c6a-954d-802e765a0c45</v>
          </cell>
          <cell r="M1732">
            <v>52701000</v>
          </cell>
          <cell r="N1732"/>
          <cell r="O1732"/>
          <cell r="P1732"/>
          <cell r="Q1732" t="str">
            <v>ЛАО</v>
          </cell>
        </row>
        <row r="1733">
          <cell r="G1733">
            <v>35778</v>
          </cell>
          <cell r="H1733" t="str">
            <v>Город Омск</v>
          </cell>
          <cell r="I1733">
            <v>3607.2</v>
          </cell>
          <cell r="J1733">
            <v>3249.3</v>
          </cell>
          <cell r="K1733">
            <v>91.3</v>
          </cell>
          <cell r="L1733" t="str">
            <v>b1c85521-b5c8-4441-9059-18d19c0815ef</v>
          </cell>
          <cell r="M1733">
            <v>52701000</v>
          </cell>
          <cell r="N1733"/>
          <cell r="O1733"/>
          <cell r="P1733"/>
          <cell r="Q1733" t="str">
            <v>ЛАО</v>
          </cell>
        </row>
        <row r="1734">
          <cell r="G1734">
            <v>28836</v>
          </cell>
          <cell r="H1734" t="str">
            <v>Город Омск</v>
          </cell>
          <cell r="I1734">
            <v>2092.6</v>
          </cell>
          <cell r="J1734">
            <v>1250.0999999999999</v>
          </cell>
          <cell r="K1734">
            <v>0</v>
          </cell>
          <cell r="L1734" t="str">
            <v>10b295ea-eb1d-41f7-83f0-addfa23b3e79</v>
          </cell>
          <cell r="M1734">
            <v>52701000</v>
          </cell>
          <cell r="N1734"/>
          <cell r="O1734"/>
          <cell r="P1734"/>
          <cell r="Q1734" t="str">
            <v>ЦАО</v>
          </cell>
        </row>
        <row r="1735">
          <cell r="G1735">
            <v>31764</v>
          </cell>
          <cell r="H1735" t="str">
            <v>Город Омск</v>
          </cell>
          <cell r="I1735">
            <v>13259.1</v>
          </cell>
          <cell r="J1735">
            <v>7334.1</v>
          </cell>
          <cell r="K1735">
            <v>0</v>
          </cell>
          <cell r="L1735" t="str">
            <v>deef756c-3883-4d53-82d7-38bc67902066</v>
          </cell>
          <cell r="M1735">
            <v>52701000</v>
          </cell>
          <cell r="N1735"/>
          <cell r="O1735"/>
          <cell r="P1735"/>
          <cell r="Q1735" t="str">
            <v>КАО</v>
          </cell>
        </row>
        <row r="1736">
          <cell r="G1736">
            <v>25759</v>
          </cell>
          <cell r="H1736" t="str">
            <v>Город Омск</v>
          </cell>
          <cell r="I1736">
            <v>8973.2999999999993</v>
          </cell>
          <cell r="J1736">
            <v>6236</v>
          </cell>
          <cell r="K1736">
            <v>1202.2</v>
          </cell>
          <cell r="L1736" t="str">
            <v>eb77402d-96d2-41ae-894f-7ec5a1f89479</v>
          </cell>
          <cell r="M1736">
            <v>52701000</v>
          </cell>
          <cell r="N1736"/>
          <cell r="O1736"/>
          <cell r="P1736"/>
          <cell r="Q1736" t="str">
            <v>КАО</v>
          </cell>
        </row>
        <row r="1737">
          <cell r="G1737">
            <v>36652</v>
          </cell>
          <cell r="H1737" t="str">
            <v>Город Омск</v>
          </cell>
          <cell r="I1737">
            <v>15725</v>
          </cell>
          <cell r="J1737">
            <v>10528.2</v>
          </cell>
          <cell r="K1737">
            <v>2467.9</v>
          </cell>
          <cell r="L1737" t="str">
            <v>4122ab4a-70b3-4a01-b3b8-1a09b741fede</v>
          </cell>
          <cell r="M1737">
            <v>52701000</v>
          </cell>
          <cell r="N1737"/>
          <cell r="O1737"/>
          <cell r="P1737"/>
          <cell r="Q1737" t="str">
            <v>КАО</v>
          </cell>
        </row>
        <row r="1738">
          <cell r="G1738">
            <v>36778</v>
          </cell>
          <cell r="H1738" t="str">
            <v>Город Омск</v>
          </cell>
          <cell r="I1738">
            <v>4877.7</v>
          </cell>
          <cell r="J1738">
            <v>3402.9</v>
          </cell>
          <cell r="K1738" t="str">
            <v xml:space="preserve"> </v>
          </cell>
          <cell r="L1738" t="str">
            <v>897e571a-03be-43ad-9e7b-6756647538fb</v>
          </cell>
          <cell r="M1738">
            <v>52701000</v>
          </cell>
          <cell r="N1738"/>
          <cell r="O1738"/>
          <cell r="P1738"/>
          <cell r="Q1738" t="str">
            <v>КАО</v>
          </cell>
        </row>
        <row r="1739">
          <cell r="G1739">
            <v>27710</v>
          </cell>
          <cell r="H1739" t="str">
            <v>Город Омск</v>
          </cell>
          <cell r="I1739">
            <v>21390.2</v>
          </cell>
          <cell r="J1739">
            <v>17475.400000000001</v>
          </cell>
          <cell r="K1739">
            <v>1218.3</v>
          </cell>
          <cell r="L1739" t="str">
            <v>d89c9a79-28fb-4a80-afeb-96fc0ffdbf3a</v>
          </cell>
          <cell r="M1739">
            <v>52701000</v>
          </cell>
          <cell r="N1739"/>
          <cell r="O1739"/>
          <cell r="P1739"/>
          <cell r="Q1739" t="str">
            <v>КАО</v>
          </cell>
        </row>
        <row r="1740">
          <cell r="G1740">
            <v>27718</v>
          </cell>
          <cell r="H1740" t="str">
            <v>Город Омск</v>
          </cell>
          <cell r="I1740">
            <v>10057.5</v>
          </cell>
          <cell r="J1740">
            <v>6248</v>
          </cell>
          <cell r="K1740">
            <v>1385.3</v>
          </cell>
          <cell r="L1740" t="str">
            <v>cb276ce3-fcb4-4c80-83ea-aed75843103d</v>
          </cell>
          <cell r="M1740">
            <v>52701000</v>
          </cell>
          <cell r="N1740"/>
          <cell r="O1740"/>
          <cell r="P1740"/>
          <cell r="Q1740" t="str">
            <v>КАО</v>
          </cell>
        </row>
        <row r="1741">
          <cell r="G1741">
            <v>27711</v>
          </cell>
          <cell r="H1741" t="str">
            <v>Город Омск</v>
          </cell>
          <cell r="I1741">
            <v>9211.2999999999993</v>
          </cell>
          <cell r="J1741">
            <v>6271.2</v>
          </cell>
          <cell r="K1741">
            <v>1427.9</v>
          </cell>
          <cell r="L1741" t="str">
            <v>c37e7186-1562-4ea6-ab02-e9b04ba117e7</v>
          </cell>
          <cell r="M1741">
            <v>52701000</v>
          </cell>
          <cell r="N1741"/>
          <cell r="O1741"/>
          <cell r="P1741"/>
          <cell r="Q1741" t="str">
            <v>КАО</v>
          </cell>
        </row>
        <row r="1742">
          <cell r="G1742">
            <v>27719</v>
          </cell>
          <cell r="H1742" t="str">
            <v>Город Омск</v>
          </cell>
          <cell r="I1742">
            <v>22141.599999999999</v>
          </cell>
          <cell r="J1742">
            <v>17528.2</v>
          </cell>
          <cell r="K1742">
            <v>1196.5999999999999</v>
          </cell>
          <cell r="L1742" t="str">
            <v>45e88ca1-ec3f-4fc5-ae36-08f002721048</v>
          </cell>
          <cell r="M1742">
            <v>52701000</v>
          </cell>
          <cell r="N1742"/>
          <cell r="O1742"/>
          <cell r="P1742"/>
          <cell r="Q1742" t="str">
            <v>КАО</v>
          </cell>
        </row>
        <row r="1743">
          <cell r="G1743">
            <v>27712</v>
          </cell>
          <cell r="H1743" t="str">
            <v>Город Омск</v>
          </cell>
          <cell r="I1743">
            <v>16767.8</v>
          </cell>
          <cell r="J1743">
            <v>9700.1</v>
          </cell>
          <cell r="K1743">
            <v>1318.2</v>
          </cell>
          <cell r="L1743" t="str">
            <v>a652a843-9c7f-4a6e-b79c-11b53fcce3ca</v>
          </cell>
          <cell r="M1743">
            <v>52701000</v>
          </cell>
          <cell r="N1743"/>
          <cell r="O1743"/>
          <cell r="P1743"/>
          <cell r="Q1743" t="str">
            <v>КАО</v>
          </cell>
        </row>
        <row r="1744">
          <cell r="G1744">
            <v>25761</v>
          </cell>
          <cell r="H1744" t="str">
            <v>Город Омск</v>
          </cell>
          <cell r="I1744">
            <v>27730.3</v>
          </cell>
          <cell r="J1744">
            <v>21242.400000000001</v>
          </cell>
          <cell r="K1744">
            <v>1807.5</v>
          </cell>
          <cell r="L1744" t="str">
            <v>f2b25a5f-1faa-471f-ab3f-0402aafa37ae</v>
          </cell>
          <cell r="M1744">
            <v>52701000</v>
          </cell>
          <cell r="N1744"/>
          <cell r="O1744"/>
          <cell r="P1744"/>
          <cell r="Q1744" t="str">
            <v>КАО</v>
          </cell>
        </row>
        <row r="1745">
          <cell r="G1745">
            <v>31768</v>
          </cell>
          <cell r="H1745" t="str">
            <v>Город Омск</v>
          </cell>
          <cell r="I1745">
            <v>7421.6</v>
          </cell>
          <cell r="J1745">
            <v>5336.7</v>
          </cell>
          <cell r="K1745">
            <v>163.69999999999999</v>
          </cell>
          <cell r="L1745" t="str">
            <v>b81d7920-299a-47ed-94d8-bf34896ba430</v>
          </cell>
          <cell r="M1745">
            <v>52701000</v>
          </cell>
          <cell r="N1745"/>
          <cell r="O1745"/>
          <cell r="P1745"/>
          <cell r="Q1745" t="str">
            <v>КАО</v>
          </cell>
        </row>
        <row r="1746">
          <cell r="G1746">
            <v>25026</v>
          </cell>
          <cell r="H1746" t="str">
            <v>Город Омск</v>
          </cell>
          <cell r="I1746">
            <v>14346.1</v>
          </cell>
          <cell r="J1746">
            <v>10996.1</v>
          </cell>
          <cell r="K1746">
            <v>768.3</v>
          </cell>
          <cell r="L1746" t="str">
            <v>ac336048-870b-4a15-8e17-49f5f1820a37</v>
          </cell>
          <cell r="M1746">
            <v>52701000</v>
          </cell>
          <cell r="N1746"/>
          <cell r="O1746"/>
          <cell r="P1746"/>
          <cell r="Q1746" t="str">
            <v>КАО</v>
          </cell>
        </row>
        <row r="1747">
          <cell r="G1747">
            <v>31770</v>
          </cell>
          <cell r="H1747" t="str">
            <v>Город Омск</v>
          </cell>
          <cell r="I1747">
            <v>14631.8</v>
          </cell>
          <cell r="J1747">
            <v>12834.9</v>
          </cell>
          <cell r="K1747">
            <v>0</v>
          </cell>
          <cell r="L1747" t="str">
            <v>94277631-50ed-4260-9c0a-e23f6ec40ec7</v>
          </cell>
          <cell r="M1747">
            <v>52701000</v>
          </cell>
          <cell r="N1747"/>
          <cell r="O1747"/>
          <cell r="P1747"/>
          <cell r="Q1747" t="str">
            <v>КАО</v>
          </cell>
        </row>
        <row r="1748">
          <cell r="G1748">
            <v>36550</v>
          </cell>
          <cell r="H1748" t="str">
            <v>Город Омск</v>
          </cell>
          <cell r="I1748">
            <v>8516.68</v>
          </cell>
          <cell r="J1748">
            <v>8516.68</v>
          </cell>
          <cell r="K1748"/>
          <cell r="L1748" t="str">
            <v>6f851dc4-c322-494e-9612-f8bffa465cd4</v>
          </cell>
          <cell r="M1748">
            <v>52701000</v>
          </cell>
          <cell r="N1748"/>
          <cell r="O1748"/>
          <cell r="P1748"/>
          <cell r="Q1748" t="str">
            <v>КАО</v>
          </cell>
        </row>
        <row r="1749">
          <cell r="G1749">
            <v>31771</v>
          </cell>
          <cell r="H1749" t="str">
            <v>Город Омск</v>
          </cell>
          <cell r="I1749">
            <v>7493.6</v>
          </cell>
          <cell r="J1749">
            <v>6573.3</v>
          </cell>
          <cell r="K1749">
            <v>0</v>
          </cell>
          <cell r="L1749" t="str">
            <v>c5efdfbd-75c4-4488-acf0-846cbb7f9655</v>
          </cell>
          <cell r="M1749">
            <v>52701000</v>
          </cell>
          <cell r="N1749"/>
          <cell r="O1749"/>
          <cell r="P1749"/>
          <cell r="Q1749" t="str">
            <v>КАО</v>
          </cell>
        </row>
        <row r="1750">
          <cell r="G1750">
            <v>29154</v>
          </cell>
          <cell r="H1750" t="str">
            <v>Город Омск</v>
          </cell>
          <cell r="I1750">
            <v>28528.615000000002</v>
          </cell>
          <cell r="J1750">
            <v>20883.349999999999</v>
          </cell>
          <cell r="K1750">
            <v>1380.26</v>
          </cell>
          <cell r="L1750" t="str">
            <v>1da04bfd-48d6-427f-bce1-ad7842354c47</v>
          </cell>
          <cell r="M1750">
            <v>52701000</v>
          </cell>
          <cell r="N1750"/>
          <cell r="O1750"/>
          <cell r="P1750"/>
          <cell r="Q1750" t="str">
            <v>КАО</v>
          </cell>
        </row>
        <row r="1751">
          <cell r="G1751">
            <v>29155</v>
          </cell>
          <cell r="H1751" t="str">
            <v>Город Омск</v>
          </cell>
          <cell r="I1751">
            <v>14514</v>
          </cell>
          <cell r="J1751">
            <v>9637.5</v>
          </cell>
          <cell r="K1751">
            <v>1394.8</v>
          </cell>
          <cell r="L1751" t="str">
            <v>433fbe50-7ad5-45b7-8546-38aceb94c271</v>
          </cell>
          <cell r="M1751">
            <v>52701000</v>
          </cell>
          <cell r="N1751"/>
          <cell r="O1751"/>
          <cell r="P1751"/>
          <cell r="Q1751" t="str">
            <v>КАО</v>
          </cell>
        </row>
        <row r="1752">
          <cell r="G1752">
            <v>31532</v>
          </cell>
          <cell r="H1752" t="str">
            <v>Город Омск</v>
          </cell>
          <cell r="I1752">
            <v>22845.8</v>
          </cell>
          <cell r="J1752">
            <v>16533.7</v>
          </cell>
          <cell r="K1752">
            <v>1073.3</v>
          </cell>
          <cell r="L1752" t="str">
            <v>2585b9b6-67ae-4fc5-bbca-df5f69d488f7</v>
          </cell>
          <cell r="M1752">
            <v>52701000</v>
          </cell>
          <cell r="N1752"/>
          <cell r="O1752"/>
          <cell r="P1752"/>
          <cell r="Q1752" t="str">
            <v>КАО</v>
          </cell>
        </row>
        <row r="1753">
          <cell r="G1753">
            <v>31772</v>
          </cell>
          <cell r="H1753" t="str">
            <v>Город Омск</v>
          </cell>
          <cell r="I1753">
            <v>4759.7</v>
          </cell>
          <cell r="J1753">
            <v>4715</v>
          </cell>
          <cell r="K1753">
            <v>0</v>
          </cell>
          <cell r="L1753" t="str">
            <v>2f218daf-3f14-4e94-9bf9-b693402528b5</v>
          </cell>
          <cell r="M1753">
            <v>52701000</v>
          </cell>
          <cell r="N1753"/>
          <cell r="O1753"/>
          <cell r="P1753"/>
          <cell r="Q1753" t="str">
            <v>КАО</v>
          </cell>
        </row>
        <row r="1754">
          <cell r="G1754">
            <v>24917</v>
          </cell>
          <cell r="H1754" t="str">
            <v>Город Омск</v>
          </cell>
          <cell r="I1754">
            <v>16577.400000000001</v>
          </cell>
          <cell r="J1754">
            <v>11420.9</v>
          </cell>
          <cell r="K1754">
            <v>2257.1999999999998</v>
          </cell>
          <cell r="L1754" t="str">
            <v>520cb193-059f-452f-99a5-18d990c76ecb</v>
          </cell>
          <cell r="M1754">
            <v>52701000</v>
          </cell>
          <cell r="N1754"/>
          <cell r="O1754"/>
          <cell r="P1754"/>
          <cell r="Q1754" t="str">
            <v>КАО</v>
          </cell>
        </row>
        <row r="1755">
          <cell r="G1755">
            <v>28990</v>
          </cell>
          <cell r="H1755" t="str">
            <v>Город Омск</v>
          </cell>
          <cell r="I1755">
            <v>10706.8</v>
          </cell>
          <cell r="J1755">
            <v>9596.6</v>
          </cell>
          <cell r="K1755">
            <v>0</v>
          </cell>
          <cell r="L1755" t="str">
            <v>c6be5ee7-bca9-4c9c-86cd-cff6b99441d1</v>
          </cell>
          <cell r="M1755">
            <v>52701000</v>
          </cell>
          <cell r="N1755"/>
          <cell r="O1755"/>
          <cell r="P1755"/>
          <cell r="Q1755" t="str">
            <v>КАО</v>
          </cell>
        </row>
        <row r="1756">
          <cell r="G1756">
            <v>28786</v>
          </cell>
          <cell r="H1756" t="str">
            <v>Город Омск</v>
          </cell>
          <cell r="I1756">
            <v>6473</v>
          </cell>
          <cell r="J1756">
            <v>5812.4</v>
          </cell>
          <cell r="K1756">
            <v>15</v>
          </cell>
          <cell r="L1756" t="str">
            <v>ccdc5773-f57c-498a-93ca-a4336c80b03e</v>
          </cell>
          <cell r="M1756">
            <v>52701000</v>
          </cell>
          <cell r="N1756"/>
          <cell r="O1756"/>
          <cell r="P1756"/>
          <cell r="Q1756" t="str">
            <v>КАО</v>
          </cell>
        </row>
        <row r="1757">
          <cell r="G1757">
            <v>28991</v>
          </cell>
          <cell r="H1757" t="str">
            <v>Город Омск</v>
          </cell>
          <cell r="I1757">
            <v>3432.8</v>
          </cell>
          <cell r="J1757">
            <v>3100.1</v>
          </cell>
          <cell r="K1757">
            <v>0</v>
          </cell>
          <cell r="L1757" t="str">
            <v>1055fd1c-f382-4f91-87aa-7ec6b94a1450</v>
          </cell>
          <cell r="M1757">
            <v>52701000</v>
          </cell>
          <cell r="N1757"/>
          <cell r="O1757"/>
          <cell r="P1757"/>
          <cell r="Q1757" t="str">
            <v>КАО</v>
          </cell>
        </row>
        <row r="1758">
          <cell r="G1758">
            <v>28992</v>
          </cell>
          <cell r="H1758" t="str">
            <v>Город Омск</v>
          </cell>
          <cell r="I1758">
            <v>4321.2</v>
          </cell>
          <cell r="J1758">
            <v>3874.2</v>
          </cell>
          <cell r="K1758">
            <v>15.2</v>
          </cell>
          <cell r="L1758" t="str">
            <v>1937ccfd-db13-4ced-b7ae-90504fd8a5c9</v>
          </cell>
          <cell r="M1758">
            <v>52701000</v>
          </cell>
          <cell r="N1758"/>
          <cell r="O1758"/>
          <cell r="P1758"/>
          <cell r="Q1758" t="str">
            <v>КАО</v>
          </cell>
        </row>
        <row r="1759">
          <cell r="G1759">
            <v>28280</v>
          </cell>
          <cell r="H1759" t="str">
            <v>Город Омск</v>
          </cell>
          <cell r="I1759">
            <v>10705.4</v>
          </cell>
          <cell r="J1759">
            <v>9601.2999999999993</v>
          </cell>
          <cell r="K1759">
            <v>0</v>
          </cell>
          <cell r="L1759" t="str">
            <v>521170eb-6346-4839-a421-5a0e3206aebf</v>
          </cell>
          <cell r="M1759">
            <v>52701000</v>
          </cell>
          <cell r="N1759"/>
          <cell r="O1759"/>
          <cell r="P1759"/>
          <cell r="Q1759" t="str">
            <v>КАО</v>
          </cell>
        </row>
        <row r="1760">
          <cell r="G1760">
            <v>28994</v>
          </cell>
          <cell r="H1760" t="str">
            <v>Город Омск</v>
          </cell>
          <cell r="I1760">
            <v>6454.3</v>
          </cell>
          <cell r="J1760">
            <v>5823.3</v>
          </cell>
          <cell r="K1760">
            <v>0</v>
          </cell>
          <cell r="L1760" t="str">
            <v>65cef977-1935-4d55-ac7c-4ad4bfe6070e</v>
          </cell>
          <cell r="M1760">
            <v>52701000</v>
          </cell>
          <cell r="N1760"/>
          <cell r="O1760"/>
          <cell r="P1760"/>
          <cell r="Q1760" t="str">
            <v>КАО</v>
          </cell>
        </row>
        <row r="1761">
          <cell r="G1761">
            <v>28913</v>
          </cell>
          <cell r="H1761" t="str">
            <v>Город Омск</v>
          </cell>
          <cell r="I1761">
            <v>4142.8999999999996</v>
          </cell>
          <cell r="J1761">
            <v>3125.5</v>
          </cell>
          <cell r="K1761">
            <v>0</v>
          </cell>
          <cell r="L1761" t="str">
            <v>95802802-7230-4463-ae03-4a109446e79d</v>
          </cell>
          <cell r="M1761">
            <v>52701000</v>
          </cell>
          <cell r="N1761"/>
          <cell r="O1761"/>
          <cell r="P1761"/>
          <cell r="Q1761" t="str">
            <v>КАО</v>
          </cell>
        </row>
        <row r="1762">
          <cell r="G1762">
            <v>28784</v>
          </cell>
          <cell r="H1762" t="str">
            <v>Город Омск</v>
          </cell>
          <cell r="I1762">
            <v>4280.2</v>
          </cell>
          <cell r="J1762">
            <v>3844.63</v>
          </cell>
          <cell r="K1762">
            <v>0</v>
          </cell>
          <cell r="L1762" t="str">
            <v>3b707f0c-e9ad-4fb1-acef-11d21fbfd9fe</v>
          </cell>
          <cell r="M1762">
            <v>52701000</v>
          </cell>
          <cell r="N1762"/>
          <cell r="O1762"/>
          <cell r="P1762"/>
          <cell r="Q1762" t="str">
            <v>КАО</v>
          </cell>
        </row>
        <row r="1763">
          <cell r="G1763">
            <v>28995</v>
          </cell>
          <cell r="H1763" t="str">
            <v>Город Омск</v>
          </cell>
          <cell r="I1763">
            <v>8591.2999999999993</v>
          </cell>
          <cell r="J1763">
            <v>7585</v>
          </cell>
          <cell r="K1763">
            <v>244.1</v>
          </cell>
          <cell r="L1763" t="str">
            <v>b412f558-3c18-46dd-b578-496135ac8e31</v>
          </cell>
          <cell r="M1763">
            <v>52701000</v>
          </cell>
          <cell r="N1763"/>
          <cell r="O1763"/>
          <cell r="P1763"/>
          <cell r="Q1763" t="str">
            <v>КАО</v>
          </cell>
        </row>
        <row r="1764">
          <cell r="G1764">
            <v>28926</v>
          </cell>
          <cell r="H1764" t="str">
            <v>Город Омск</v>
          </cell>
          <cell r="I1764">
            <v>10813.7</v>
          </cell>
          <cell r="J1764">
            <v>9715.76</v>
          </cell>
          <cell r="K1764">
            <v>0</v>
          </cell>
          <cell r="L1764" t="str">
            <v>1e0a9d1b-432c-4682-b8a0-2483022834b6</v>
          </cell>
          <cell r="M1764">
            <v>52701000</v>
          </cell>
          <cell r="N1764"/>
          <cell r="O1764"/>
          <cell r="P1764"/>
          <cell r="Q1764" t="str">
            <v>КАО</v>
          </cell>
        </row>
        <row r="1765">
          <cell r="G1765">
            <v>28996</v>
          </cell>
          <cell r="H1765" t="str">
            <v>Город Омск</v>
          </cell>
          <cell r="I1765">
            <v>3431</v>
          </cell>
          <cell r="J1765">
            <v>3059.4</v>
          </cell>
          <cell r="K1765">
            <v>0</v>
          </cell>
          <cell r="L1765" t="str">
            <v>5ae3c649-fbd1-4c35-b5e4-a7794cb62071</v>
          </cell>
          <cell r="M1765">
            <v>52701000</v>
          </cell>
          <cell r="N1765"/>
          <cell r="O1765"/>
          <cell r="P1765"/>
          <cell r="Q1765" t="str">
            <v>КАО</v>
          </cell>
        </row>
        <row r="1766">
          <cell r="G1766">
            <v>29141</v>
          </cell>
          <cell r="H1766" t="str">
            <v>Город Омск</v>
          </cell>
          <cell r="I1766">
            <v>12958</v>
          </cell>
          <cell r="J1766">
            <v>11638.7</v>
          </cell>
          <cell r="K1766">
            <v>14.9</v>
          </cell>
          <cell r="L1766" t="str">
            <v>35a43275-ac25-4608-8429-0e1276ddb264</v>
          </cell>
          <cell r="M1766">
            <v>52701000</v>
          </cell>
          <cell r="N1766"/>
          <cell r="O1766"/>
          <cell r="P1766"/>
          <cell r="Q1766" t="str">
            <v>КАО</v>
          </cell>
        </row>
        <row r="1767">
          <cell r="G1767">
            <v>21082</v>
          </cell>
          <cell r="H1767" t="str">
            <v>Город Омск</v>
          </cell>
          <cell r="I1767">
            <v>11801.9</v>
          </cell>
          <cell r="J1767">
            <v>11481.6</v>
          </cell>
          <cell r="K1767">
            <v>172</v>
          </cell>
          <cell r="L1767" t="str">
            <v>12515d44-ea6e-4d30-a677-3f1e34182520</v>
          </cell>
          <cell r="M1767">
            <v>52701000</v>
          </cell>
          <cell r="N1767"/>
          <cell r="O1767"/>
          <cell r="P1767"/>
          <cell r="Q1767" t="str">
            <v>КАО</v>
          </cell>
        </row>
        <row r="1768">
          <cell r="G1768">
            <v>28283</v>
          </cell>
          <cell r="H1768" t="str">
            <v>Город Омск</v>
          </cell>
          <cell r="I1768">
            <v>12316.8</v>
          </cell>
          <cell r="J1768">
            <v>10967.3</v>
          </cell>
          <cell r="K1768">
            <v>135.69999999999999</v>
          </cell>
          <cell r="L1768" t="str">
            <v>f98a66b1-4ae9-483a-b61e-e8f22aaba2c8</v>
          </cell>
          <cell r="M1768">
            <v>52701000</v>
          </cell>
          <cell r="N1768"/>
          <cell r="O1768"/>
          <cell r="P1768"/>
          <cell r="Q1768" t="str">
            <v>КАО</v>
          </cell>
        </row>
        <row r="1769">
          <cell r="G1769">
            <v>24290</v>
          </cell>
          <cell r="H1769" t="str">
            <v>Город Омск</v>
          </cell>
          <cell r="I1769">
            <v>13367</v>
          </cell>
          <cell r="J1769">
            <v>11776.8</v>
          </cell>
          <cell r="K1769">
            <v>57.9</v>
          </cell>
          <cell r="L1769" t="str">
            <v>1f9b6868-dfcd-4f4a-ae49-dd4255eb8415</v>
          </cell>
          <cell r="M1769">
            <v>52701000</v>
          </cell>
          <cell r="N1769"/>
          <cell r="O1769"/>
          <cell r="P1769"/>
          <cell r="Q1769" t="str">
            <v>КАО</v>
          </cell>
        </row>
        <row r="1770">
          <cell r="G1770">
            <v>31765</v>
          </cell>
          <cell r="H1770" t="str">
            <v>Город Омск</v>
          </cell>
          <cell r="I1770">
            <v>15222.8</v>
          </cell>
          <cell r="J1770">
            <v>13353.3</v>
          </cell>
          <cell r="K1770">
            <v>0</v>
          </cell>
          <cell r="L1770" t="str">
            <v>36a1e342-a154-41bd-bf43-fd6797118e62</v>
          </cell>
          <cell r="M1770">
            <v>52701000</v>
          </cell>
          <cell r="N1770"/>
          <cell r="O1770"/>
          <cell r="P1770"/>
          <cell r="Q1770" t="str">
            <v>КАО</v>
          </cell>
        </row>
        <row r="1771">
          <cell r="G1771">
            <v>31766</v>
          </cell>
          <cell r="H1771" t="str">
            <v>Город Омск</v>
          </cell>
          <cell r="I1771">
            <v>11848.7</v>
          </cell>
          <cell r="J1771">
            <v>8815.4</v>
          </cell>
          <cell r="K1771">
            <v>0</v>
          </cell>
          <cell r="L1771" t="str">
            <v>c9c20282-5b5d-4c60-8d6b-748ab9935ae7</v>
          </cell>
          <cell r="M1771">
            <v>52701000</v>
          </cell>
          <cell r="N1771"/>
          <cell r="O1771"/>
          <cell r="P1771"/>
          <cell r="Q1771" t="str">
            <v>КАО</v>
          </cell>
        </row>
        <row r="1772">
          <cell r="G1772">
            <v>26594</v>
          </cell>
          <cell r="H1772" t="str">
            <v>Город Омск</v>
          </cell>
          <cell r="I1772">
            <v>6606.3</v>
          </cell>
          <cell r="J1772">
            <v>5398.1</v>
          </cell>
          <cell r="K1772">
            <v>0</v>
          </cell>
          <cell r="L1772" t="str">
            <v>43ad1a75-3806-40f4-85ba-3e5c393fa23c</v>
          </cell>
          <cell r="M1772">
            <v>52701000</v>
          </cell>
          <cell r="N1772"/>
          <cell r="O1772"/>
          <cell r="P1772"/>
          <cell r="Q1772" t="str">
            <v>КАО</v>
          </cell>
        </row>
        <row r="1773">
          <cell r="G1773">
            <v>32557</v>
          </cell>
          <cell r="H1773" t="str">
            <v>Город Омск</v>
          </cell>
          <cell r="I1773">
            <v>5966.5</v>
          </cell>
          <cell r="J1773">
            <v>5379</v>
          </cell>
          <cell r="K1773" t="str">
            <v xml:space="preserve"> </v>
          </cell>
          <cell r="L1773" t="str">
            <v>8ac8de04-3251-4184-9651-d46bf4827de9</v>
          </cell>
          <cell r="M1773">
            <v>52701000</v>
          </cell>
          <cell r="N1773"/>
          <cell r="O1773"/>
          <cell r="P1773"/>
          <cell r="Q1773" t="str">
            <v>САО</v>
          </cell>
        </row>
        <row r="1774">
          <cell r="G1774">
            <v>30963</v>
          </cell>
          <cell r="H1774" t="str">
            <v>Город Омск</v>
          </cell>
          <cell r="I1774">
            <v>967</v>
          </cell>
          <cell r="J1774">
            <v>881.1</v>
          </cell>
          <cell r="K1774">
            <v>0</v>
          </cell>
          <cell r="L1774" t="str">
            <v>c5c3f735-ba0f-4153-ad96-73dcddae4a17</v>
          </cell>
          <cell r="M1774">
            <v>52701000</v>
          </cell>
          <cell r="N1774"/>
          <cell r="O1774"/>
          <cell r="P1774"/>
          <cell r="Q1774" t="str">
            <v>САО</v>
          </cell>
        </row>
        <row r="1775">
          <cell r="G1775">
            <v>31328</v>
          </cell>
          <cell r="H1775" t="str">
            <v>Город Омск</v>
          </cell>
          <cell r="I1775">
            <v>5095.8</v>
          </cell>
          <cell r="J1775">
            <v>4698.2</v>
          </cell>
          <cell r="K1775">
            <v>0</v>
          </cell>
          <cell r="L1775" t="str">
            <v>5d835acf-6bca-4bcb-bfc5-6e12edd2bb4d</v>
          </cell>
          <cell r="M1775">
            <v>52701000</v>
          </cell>
          <cell r="N1775"/>
          <cell r="O1775"/>
          <cell r="P1775"/>
          <cell r="Q1775" t="str">
            <v>САО</v>
          </cell>
        </row>
        <row r="1776">
          <cell r="G1776">
            <v>36239</v>
          </cell>
          <cell r="H1776" t="str">
            <v>Город Омск</v>
          </cell>
          <cell r="I1776">
            <v>1039.7</v>
          </cell>
          <cell r="J1776">
            <v>631.5</v>
          </cell>
          <cell r="K1776">
            <v>353.9</v>
          </cell>
          <cell r="L1776" t="str">
            <v>db761b44-50a5-4f44-956e-103d6c817b2d</v>
          </cell>
          <cell r="M1776">
            <v>52701000</v>
          </cell>
          <cell r="N1776"/>
          <cell r="O1776"/>
          <cell r="P1776"/>
          <cell r="Q1776" t="str">
            <v>САО</v>
          </cell>
        </row>
        <row r="1777">
          <cell r="G1777">
            <v>31326</v>
          </cell>
          <cell r="H1777" t="str">
            <v>Город Омск</v>
          </cell>
          <cell r="I1777">
            <v>978.7</v>
          </cell>
          <cell r="J1777">
            <v>891.4</v>
          </cell>
          <cell r="K1777">
            <v>0</v>
          </cell>
          <cell r="L1777" t="str">
            <v>d0dfd08d-42f1-4cf0-a964-aa0a255d592a</v>
          </cell>
          <cell r="M1777">
            <v>52701000</v>
          </cell>
          <cell r="N1777"/>
          <cell r="O1777"/>
          <cell r="P1777"/>
          <cell r="Q1777" t="str">
            <v>САО</v>
          </cell>
        </row>
        <row r="1778">
          <cell r="G1778">
            <v>31330</v>
          </cell>
          <cell r="H1778" t="str">
            <v>Город Омск</v>
          </cell>
          <cell r="I1778">
            <v>3730.2</v>
          </cell>
          <cell r="J1778">
            <v>3355.7</v>
          </cell>
          <cell r="K1778">
            <v>0</v>
          </cell>
          <cell r="L1778" t="str">
            <v>a1594c12-ca4b-4f68-87ae-1971860a6748</v>
          </cell>
          <cell r="M1778">
            <v>52701000</v>
          </cell>
          <cell r="N1778"/>
          <cell r="O1778"/>
          <cell r="P1778"/>
          <cell r="Q1778" t="str">
            <v>САО</v>
          </cell>
        </row>
        <row r="1779">
          <cell r="G1779">
            <v>31327</v>
          </cell>
          <cell r="H1779" t="str">
            <v>Город Омск</v>
          </cell>
          <cell r="I1779">
            <v>6110.5</v>
          </cell>
          <cell r="J1779">
            <v>5484.3</v>
          </cell>
          <cell r="K1779">
            <v>0</v>
          </cell>
          <cell r="L1779" t="str">
            <v>a9f8ffbe-3b96-4470-9394-795a00736639</v>
          </cell>
          <cell r="M1779">
            <v>52701000</v>
          </cell>
          <cell r="N1779"/>
          <cell r="O1779"/>
          <cell r="P1779"/>
          <cell r="Q1779" t="str">
            <v>САО</v>
          </cell>
        </row>
        <row r="1780">
          <cell r="G1780">
            <v>29894</v>
          </cell>
          <cell r="H1780" t="str">
            <v>Город Омск</v>
          </cell>
          <cell r="I1780">
            <v>8433.2000000000007</v>
          </cell>
          <cell r="J1780">
            <v>7559.9</v>
          </cell>
          <cell r="K1780">
            <v>50.2</v>
          </cell>
          <cell r="L1780" t="str">
            <v>810a405e-871b-45a8-ab87-cb22ae78e6e7</v>
          </cell>
          <cell r="M1780">
            <v>52701000</v>
          </cell>
          <cell r="N1780"/>
          <cell r="O1780"/>
          <cell r="P1780"/>
          <cell r="Q1780" t="str">
            <v>САО</v>
          </cell>
        </row>
        <row r="1781">
          <cell r="G1781">
            <v>29895</v>
          </cell>
          <cell r="H1781" t="str">
            <v>Город Омск</v>
          </cell>
          <cell r="I1781">
            <v>3018.7</v>
          </cell>
          <cell r="J1781">
            <v>2749</v>
          </cell>
          <cell r="K1781">
            <v>0</v>
          </cell>
          <cell r="L1781" t="str">
            <v>8f0f3650-4d0f-4096-938a-594696c2435f</v>
          </cell>
          <cell r="M1781">
            <v>52701000</v>
          </cell>
          <cell r="N1781"/>
          <cell r="O1781"/>
          <cell r="P1781"/>
          <cell r="Q1781" t="str">
            <v>САО</v>
          </cell>
        </row>
        <row r="1782">
          <cell r="G1782">
            <v>28924</v>
          </cell>
          <cell r="H1782" t="str">
            <v>Город Омск</v>
          </cell>
          <cell r="I1782">
            <v>7626.5</v>
          </cell>
          <cell r="J1782">
            <v>6442.5</v>
          </cell>
          <cell r="K1782">
            <v>349.8</v>
          </cell>
          <cell r="L1782" t="str">
            <v>aec73eba-74be-4e8b-9f67-95e20df0ea78</v>
          </cell>
          <cell r="M1782">
            <v>52701000</v>
          </cell>
          <cell r="N1782"/>
          <cell r="O1782"/>
          <cell r="P1782"/>
          <cell r="Q1782" t="str">
            <v>САО</v>
          </cell>
        </row>
        <row r="1783">
          <cell r="G1783">
            <v>35913</v>
          </cell>
          <cell r="H1783" t="str">
            <v>Город Омск</v>
          </cell>
          <cell r="I1783">
            <v>3883.1</v>
          </cell>
          <cell r="J1783">
            <v>3248.5</v>
          </cell>
          <cell r="K1783">
            <v>385.1</v>
          </cell>
          <cell r="L1783" t="str">
            <v>aa24fd76-a460-4f2f-a80e-f97f809f2e5d</v>
          </cell>
          <cell r="M1783">
            <v>52701000</v>
          </cell>
          <cell r="N1783"/>
          <cell r="O1783"/>
          <cell r="P1783"/>
          <cell r="Q1783" t="str">
            <v>САО</v>
          </cell>
        </row>
        <row r="1784">
          <cell r="G1784">
            <v>35914</v>
          </cell>
          <cell r="H1784" t="str">
            <v>Город Омск</v>
          </cell>
          <cell r="I1784">
            <v>5403.9</v>
          </cell>
          <cell r="J1784">
            <v>4490.7</v>
          </cell>
          <cell r="K1784">
            <v>510.8</v>
          </cell>
          <cell r="L1784" t="str">
            <v>bb799117-b7cb-44cd-a980-0902ef3f7a8c</v>
          </cell>
          <cell r="M1784">
            <v>52701000</v>
          </cell>
          <cell r="N1784"/>
          <cell r="O1784"/>
          <cell r="P1784"/>
          <cell r="Q1784" t="str">
            <v>САО</v>
          </cell>
        </row>
        <row r="1785">
          <cell r="G1785">
            <v>21199</v>
          </cell>
          <cell r="H1785" t="str">
            <v>Город Омск</v>
          </cell>
          <cell r="I1785">
            <v>3676.1</v>
          </cell>
          <cell r="J1785">
            <v>2731.63</v>
          </cell>
          <cell r="K1785">
            <v>590.5</v>
          </cell>
          <cell r="L1785" t="str">
            <v>6fa5fda4-24f8-4037-b275-693d7f623dc2</v>
          </cell>
          <cell r="M1785">
            <v>52701000</v>
          </cell>
          <cell r="N1785"/>
          <cell r="O1785"/>
          <cell r="P1785"/>
          <cell r="Q1785" t="str">
            <v>САО</v>
          </cell>
        </row>
        <row r="1786">
          <cell r="G1786">
            <v>29899</v>
          </cell>
          <cell r="H1786" t="str">
            <v>Город Омск</v>
          </cell>
          <cell r="I1786">
            <v>3624.5</v>
          </cell>
          <cell r="J1786">
            <v>3350.8</v>
          </cell>
          <cell r="K1786">
            <v>0</v>
          </cell>
          <cell r="L1786" t="str">
            <v>17800b46-f5eb-4282-b79e-c3ce4bfe7739</v>
          </cell>
          <cell r="M1786">
            <v>52701000</v>
          </cell>
          <cell r="N1786"/>
          <cell r="O1786"/>
          <cell r="P1786" t="str">
            <v>+</v>
          </cell>
          <cell r="Q1786" t="str">
            <v>САО</v>
          </cell>
        </row>
        <row r="1787">
          <cell r="G1787">
            <v>29900</v>
          </cell>
          <cell r="H1787" t="str">
            <v>Город Омск</v>
          </cell>
          <cell r="I1787">
            <v>5136.3</v>
          </cell>
          <cell r="J1787">
            <v>4760.3500000000004</v>
          </cell>
          <cell r="K1787">
            <v>0</v>
          </cell>
          <cell r="L1787" t="str">
            <v>3a078844-61b7-430b-8a68-fe6aa1da1066</v>
          </cell>
          <cell r="M1787">
            <v>52701000</v>
          </cell>
          <cell r="N1787"/>
          <cell r="O1787"/>
          <cell r="P1787" t="str">
            <v>+</v>
          </cell>
          <cell r="Q1787" t="str">
            <v>САО</v>
          </cell>
        </row>
        <row r="1788">
          <cell r="G1788">
            <v>29903</v>
          </cell>
          <cell r="H1788" t="str">
            <v>Город Омск</v>
          </cell>
          <cell r="I1788">
            <v>13572.2</v>
          </cell>
          <cell r="J1788">
            <v>11155.2</v>
          </cell>
          <cell r="K1788">
            <v>0</v>
          </cell>
          <cell r="L1788" t="str">
            <v>d5aafcc8-ac6f-426c-b670-6814afaa233e</v>
          </cell>
          <cell r="M1788">
            <v>52701000</v>
          </cell>
          <cell r="N1788"/>
          <cell r="O1788"/>
          <cell r="P1788"/>
          <cell r="Q1788" t="str">
            <v>САО</v>
          </cell>
        </row>
        <row r="1789">
          <cell r="G1789">
            <v>23539</v>
          </cell>
          <cell r="H1789" t="str">
            <v>Город Омск</v>
          </cell>
          <cell r="I1789">
            <v>5137.3</v>
          </cell>
          <cell r="J1789">
            <v>5137.3</v>
          </cell>
          <cell r="K1789">
            <v>0</v>
          </cell>
          <cell r="L1789" t="str">
            <v>5ea97450-82de-4bd4-9395-78c4e8a0e090</v>
          </cell>
          <cell r="M1789">
            <v>52701000</v>
          </cell>
          <cell r="N1789"/>
          <cell r="O1789"/>
          <cell r="P1789"/>
          <cell r="Q1789" t="str">
            <v>САО</v>
          </cell>
        </row>
        <row r="1790">
          <cell r="G1790">
            <v>21164</v>
          </cell>
          <cell r="H1790" t="str">
            <v>Город Омск</v>
          </cell>
          <cell r="I1790">
            <v>3592.3</v>
          </cell>
          <cell r="J1790">
            <v>3313.5</v>
          </cell>
          <cell r="K1790">
            <v>0</v>
          </cell>
          <cell r="L1790" t="str">
            <v>b93fb76f-5780-4b87-bc49-3c2fb6e37ac8</v>
          </cell>
          <cell r="M1790">
            <v>52701000</v>
          </cell>
          <cell r="N1790"/>
          <cell r="O1790"/>
          <cell r="P1790"/>
          <cell r="Q1790" t="str">
            <v>САО</v>
          </cell>
        </row>
        <row r="1791">
          <cell r="G1791">
            <v>29901</v>
          </cell>
          <cell r="H1791" t="str">
            <v>Город Омск</v>
          </cell>
          <cell r="I1791">
            <v>3593.1</v>
          </cell>
          <cell r="J1791">
            <v>3325.8</v>
          </cell>
          <cell r="K1791">
            <v>0</v>
          </cell>
          <cell r="L1791" t="str">
            <v>6cd576c4-c837-4c44-aba6-dcaaaa9af098</v>
          </cell>
          <cell r="M1791">
            <v>52701000</v>
          </cell>
          <cell r="N1791"/>
          <cell r="O1791"/>
          <cell r="P1791" t="str">
            <v>+</v>
          </cell>
          <cell r="Q1791" t="str">
            <v>САО</v>
          </cell>
        </row>
        <row r="1792">
          <cell r="G1792">
            <v>29904</v>
          </cell>
          <cell r="H1792" t="str">
            <v>Город Омск</v>
          </cell>
          <cell r="I1792">
            <v>12398.4</v>
          </cell>
          <cell r="J1792">
            <v>11286.3</v>
          </cell>
          <cell r="K1792">
            <v>56</v>
          </cell>
          <cell r="L1792" t="str">
            <v>f2a7e08f-a820-4688-b59d-af445296acc2</v>
          </cell>
          <cell r="M1792">
            <v>52701000</v>
          </cell>
          <cell r="N1792"/>
          <cell r="O1792"/>
          <cell r="P1792" t="str">
            <v>+</v>
          </cell>
          <cell r="Q1792" t="str">
            <v>САО</v>
          </cell>
        </row>
        <row r="1793">
          <cell r="G1793">
            <v>24282</v>
          </cell>
          <cell r="H1793" t="str">
            <v>Город Омск</v>
          </cell>
          <cell r="I1793">
            <v>4680.8900000000003</v>
          </cell>
          <cell r="J1793">
            <v>4617.3</v>
          </cell>
          <cell r="K1793">
            <v>0</v>
          </cell>
          <cell r="L1793" t="str">
            <v>8154ff33-13bf-4f5d-8811-3e6019581baf</v>
          </cell>
          <cell r="M1793">
            <v>52701000</v>
          </cell>
          <cell r="N1793"/>
          <cell r="O1793"/>
          <cell r="P1793"/>
          <cell r="Q1793" t="str">
            <v>САО</v>
          </cell>
        </row>
        <row r="1794">
          <cell r="G1794">
            <v>29905</v>
          </cell>
          <cell r="H1794" t="str">
            <v>Город Омск</v>
          </cell>
          <cell r="I1794">
            <v>6251.9</v>
          </cell>
          <cell r="J1794">
            <v>5181.58</v>
          </cell>
          <cell r="K1794">
            <v>519.6</v>
          </cell>
          <cell r="L1794" t="str">
            <v>805a1f61-adbf-49b4-b423-fe34237910ac</v>
          </cell>
          <cell r="M1794">
            <v>52701000</v>
          </cell>
          <cell r="N1794"/>
          <cell r="O1794"/>
          <cell r="P1794"/>
          <cell r="Q1794" t="str">
            <v>САО</v>
          </cell>
        </row>
        <row r="1795">
          <cell r="G1795">
            <v>36848</v>
          </cell>
          <cell r="H1795" t="str">
            <v>Город Омск</v>
          </cell>
          <cell r="I1795">
            <v>8459.2000000000007</v>
          </cell>
          <cell r="J1795">
            <v>7087.5</v>
          </cell>
          <cell r="K1795" t="str">
            <v xml:space="preserve"> </v>
          </cell>
          <cell r="L1795" t="str">
            <v>b8e42e2c-88bd-4416-996c-a41b9d8df400</v>
          </cell>
          <cell r="M1795">
            <v>52701000</v>
          </cell>
          <cell r="N1795"/>
          <cell r="O1795"/>
          <cell r="P1795"/>
          <cell r="Q1795" t="str">
            <v>САО</v>
          </cell>
        </row>
        <row r="1796">
          <cell r="G1796">
            <v>36881</v>
          </cell>
          <cell r="H1796" t="str">
            <v>Город Омск</v>
          </cell>
          <cell r="I1796">
            <v>21533.5</v>
          </cell>
          <cell r="J1796">
            <v>21533.5</v>
          </cell>
          <cell r="K1796"/>
          <cell r="L1796" t="str">
            <v>a14283bc-b9c0-4804-85b3-50898a0b250d</v>
          </cell>
          <cell r="M1796">
            <v>52701000</v>
          </cell>
          <cell r="N1796"/>
          <cell r="O1796"/>
          <cell r="P1796"/>
          <cell r="Q1796" t="str">
            <v>САО</v>
          </cell>
        </row>
        <row r="1797">
          <cell r="G1797">
            <v>21146</v>
          </cell>
          <cell r="H1797" t="str">
            <v>Город Омск</v>
          </cell>
          <cell r="I1797">
            <v>6318.6</v>
          </cell>
          <cell r="J1797">
            <v>5865.5</v>
          </cell>
          <cell r="K1797">
            <v>0</v>
          </cell>
          <cell r="L1797" t="str">
            <v>62b2669d-ac3f-422a-9869-5977d72520d4</v>
          </cell>
          <cell r="M1797">
            <v>52701000</v>
          </cell>
          <cell r="N1797"/>
          <cell r="O1797"/>
          <cell r="P1797" t="str">
            <v>+</v>
          </cell>
          <cell r="Q1797" t="str">
            <v>САО</v>
          </cell>
        </row>
        <row r="1798">
          <cell r="G1798">
            <v>36838</v>
          </cell>
          <cell r="H1798" t="str">
            <v>Город Омск</v>
          </cell>
          <cell r="I1798">
            <v>9237.2999999999993</v>
          </cell>
          <cell r="J1798">
            <v>7616</v>
          </cell>
          <cell r="K1798" t="str">
            <v xml:space="preserve"> </v>
          </cell>
          <cell r="L1798" t="str">
            <v>12c1f811-a681-4fc4-8434-5ab9fe81e89d</v>
          </cell>
          <cell r="M1798">
            <v>52701000</v>
          </cell>
          <cell r="N1798"/>
          <cell r="O1798"/>
          <cell r="P1798"/>
          <cell r="Q1798" t="str">
            <v>САО</v>
          </cell>
        </row>
        <row r="1799">
          <cell r="G1799">
            <v>32081</v>
          </cell>
          <cell r="H1799" t="str">
            <v>Город Омск</v>
          </cell>
          <cell r="I1799">
            <v>5460.4</v>
          </cell>
          <cell r="J1799">
            <v>5242.8</v>
          </cell>
          <cell r="K1799">
            <v>140.66999999999999</v>
          </cell>
          <cell r="L1799" t="str">
            <v>30aa21f7-8ade-4456-bbf1-7cdde8018c49</v>
          </cell>
          <cell r="M1799">
            <v>52701000</v>
          </cell>
          <cell r="N1799"/>
          <cell r="O1799"/>
          <cell r="P1799"/>
          <cell r="Q1799" t="str">
            <v>САО</v>
          </cell>
        </row>
        <row r="1800">
          <cell r="G1800">
            <v>36563</v>
          </cell>
          <cell r="H1800" t="str">
            <v>Город Омск</v>
          </cell>
          <cell r="I1800">
            <v>4413.8599999999997</v>
          </cell>
          <cell r="J1800">
            <v>3674.26</v>
          </cell>
          <cell r="K1800">
            <v>264.3</v>
          </cell>
          <cell r="L1800" t="str">
            <v>c5438ceb-b69d-42b4-a966-374a248c854e</v>
          </cell>
          <cell r="M1800">
            <v>52701000</v>
          </cell>
          <cell r="N1800"/>
          <cell r="O1800"/>
          <cell r="P1800"/>
          <cell r="Q1800" t="str">
            <v>САО</v>
          </cell>
        </row>
        <row r="1801">
          <cell r="G1801">
            <v>29907</v>
          </cell>
          <cell r="H1801" t="str">
            <v>Город Омск</v>
          </cell>
          <cell r="I1801">
            <v>3637.4</v>
          </cell>
          <cell r="J1801">
            <v>3099</v>
          </cell>
          <cell r="K1801">
            <v>0</v>
          </cell>
          <cell r="L1801" t="str">
            <v>88aab8b7-bd4d-4d7d-b30d-1ab5fc903b6c</v>
          </cell>
          <cell r="M1801">
            <v>52701000</v>
          </cell>
          <cell r="N1801"/>
          <cell r="O1801"/>
          <cell r="P1801"/>
          <cell r="Q1801" t="str">
            <v>САО</v>
          </cell>
        </row>
        <row r="1802">
          <cell r="G1802">
            <v>29908</v>
          </cell>
          <cell r="H1802" t="str">
            <v>Город Омск</v>
          </cell>
          <cell r="I1802">
            <v>4768.3999999999996</v>
          </cell>
          <cell r="J1802">
            <v>4386.7</v>
          </cell>
          <cell r="K1802">
            <v>0</v>
          </cell>
          <cell r="L1802" t="str">
            <v>f0fe40f6-69d8-419a-91ce-a49b2a7b39d6</v>
          </cell>
          <cell r="M1802">
            <v>52701000</v>
          </cell>
          <cell r="N1802"/>
          <cell r="O1802"/>
          <cell r="P1802"/>
          <cell r="Q1802" t="str">
            <v>САО</v>
          </cell>
        </row>
        <row r="1803">
          <cell r="G1803">
            <v>29909</v>
          </cell>
          <cell r="H1803" t="str">
            <v>Город Омск</v>
          </cell>
          <cell r="I1803">
            <v>4329.8</v>
          </cell>
          <cell r="J1803">
            <v>3854.2</v>
          </cell>
          <cell r="K1803">
            <v>12</v>
          </cell>
          <cell r="L1803" t="str">
            <v>89abafe4-e817-4c67-9205-dd248273b201</v>
          </cell>
          <cell r="M1803">
            <v>52701000</v>
          </cell>
          <cell r="N1803"/>
          <cell r="O1803"/>
          <cell r="P1803"/>
          <cell r="Q1803" t="str">
            <v>САО</v>
          </cell>
        </row>
        <row r="1804">
          <cell r="G1804">
            <v>32085</v>
          </cell>
          <cell r="H1804" t="str">
            <v>Город Омск</v>
          </cell>
          <cell r="I1804">
            <v>8976.2999999999993</v>
          </cell>
          <cell r="J1804">
            <v>7415.22</v>
          </cell>
          <cell r="K1804">
            <v>467.7</v>
          </cell>
          <cell r="L1804" t="str">
            <v>1b8dc38c-3f46-4522-9fb6-0ededf007488</v>
          </cell>
          <cell r="M1804">
            <v>52701000</v>
          </cell>
          <cell r="N1804"/>
          <cell r="O1804"/>
          <cell r="P1804"/>
          <cell r="Q1804" t="str">
            <v>САО</v>
          </cell>
        </row>
        <row r="1805">
          <cell r="G1805">
            <v>25024</v>
          </cell>
          <cell r="H1805" t="str">
            <v>Город Омск</v>
          </cell>
          <cell r="I1805">
            <v>3440.1</v>
          </cell>
          <cell r="J1805">
            <v>2548.9</v>
          </cell>
          <cell r="K1805">
            <v>537.29999999999995</v>
          </cell>
          <cell r="L1805" t="str">
            <v>48c1fdcc-1b70-4134-890a-9a8b0ec87dd6</v>
          </cell>
          <cell r="M1805">
            <v>52701000</v>
          </cell>
          <cell r="N1805"/>
          <cell r="O1805"/>
          <cell r="P1805"/>
          <cell r="Q1805" t="str">
            <v>ОАО</v>
          </cell>
        </row>
        <row r="1806">
          <cell r="G1806">
            <v>29276</v>
          </cell>
          <cell r="H1806" t="str">
            <v>Город Омск</v>
          </cell>
          <cell r="I1806">
            <v>3827.6</v>
          </cell>
          <cell r="J1806">
            <v>3526.5</v>
          </cell>
          <cell r="K1806">
            <v>0</v>
          </cell>
          <cell r="L1806" t="str">
            <v>8418e099-e8ab-4ca6-9216-43cb36f07110</v>
          </cell>
          <cell r="M1806">
            <v>52701000</v>
          </cell>
          <cell r="N1806"/>
          <cell r="O1806" t="str">
            <v>+</v>
          </cell>
          <cell r="P1806"/>
          <cell r="Q1806" t="str">
            <v>ОАО</v>
          </cell>
        </row>
        <row r="1807">
          <cell r="G1807">
            <v>31086</v>
          </cell>
          <cell r="H1807" t="str">
            <v>Город Омск</v>
          </cell>
          <cell r="I1807">
            <v>2694.2</v>
          </cell>
          <cell r="J1807">
            <v>2532</v>
          </cell>
          <cell r="K1807">
            <v>0</v>
          </cell>
          <cell r="L1807" t="str">
            <v>7e424f38-d159-4e40-b837-2c8e59e3c155</v>
          </cell>
          <cell r="M1807">
            <v>52701000</v>
          </cell>
          <cell r="N1807"/>
          <cell r="O1807"/>
          <cell r="P1807"/>
          <cell r="Q1807" t="str">
            <v>ОАО</v>
          </cell>
        </row>
        <row r="1808">
          <cell r="G1808">
            <v>31965</v>
          </cell>
          <cell r="H1808" t="str">
            <v>Город Омск</v>
          </cell>
          <cell r="I1808">
            <v>7927.3</v>
          </cell>
          <cell r="J1808">
            <v>6447.85</v>
          </cell>
          <cell r="K1808">
            <v>226.8</v>
          </cell>
          <cell r="L1808" t="str">
            <v>a058281d-c1f9-44a3-b544-a76f2b880f41</v>
          </cell>
          <cell r="M1808">
            <v>52701000</v>
          </cell>
          <cell r="N1808"/>
          <cell r="O1808"/>
          <cell r="P1808"/>
          <cell r="Q1808" t="str">
            <v>ОАО</v>
          </cell>
        </row>
        <row r="1809">
          <cell r="G1809">
            <v>23373</v>
          </cell>
          <cell r="H1809" t="str">
            <v>Город Омск</v>
          </cell>
          <cell r="I1809">
            <v>2428.1</v>
          </cell>
          <cell r="J1809">
            <v>2042.5</v>
          </cell>
          <cell r="K1809">
            <v>0</v>
          </cell>
          <cell r="L1809" t="str">
            <v>6f35018b-a8d4-47a4-8241-6b3c95098c85</v>
          </cell>
          <cell r="M1809">
            <v>52701000</v>
          </cell>
          <cell r="N1809"/>
          <cell r="O1809"/>
          <cell r="P1809"/>
          <cell r="Q1809" t="str">
            <v>ОАО</v>
          </cell>
        </row>
        <row r="1810">
          <cell r="G1810">
            <v>21171</v>
          </cell>
          <cell r="H1810" t="str">
            <v>Город Омск</v>
          </cell>
          <cell r="I1810">
            <v>7357</v>
          </cell>
          <cell r="J1810">
            <v>6417</v>
          </cell>
          <cell r="K1810">
            <v>0</v>
          </cell>
          <cell r="L1810" t="str">
            <v>d5d0bd67-e97f-43a3-973f-151ed5f9c8b9</v>
          </cell>
          <cell r="M1810">
            <v>52701000</v>
          </cell>
          <cell r="N1810"/>
          <cell r="O1810"/>
          <cell r="P1810"/>
          <cell r="Q1810" t="str">
            <v>ОАО</v>
          </cell>
        </row>
        <row r="1811">
          <cell r="G1811">
            <v>31967</v>
          </cell>
          <cell r="H1811" t="str">
            <v>Город Омск</v>
          </cell>
          <cell r="I1811">
            <v>8803.4</v>
          </cell>
          <cell r="J1811">
            <v>7891.1</v>
          </cell>
          <cell r="K1811">
            <v>0</v>
          </cell>
          <cell r="L1811" t="str">
            <v>deaef0af-018a-413d-ac0d-f159dde3b51b</v>
          </cell>
          <cell r="M1811">
            <v>52701000</v>
          </cell>
          <cell r="N1811"/>
          <cell r="O1811"/>
          <cell r="P1811"/>
          <cell r="Q1811" t="str">
            <v>ОАО</v>
          </cell>
        </row>
        <row r="1812">
          <cell r="G1812">
            <v>22212</v>
          </cell>
          <cell r="H1812" t="str">
            <v>Город Омск</v>
          </cell>
          <cell r="I1812">
            <v>3768.1</v>
          </cell>
          <cell r="J1812">
            <v>3573.9</v>
          </cell>
          <cell r="K1812">
            <v>0</v>
          </cell>
          <cell r="L1812" t="str">
            <v>1cdd7463-3f02-479d-8c8e-a38892f78814</v>
          </cell>
          <cell r="M1812">
            <v>52701000</v>
          </cell>
          <cell r="N1812"/>
          <cell r="O1812" t="str">
            <v>+</v>
          </cell>
          <cell r="P1812"/>
          <cell r="Q1812" t="str">
            <v>ОАО</v>
          </cell>
        </row>
        <row r="1813">
          <cell r="G1813">
            <v>31088</v>
          </cell>
          <cell r="H1813" t="str">
            <v>Город Омск</v>
          </cell>
          <cell r="I1813">
            <v>4485</v>
          </cell>
          <cell r="J1813">
            <v>3677</v>
          </cell>
          <cell r="K1813">
            <v>0</v>
          </cell>
          <cell r="L1813" t="str">
            <v>492330f4-313c-4eac-9608-f8ee7026228d</v>
          </cell>
          <cell r="M1813">
            <v>52701000</v>
          </cell>
          <cell r="N1813"/>
          <cell r="O1813"/>
          <cell r="P1813"/>
          <cell r="Q1813" t="str">
            <v>ОАО</v>
          </cell>
        </row>
        <row r="1814">
          <cell r="G1814">
            <v>29280</v>
          </cell>
          <cell r="H1814" t="str">
            <v>Город Омск</v>
          </cell>
          <cell r="I1814">
            <v>3812.6</v>
          </cell>
          <cell r="J1814">
            <v>3515.5</v>
          </cell>
          <cell r="K1814">
            <v>0</v>
          </cell>
          <cell r="L1814" t="str">
            <v>1b276c14-9291-4475-b85c-161ea697e052</v>
          </cell>
          <cell r="M1814">
            <v>52701000</v>
          </cell>
          <cell r="N1814"/>
          <cell r="O1814" t="str">
            <v>+</v>
          </cell>
          <cell r="P1814"/>
          <cell r="Q1814" t="str">
            <v>ОАО</v>
          </cell>
        </row>
        <row r="1815">
          <cell r="G1815">
            <v>29283</v>
          </cell>
          <cell r="H1815" t="str">
            <v>Город Омск</v>
          </cell>
          <cell r="I1815">
            <v>3826.1</v>
          </cell>
          <cell r="J1815">
            <v>3079.1</v>
          </cell>
          <cell r="K1815">
            <v>447.8</v>
          </cell>
          <cell r="L1815" t="str">
            <v>299307ff-bc1c-4766-a9a8-f0ccefdddef6</v>
          </cell>
          <cell r="M1815">
            <v>52701000</v>
          </cell>
          <cell r="N1815"/>
          <cell r="O1815" t="str">
            <v>+</v>
          </cell>
          <cell r="P1815"/>
          <cell r="Q1815" t="str">
            <v>ОАО</v>
          </cell>
        </row>
        <row r="1816">
          <cell r="G1816">
            <v>22761</v>
          </cell>
          <cell r="H1816" t="str">
            <v>Город Омск</v>
          </cell>
          <cell r="I1816">
            <v>11625.1</v>
          </cell>
          <cell r="J1816">
            <v>9571.2000000000007</v>
          </cell>
          <cell r="K1816">
            <v>66.2</v>
          </cell>
          <cell r="L1816" t="str">
            <v>b60971bc-216f-4ca2-9cc2-9c83b7e7f0ec</v>
          </cell>
          <cell r="M1816">
            <v>52701000</v>
          </cell>
          <cell r="N1816"/>
          <cell r="O1816"/>
          <cell r="P1816"/>
          <cell r="Q1816" t="str">
            <v>ОАО</v>
          </cell>
        </row>
        <row r="1817">
          <cell r="G1817">
            <v>29194</v>
          </cell>
          <cell r="H1817" t="str">
            <v>Город Омск</v>
          </cell>
          <cell r="I1817">
            <v>21813.4</v>
          </cell>
          <cell r="J1817">
            <v>17316.5</v>
          </cell>
          <cell r="K1817">
            <v>0</v>
          </cell>
          <cell r="L1817" t="str">
            <v>ed6d1d5c-bf2c-44e2-81c4-5f050be74f3d</v>
          </cell>
          <cell r="M1817">
            <v>52701000</v>
          </cell>
          <cell r="N1817"/>
          <cell r="O1817"/>
          <cell r="P1817"/>
          <cell r="Q1817" t="str">
            <v>ОАО</v>
          </cell>
        </row>
        <row r="1818">
          <cell r="G1818">
            <v>29284</v>
          </cell>
          <cell r="H1818" t="str">
            <v>Город Омск</v>
          </cell>
          <cell r="I1818">
            <v>4036</v>
          </cell>
          <cell r="J1818">
            <v>3570.4</v>
          </cell>
          <cell r="K1818">
            <v>0</v>
          </cell>
          <cell r="L1818" t="str">
            <v>c0fd4113-1c51-4e40-928b-0011f770bf78</v>
          </cell>
          <cell r="M1818">
            <v>52701000</v>
          </cell>
          <cell r="N1818"/>
          <cell r="O1818"/>
          <cell r="P1818"/>
          <cell r="Q1818" t="str">
            <v>ОАО</v>
          </cell>
        </row>
        <row r="1819">
          <cell r="G1819">
            <v>29191</v>
          </cell>
          <cell r="H1819" t="str">
            <v>Город Омск</v>
          </cell>
          <cell r="I1819">
            <v>6624.1</v>
          </cell>
          <cell r="J1819">
            <v>5728.4</v>
          </cell>
          <cell r="K1819">
            <v>0</v>
          </cell>
          <cell r="L1819" t="str">
            <v>69d47522-6dab-409b-8c3d-a0e2879450cd</v>
          </cell>
          <cell r="M1819">
            <v>52701000</v>
          </cell>
          <cell r="N1819"/>
          <cell r="O1819"/>
          <cell r="P1819"/>
          <cell r="Q1819" t="str">
            <v>ОАО</v>
          </cell>
        </row>
        <row r="1820">
          <cell r="G1820">
            <v>29192</v>
          </cell>
          <cell r="H1820" t="str">
            <v>Город Омск</v>
          </cell>
          <cell r="I1820">
            <v>6625.3</v>
          </cell>
          <cell r="J1820">
            <v>5742.4</v>
          </cell>
          <cell r="K1820">
            <v>0</v>
          </cell>
          <cell r="L1820" t="str">
            <v>aaf6b707-db9a-4011-93cc-6a4b0e9c99d4</v>
          </cell>
          <cell r="M1820">
            <v>52701000</v>
          </cell>
          <cell r="N1820"/>
          <cell r="O1820"/>
          <cell r="P1820"/>
          <cell r="Q1820" t="str">
            <v>ОАО</v>
          </cell>
        </row>
        <row r="1821">
          <cell r="G1821">
            <v>36861</v>
          </cell>
          <cell r="H1821" t="str">
            <v>Город Омск</v>
          </cell>
          <cell r="I1821">
            <v>8439.5</v>
          </cell>
          <cell r="J1821">
            <v>8439.5</v>
          </cell>
          <cell r="K1821"/>
          <cell r="L1821" t="str">
            <v>507425f0-29b8-48ba-9335-fea21c7cb94f</v>
          </cell>
          <cell r="M1821">
            <v>52701000</v>
          </cell>
          <cell r="N1821"/>
          <cell r="O1821"/>
          <cell r="P1821"/>
          <cell r="Q1821" t="str">
            <v>ОАО</v>
          </cell>
        </row>
        <row r="1822">
          <cell r="G1822">
            <v>29198</v>
          </cell>
          <cell r="H1822" t="str">
            <v>Город Омск</v>
          </cell>
          <cell r="I1822">
            <v>6460.5</v>
          </cell>
          <cell r="J1822">
            <v>4920.5</v>
          </cell>
          <cell r="K1822">
            <v>0</v>
          </cell>
          <cell r="L1822" t="str">
            <v>9f6e5e88-a924-411a-ade2-63bce4dab3c0</v>
          </cell>
          <cell r="M1822">
            <v>52701000</v>
          </cell>
          <cell r="N1822"/>
          <cell r="O1822"/>
          <cell r="P1822"/>
          <cell r="Q1822" t="str">
            <v>ОАО</v>
          </cell>
        </row>
        <row r="1823">
          <cell r="G1823">
            <v>29199</v>
          </cell>
          <cell r="H1823" t="str">
            <v>Город Омск</v>
          </cell>
          <cell r="I1823">
            <v>6098.8</v>
          </cell>
          <cell r="J1823">
            <v>4922.3</v>
          </cell>
          <cell r="K1823">
            <v>0</v>
          </cell>
          <cell r="L1823" t="str">
            <v>da46ebd8-998c-4832-8a81-9a9af19034d6</v>
          </cell>
          <cell r="M1823">
            <v>52701000</v>
          </cell>
          <cell r="N1823"/>
          <cell r="O1823"/>
          <cell r="P1823"/>
          <cell r="Q1823" t="str">
            <v>ОАО</v>
          </cell>
        </row>
        <row r="1824">
          <cell r="G1824">
            <v>29200</v>
          </cell>
          <cell r="H1824" t="str">
            <v>Город Омск</v>
          </cell>
          <cell r="I1824">
            <v>16289.7</v>
          </cell>
          <cell r="J1824">
            <v>12132.4</v>
          </cell>
          <cell r="K1824">
            <v>366.8</v>
          </cell>
          <cell r="L1824" t="str">
            <v>52a8e0d5-9133-493e-b9b7-5c7a242a7fd9</v>
          </cell>
          <cell r="M1824">
            <v>52701000</v>
          </cell>
          <cell r="N1824"/>
          <cell r="O1824"/>
          <cell r="P1824"/>
          <cell r="Q1824" t="str">
            <v>ОАО</v>
          </cell>
        </row>
        <row r="1825">
          <cell r="G1825">
            <v>36804</v>
          </cell>
          <cell r="H1825" t="str">
            <v>Город Омск</v>
          </cell>
          <cell r="I1825">
            <v>8805</v>
          </cell>
          <cell r="J1825">
            <v>7120.4</v>
          </cell>
          <cell r="K1825" t="str">
            <v xml:space="preserve"> </v>
          </cell>
          <cell r="L1825" t="str">
            <v>284f356d-19b3-407c-aca9-a0292091b1ec</v>
          </cell>
          <cell r="M1825">
            <v>52701000</v>
          </cell>
          <cell r="N1825"/>
          <cell r="O1825"/>
          <cell r="P1825"/>
          <cell r="Q1825" t="str">
            <v>ОАО</v>
          </cell>
        </row>
        <row r="1826">
          <cell r="G1826">
            <v>36434</v>
          </cell>
          <cell r="H1826" t="str">
            <v>Город Омск</v>
          </cell>
          <cell r="I1826">
            <v>16278.3</v>
          </cell>
          <cell r="J1826">
            <v>12046.5</v>
          </cell>
          <cell r="K1826">
            <v>369.1</v>
          </cell>
          <cell r="L1826" t="str">
            <v>fe4b7068-5a60-45ae-8323-b6c39ef95f7b</v>
          </cell>
          <cell r="M1826">
            <v>52701000</v>
          </cell>
          <cell r="N1826"/>
          <cell r="O1826"/>
          <cell r="P1826"/>
          <cell r="Q1826" t="str">
            <v>ОАО</v>
          </cell>
        </row>
        <row r="1827">
          <cell r="G1827">
            <v>36435</v>
          </cell>
          <cell r="H1827" t="str">
            <v>Город Омск</v>
          </cell>
          <cell r="I1827">
            <v>6625.3</v>
          </cell>
          <cell r="J1827">
            <v>5742.4</v>
          </cell>
          <cell r="K1827">
            <v>0</v>
          </cell>
          <cell r="L1827" t="str">
            <v>a3e687ea-d5b7-4d7d-9b79-b435bd8162a9</v>
          </cell>
          <cell r="M1827">
            <v>52701000</v>
          </cell>
          <cell r="N1827"/>
          <cell r="O1827"/>
          <cell r="P1827"/>
          <cell r="Q1827" t="str">
            <v>ОАО</v>
          </cell>
        </row>
        <row r="1828">
          <cell r="G1828">
            <v>36537</v>
          </cell>
          <cell r="H1828" t="str">
            <v>Город Омск</v>
          </cell>
          <cell r="I1828">
            <v>4914.5</v>
          </cell>
          <cell r="J1828">
            <v>4922.3</v>
          </cell>
          <cell r="K1828">
            <v>0</v>
          </cell>
          <cell r="L1828" t="str">
            <v>24abf1f2-08b2-47c2-a71d-f25cd8485e93</v>
          </cell>
          <cell r="M1828">
            <v>52701000</v>
          </cell>
          <cell r="N1828"/>
          <cell r="O1828"/>
          <cell r="P1828"/>
          <cell r="Q1828" t="str">
            <v>ОАО</v>
          </cell>
        </row>
        <row r="1829">
          <cell r="G1829">
            <v>29286</v>
          </cell>
          <cell r="H1829" t="str">
            <v>Город Омск</v>
          </cell>
          <cell r="I1829">
            <v>3687.2</v>
          </cell>
          <cell r="J1829">
            <v>3250.3</v>
          </cell>
          <cell r="K1829">
            <v>0</v>
          </cell>
          <cell r="L1829" t="str">
            <v>5ac91957-d86a-406f-be92-b07e1e562eb4</v>
          </cell>
          <cell r="M1829">
            <v>52701000</v>
          </cell>
          <cell r="N1829"/>
          <cell r="O1829"/>
          <cell r="P1829"/>
          <cell r="Q1829" t="str">
            <v>ОАО</v>
          </cell>
        </row>
        <row r="1830">
          <cell r="G1830">
            <v>29288</v>
          </cell>
          <cell r="H1830" t="str">
            <v>Город Омск</v>
          </cell>
          <cell r="I1830">
            <v>3649.6</v>
          </cell>
          <cell r="J1830">
            <v>3241.1</v>
          </cell>
          <cell r="K1830">
            <v>0</v>
          </cell>
          <cell r="L1830" t="str">
            <v>528551d4-c0ae-44c4-b976-9280b423ecab</v>
          </cell>
          <cell r="M1830">
            <v>52701000</v>
          </cell>
          <cell r="N1830"/>
          <cell r="O1830"/>
          <cell r="P1830"/>
          <cell r="Q1830" t="str">
            <v>ОАО</v>
          </cell>
        </row>
        <row r="1831">
          <cell r="G1831">
            <v>29195</v>
          </cell>
          <cell r="H1831" t="str">
            <v>Город Омск</v>
          </cell>
          <cell r="I1831">
            <v>20788.400000000001</v>
          </cell>
          <cell r="J1831">
            <v>17346.5</v>
          </cell>
          <cell r="K1831">
            <v>0</v>
          </cell>
          <cell r="L1831" t="str">
            <v>79b00215-6dc4-4b16-89fe-bb1c623288b7</v>
          </cell>
          <cell r="M1831">
            <v>52701000</v>
          </cell>
          <cell r="N1831"/>
          <cell r="O1831"/>
          <cell r="P1831"/>
          <cell r="Q1831" t="str">
            <v>ОАО</v>
          </cell>
        </row>
        <row r="1832">
          <cell r="G1832">
            <v>29197</v>
          </cell>
          <cell r="H1832" t="str">
            <v>Город Омск</v>
          </cell>
          <cell r="I1832">
            <v>11586.1</v>
          </cell>
          <cell r="J1832">
            <v>9629.7000000000007</v>
          </cell>
          <cell r="K1832">
            <v>0</v>
          </cell>
          <cell r="L1832" t="str">
            <v>c32baae0-1696-49d0-b83b-dada2a19df99</v>
          </cell>
          <cell r="M1832">
            <v>52701000</v>
          </cell>
          <cell r="N1832"/>
          <cell r="O1832"/>
          <cell r="P1832"/>
          <cell r="Q1832" t="str">
            <v>ОАО</v>
          </cell>
        </row>
        <row r="1833">
          <cell r="G1833">
            <v>31159</v>
          </cell>
          <cell r="H1833" t="str">
            <v>Город Омск</v>
          </cell>
          <cell r="I1833">
            <v>2697.6</v>
          </cell>
          <cell r="J1833">
            <v>2433</v>
          </cell>
          <cell r="K1833">
            <v>40</v>
          </cell>
          <cell r="L1833" t="str">
            <v>42bee2c5-a19c-472a-a7f5-5ad0396209f8</v>
          </cell>
          <cell r="M1833">
            <v>52701000</v>
          </cell>
          <cell r="N1833"/>
          <cell r="O1833"/>
          <cell r="P1833"/>
          <cell r="Q1833" t="str">
            <v>ОАО</v>
          </cell>
        </row>
        <row r="1834">
          <cell r="G1834">
            <v>32393</v>
          </cell>
          <cell r="H1834" t="str">
            <v>Город Омск</v>
          </cell>
          <cell r="I1834">
            <v>4835.47</v>
          </cell>
          <cell r="J1834">
            <v>3854.47</v>
          </cell>
          <cell r="K1834">
            <v>509.7</v>
          </cell>
          <cell r="L1834" t="str">
            <v>5f6e868c-73c7-4402-b0b2-95a2acb2dc95</v>
          </cell>
          <cell r="M1834">
            <v>52701000</v>
          </cell>
          <cell r="N1834"/>
          <cell r="O1834"/>
          <cell r="P1834"/>
          <cell r="Q1834" t="str">
            <v>ОАО</v>
          </cell>
        </row>
        <row r="1835">
          <cell r="G1835">
            <v>29318</v>
          </cell>
          <cell r="H1835" t="str">
            <v>Город Омск</v>
          </cell>
          <cell r="I1835">
            <v>3721.5</v>
          </cell>
          <cell r="J1835">
            <v>3246.2</v>
          </cell>
          <cell r="K1835">
            <v>20.7</v>
          </cell>
          <cell r="L1835" t="str">
            <v>c9e568c9-f7eb-4cfe-9f57-ab09fd991524</v>
          </cell>
          <cell r="M1835">
            <v>52701000</v>
          </cell>
          <cell r="N1835"/>
          <cell r="O1835"/>
          <cell r="P1835"/>
          <cell r="Q1835" t="str">
            <v>ОАО</v>
          </cell>
        </row>
        <row r="1836">
          <cell r="G1836">
            <v>36485</v>
          </cell>
          <cell r="H1836" t="str">
            <v>Город Омск</v>
          </cell>
          <cell r="I1836">
            <v>9422.2000000000007</v>
          </cell>
          <cell r="J1836">
            <v>7589.03</v>
          </cell>
          <cell r="K1836">
            <v>159</v>
          </cell>
          <cell r="L1836" t="str">
            <v>0b10bee3-1273-483e-b0df-367751396d7e</v>
          </cell>
          <cell r="M1836">
            <v>52701000</v>
          </cell>
          <cell r="N1836"/>
          <cell r="O1836"/>
          <cell r="P1836"/>
          <cell r="Q1836" t="str">
            <v>ОАО</v>
          </cell>
        </row>
        <row r="1837">
          <cell r="G1837">
            <v>29188</v>
          </cell>
          <cell r="H1837" t="str">
            <v>Город Омск</v>
          </cell>
          <cell r="I1837">
            <v>10410</v>
          </cell>
          <cell r="J1837">
            <v>7603.4</v>
          </cell>
          <cell r="K1837">
            <v>226</v>
          </cell>
          <cell r="L1837" t="str">
            <v>c64ee419-6bf1-4b7b-8d04-6b2395d0f6e8</v>
          </cell>
          <cell r="M1837">
            <v>52701000</v>
          </cell>
          <cell r="N1837"/>
          <cell r="O1837"/>
          <cell r="P1837"/>
          <cell r="Q1837" t="str">
            <v>ОАО</v>
          </cell>
        </row>
        <row r="1838">
          <cell r="G1838">
            <v>29189</v>
          </cell>
          <cell r="H1838" t="str">
            <v>Город Омск</v>
          </cell>
          <cell r="I1838">
            <v>10310.6</v>
          </cell>
          <cell r="J1838">
            <v>8810.5</v>
          </cell>
          <cell r="K1838">
            <v>0</v>
          </cell>
          <cell r="L1838" t="str">
            <v>dc0d57a8-1b7c-4262-9d3c-caf8734097f2</v>
          </cell>
          <cell r="M1838">
            <v>52701000</v>
          </cell>
          <cell r="N1838"/>
          <cell r="O1838"/>
          <cell r="P1838"/>
          <cell r="Q1838" t="str">
            <v>ОАО</v>
          </cell>
        </row>
        <row r="1839">
          <cell r="G1839">
            <v>29190</v>
          </cell>
          <cell r="H1839" t="str">
            <v>Город Омск</v>
          </cell>
          <cell r="I1839">
            <v>7205.6</v>
          </cell>
          <cell r="J1839">
            <v>6357.9</v>
          </cell>
          <cell r="K1839">
            <v>0</v>
          </cell>
          <cell r="L1839" t="str">
            <v>38cf0398-2d16-45a3-9f6f-39cce6171b73</v>
          </cell>
          <cell r="M1839">
            <v>52701000</v>
          </cell>
          <cell r="N1839"/>
          <cell r="O1839"/>
          <cell r="P1839"/>
          <cell r="Q1839" t="str">
            <v>ОАО</v>
          </cell>
        </row>
        <row r="1840">
          <cell r="G1840">
            <v>36636</v>
          </cell>
          <cell r="H1840" t="str">
            <v>Город Омск</v>
          </cell>
          <cell r="I1840">
            <v>9424.4</v>
          </cell>
          <cell r="J1840">
            <v>6759.9</v>
          </cell>
          <cell r="K1840" t="str">
            <v xml:space="preserve"> </v>
          </cell>
          <cell r="L1840" t="str">
            <v>b8bb60c0-3a27-4d61-812f-7314bdcada70</v>
          </cell>
          <cell r="M1840">
            <v>52701000</v>
          </cell>
          <cell r="N1840"/>
          <cell r="O1840"/>
          <cell r="P1840"/>
          <cell r="Q1840" t="str">
            <v>ОАО</v>
          </cell>
        </row>
        <row r="1841">
          <cell r="G1841">
            <v>21253</v>
          </cell>
          <cell r="H1841" t="str">
            <v>Город Омск</v>
          </cell>
          <cell r="I1841">
            <v>3633.2</v>
          </cell>
          <cell r="J1841">
            <v>3140.8</v>
          </cell>
          <cell r="K1841">
            <v>12.9</v>
          </cell>
          <cell r="L1841" t="str">
            <v>b006a9d0-a403-487b-aee8-905706361213</v>
          </cell>
          <cell r="M1841">
            <v>52701000</v>
          </cell>
          <cell r="N1841"/>
          <cell r="O1841"/>
          <cell r="P1841"/>
          <cell r="Q1841" t="str">
            <v>ОАО</v>
          </cell>
        </row>
        <row r="1842">
          <cell r="G1842">
            <v>36693</v>
          </cell>
          <cell r="H1842" t="str">
            <v>Город Омск</v>
          </cell>
          <cell r="I1842">
            <v>16056.6</v>
          </cell>
          <cell r="J1842">
            <v>11756.6</v>
          </cell>
          <cell r="K1842" t="str">
            <v xml:space="preserve"> </v>
          </cell>
          <cell r="L1842" t="str">
            <v>d5844a2d-ad0c-4310-8e54-c792f295a1a1</v>
          </cell>
          <cell r="M1842">
            <v>52701000</v>
          </cell>
          <cell r="N1842"/>
          <cell r="O1842"/>
          <cell r="P1842"/>
          <cell r="Q1842" t="str">
            <v>ОАО</v>
          </cell>
        </row>
        <row r="1843">
          <cell r="G1843">
            <v>36640</v>
          </cell>
          <cell r="H1843" t="str">
            <v>Город Омск</v>
          </cell>
          <cell r="I1843">
            <v>7256.7</v>
          </cell>
          <cell r="J1843">
            <v>1317</v>
          </cell>
          <cell r="K1843">
            <v>3436.3</v>
          </cell>
          <cell r="L1843" t="str">
            <v>34b7d5bb-4221-418c-a12a-3a25503221d4</v>
          </cell>
          <cell r="M1843">
            <v>52701000</v>
          </cell>
          <cell r="N1843"/>
          <cell r="O1843"/>
          <cell r="P1843"/>
          <cell r="Q1843" t="str">
            <v>ОАО</v>
          </cell>
        </row>
        <row r="1844">
          <cell r="G1844">
            <v>31161</v>
          </cell>
          <cell r="H1844" t="str">
            <v>Город Омск</v>
          </cell>
          <cell r="I1844">
            <v>3392.3</v>
          </cell>
          <cell r="J1844">
            <v>3122.04</v>
          </cell>
          <cell r="K1844">
            <v>0</v>
          </cell>
          <cell r="L1844" t="str">
            <v>8e54708e-b6bb-4291-86d9-b1fbd52370e0</v>
          </cell>
          <cell r="M1844">
            <v>52701000</v>
          </cell>
          <cell r="N1844"/>
          <cell r="O1844"/>
          <cell r="P1844"/>
          <cell r="Q1844" t="str">
            <v>ОАО</v>
          </cell>
        </row>
        <row r="1845">
          <cell r="G1845">
            <v>23489</v>
          </cell>
          <cell r="H1845" t="str">
            <v>Город Омск</v>
          </cell>
          <cell r="I1845">
            <v>3900.2</v>
          </cell>
          <cell r="J1845">
            <v>3420.1</v>
          </cell>
          <cell r="K1845">
            <v>91.7</v>
          </cell>
          <cell r="L1845" t="str">
            <v>0498fe3f-f078-45a2-ad17-89b86b4e787c</v>
          </cell>
          <cell r="M1845">
            <v>52701000</v>
          </cell>
          <cell r="N1845"/>
          <cell r="O1845" t="str">
            <v>+</v>
          </cell>
          <cell r="P1845"/>
          <cell r="Q1845" t="str">
            <v>ОАО</v>
          </cell>
        </row>
        <row r="1846">
          <cell r="G1846">
            <v>31071</v>
          </cell>
          <cell r="H1846" t="str">
            <v>Город Омск</v>
          </cell>
          <cell r="I1846">
            <v>5649.5</v>
          </cell>
          <cell r="J1846">
            <v>4387.5</v>
          </cell>
          <cell r="K1846">
            <v>649</v>
          </cell>
          <cell r="L1846" t="str">
            <v>044fc794-af76-42a0-9a8c-9d33b2554132</v>
          </cell>
          <cell r="M1846">
            <v>52701000</v>
          </cell>
          <cell r="N1846"/>
          <cell r="O1846"/>
          <cell r="P1846"/>
          <cell r="Q1846" t="str">
            <v>ОАО</v>
          </cell>
        </row>
        <row r="1847">
          <cell r="G1847">
            <v>31162</v>
          </cell>
          <cell r="H1847" t="str">
            <v>Город Омск</v>
          </cell>
          <cell r="I1847">
            <v>6949.33</v>
          </cell>
          <cell r="J1847">
            <v>5013.03</v>
          </cell>
          <cell r="K1847">
            <v>802.2</v>
          </cell>
          <cell r="L1847" t="str">
            <v>d07f8412-674a-4594-a5da-1c96d206f732</v>
          </cell>
          <cell r="M1847">
            <v>52701000</v>
          </cell>
          <cell r="N1847"/>
          <cell r="O1847"/>
          <cell r="P1847"/>
          <cell r="Q1847" t="str">
            <v>ОАО</v>
          </cell>
        </row>
        <row r="1848">
          <cell r="G1848">
            <v>31163</v>
          </cell>
          <cell r="H1848" t="str">
            <v>Город Омск</v>
          </cell>
          <cell r="I1848">
            <v>6240.43</v>
          </cell>
          <cell r="J1848">
            <v>4995.13</v>
          </cell>
          <cell r="K1848">
            <v>140.19999999999999</v>
          </cell>
          <cell r="L1848" t="str">
            <v>7909d399-a80e-4550-bb27-6b63183b89c8</v>
          </cell>
          <cell r="M1848">
            <v>52701000</v>
          </cell>
          <cell r="N1848"/>
          <cell r="O1848"/>
          <cell r="P1848"/>
          <cell r="Q1848" t="str">
            <v>ОАО</v>
          </cell>
        </row>
        <row r="1849">
          <cell r="G1849">
            <v>36538</v>
          </cell>
          <cell r="H1849" t="str">
            <v>Город Омск</v>
          </cell>
          <cell r="I1849">
            <v>12144.8</v>
          </cell>
          <cell r="J1849">
            <v>12144.8</v>
          </cell>
          <cell r="K1849"/>
          <cell r="L1849" t="str">
            <v>2f2e9928-7af4-4b04-a17c-3a11ab224a46</v>
          </cell>
          <cell r="M1849">
            <v>52701000</v>
          </cell>
          <cell r="N1849"/>
          <cell r="O1849"/>
          <cell r="P1849"/>
          <cell r="Q1849" t="str">
            <v>ОАО</v>
          </cell>
        </row>
        <row r="1850">
          <cell r="G1850">
            <v>36539</v>
          </cell>
          <cell r="H1850" t="str">
            <v>Город Омск</v>
          </cell>
          <cell r="I1850">
            <v>3619.88</v>
          </cell>
          <cell r="J1850">
            <v>3619.88</v>
          </cell>
          <cell r="K1850"/>
          <cell r="L1850" t="str">
            <v>63bafcca-ff5c-4fa9-a787-d5fee0ca814a</v>
          </cell>
          <cell r="M1850">
            <v>52701000</v>
          </cell>
          <cell r="N1850"/>
          <cell r="O1850"/>
          <cell r="P1850"/>
          <cell r="Q1850" t="str">
            <v>ОАО</v>
          </cell>
        </row>
        <row r="1851">
          <cell r="G1851">
            <v>31164</v>
          </cell>
          <cell r="H1851" t="str">
            <v>Город Омск</v>
          </cell>
          <cell r="I1851">
            <v>1862</v>
          </cell>
          <cell r="J1851">
            <v>1303.7</v>
          </cell>
          <cell r="K1851">
            <v>284.60000000000002</v>
          </cell>
          <cell r="L1851" t="str">
            <v>c26aee4d-a75d-4646-a6af-29b7029b5585</v>
          </cell>
          <cell r="M1851">
            <v>52701000</v>
          </cell>
          <cell r="N1851"/>
          <cell r="O1851"/>
          <cell r="P1851"/>
          <cell r="Q1851" t="str">
            <v>ОАО</v>
          </cell>
        </row>
        <row r="1852">
          <cell r="G1852">
            <v>31929</v>
          </cell>
          <cell r="H1852" t="str">
            <v>Город Омск</v>
          </cell>
          <cell r="I1852">
            <v>2398.08</v>
          </cell>
          <cell r="J1852">
            <v>1913.28</v>
          </cell>
          <cell r="K1852">
            <v>253.5</v>
          </cell>
          <cell r="L1852" t="str">
            <v>f4072be0-ab62-4ade-b6ae-986ba8776ecd</v>
          </cell>
          <cell r="M1852">
            <v>52701000</v>
          </cell>
          <cell r="N1852"/>
          <cell r="O1852"/>
          <cell r="P1852"/>
          <cell r="Q1852" t="str">
            <v>ОАО</v>
          </cell>
        </row>
        <row r="1853">
          <cell r="G1853">
            <v>29319</v>
          </cell>
          <cell r="H1853" t="str">
            <v>Город Омск</v>
          </cell>
          <cell r="I1853">
            <v>2662.91</v>
          </cell>
          <cell r="J1853">
            <v>2153.71</v>
          </cell>
          <cell r="K1853">
            <v>0</v>
          </cell>
          <cell r="L1853" t="str">
            <v>baeec8be-62b0-4fd9-bde8-f80e96b5b588</v>
          </cell>
          <cell r="M1853">
            <v>52701000</v>
          </cell>
          <cell r="N1853"/>
          <cell r="O1853"/>
          <cell r="P1853"/>
          <cell r="Q1853" t="str">
            <v>ОАО</v>
          </cell>
        </row>
        <row r="1854">
          <cell r="G1854">
            <v>25760</v>
          </cell>
          <cell r="H1854" t="str">
            <v>Город Омск</v>
          </cell>
          <cell r="I1854">
            <v>7705</v>
          </cell>
          <cell r="J1854">
            <v>5965</v>
          </cell>
          <cell r="K1854">
            <v>0</v>
          </cell>
          <cell r="L1854" t="str">
            <v>1e6f952c-7c1d-4300-bd9e-247456f799b0</v>
          </cell>
          <cell r="M1854">
            <v>52701000</v>
          </cell>
          <cell r="N1854"/>
          <cell r="O1854"/>
          <cell r="P1854"/>
          <cell r="Q1854" t="str">
            <v>ОАО</v>
          </cell>
        </row>
        <row r="1855">
          <cell r="G1855">
            <v>21076</v>
          </cell>
          <cell r="H1855" t="str">
            <v>Город Омск</v>
          </cell>
          <cell r="I1855">
            <v>2639.4</v>
          </cell>
          <cell r="J1855">
            <v>2456.6999999999998</v>
          </cell>
          <cell r="K1855">
            <v>0</v>
          </cell>
          <cell r="L1855" t="str">
            <v>b03f213c-0864-4437-b2fe-9e26f4365fcd</v>
          </cell>
          <cell r="M1855">
            <v>52701000</v>
          </cell>
          <cell r="N1855"/>
          <cell r="O1855"/>
          <cell r="P1855"/>
          <cell r="Q1855" t="str">
            <v>ОАО</v>
          </cell>
        </row>
        <row r="1856">
          <cell r="G1856">
            <v>21384</v>
          </cell>
          <cell r="H1856" t="str">
            <v>Город Омск</v>
          </cell>
          <cell r="I1856">
            <v>3400.6</v>
          </cell>
          <cell r="J1856">
            <v>3166</v>
          </cell>
          <cell r="K1856">
            <v>0</v>
          </cell>
          <cell r="L1856" t="str">
            <v>d7fca94b-8248-4d57-9c9d-ca409baddcdf</v>
          </cell>
          <cell r="M1856">
            <v>52701000</v>
          </cell>
          <cell r="N1856"/>
          <cell r="O1856"/>
          <cell r="P1856"/>
          <cell r="Q1856" t="str">
            <v>ОАО</v>
          </cell>
        </row>
        <row r="1857">
          <cell r="G1857">
            <v>32394</v>
          </cell>
          <cell r="H1857" t="str">
            <v>Город Омск</v>
          </cell>
          <cell r="I1857">
            <v>3167.2</v>
          </cell>
          <cell r="J1857">
            <v>2864.8</v>
          </cell>
          <cell r="K1857">
            <v>0</v>
          </cell>
          <cell r="L1857" t="str">
            <v>90462f95-bd04-450b-820c-e780f4bae750</v>
          </cell>
          <cell r="M1857">
            <v>52701000</v>
          </cell>
          <cell r="N1857"/>
          <cell r="O1857"/>
          <cell r="P1857"/>
          <cell r="Q1857" t="str">
            <v>ОАО</v>
          </cell>
        </row>
        <row r="1858">
          <cell r="G1858">
            <v>31935</v>
          </cell>
          <cell r="H1858" t="str">
            <v>Город Омск</v>
          </cell>
          <cell r="I1858">
            <v>6413.3</v>
          </cell>
          <cell r="J1858">
            <v>3743.1</v>
          </cell>
          <cell r="K1858">
            <v>1681.48</v>
          </cell>
          <cell r="L1858" t="str">
            <v>ee9572e9-9b47-4555-a04a-519ee8f1aa3b</v>
          </cell>
          <cell r="M1858">
            <v>52701000</v>
          </cell>
          <cell r="N1858"/>
          <cell r="O1858"/>
          <cell r="P1858"/>
          <cell r="Q1858" t="str">
            <v>ОАО</v>
          </cell>
        </row>
        <row r="1859">
          <cell r="G1859">
            <v>31169</v>
          </cell>
          <cell r="H1859" t="str">
            <v>Город Омск</v>
          </cell>
          <cell r="I1859">
            <v>1714.9</v>
          </cell>
          <cell r="J1859">
            <v>1494.5</v>
          </cell>
          <cell r="K1859">
            <v>97.7</v>
          </cell>
          <cell r="L1859" t="str">
            <v>0f29211c-eb9d-489a-a123-974cb3c06509</v>
          </cell>
          <cell r="M1859">
            <v>52701000</v>
          </cell>
          <cell r="N1859"/>
          <cell r="O1859"/>
          <cell r="P1859"/>
          <cell r="Q1859" t="str">
            <v>ОАО</v>
          </cell>
        </row>
        <row r="1860">
          <cell r="G1860">
            <v>31938</v>
          </cell>
          <cell r="H1860" t="str">
            <v>Город Омск</v>
          </cell>
          <cell r="I1860">
            <v>3881.3</v>
          </cell>
          <cell r="J1860">
            <v>2759</v>
          </cell>
          <cell r="K1860">
            <v>797.7</v>
          </cell>
          <cell r="L1860" t="str">
            <v>e92381db-537b-45ce-a093-8d5509840071</v>
          </cell>
          <cell r="M1860">
            <v>52701000</v>
          </cell>
          <cell r="N1860"/>
          <cell r="O1860"/>
          <cell r="P1860"/>
          <cell r="Q1860" t="str">
            <v>ОАО</v>
          </cell>
        </row>
        <row r="1861">
          <cell r="G1861">
            <v>31170</v>
          </cell>
          <cell r="H1861" t="str">
            <v>Город Омск</v>
          </cell>
          <cell r="I1861">
            <v>3167</v>
          </cell>
          <cell r="J1861">
            <v>3007.21</v>
          </cell>
          <cell r="K1861">
            <v>0</v>
          </cell>
          <cell r="L1861" t="str">
            <v>6752e879-e871-4996-a092-6633209f9906</v>
          </cell>
          <cell r="M1861">
            <v>52701000</v>
          </cell>
          <cell r="N1861"/>
          <cell r="O1861"/>
          <cell r="P1861"/>
          <cell r="Q1861" t="str">
            <v>ОАО</v>
          </cell>
        </row>
        <row r="1862">
          <cell r="G1862">
            <v>21071</v>
          </cell>
          <cell r="H1862" t="str">
            <v>Город Омск</v>
          </cell>
          <cell r="I1862">
            <v>3440</v>
          </cell>
          <cell r="J1862">
            <v>3195</v>
          </cell>
          <cell r="K1862">
            <v>0</v>
          </cell>
          <cell r="L1862" t="str">
            <v>b867c887-7dfa-46af-81d8-f9162a562a29</v>
          </cell>
          <cell r="M1862">
            <v>52701000</v>
          </cell>
          <cell r="N1862"/>
          <cell r="O1862"/>
          <cell r="P1862"/>
          <cell r="Q1862" t="str">
            <v>ОАО</v>
          </cell>
        </row>
        <row r="1863">
          <cell r="G1863">
            <v>31959</v>
          </cell>
          <cell r="H1863" t="str">
            <v>Город Омск</v>
          </cell>
          <cell r="I1863">
            <v>3477.7</v>
          </cell>
          <cell r="J1863">
            <v>2591.9</v>
          </cell>
          <cell r="K1863">
            <v>639.29999999999995</v>
          </cell>
          <cell r="L1863" t="str">
            <v>d93c5654-20c3-48ec-9bb1-81d1bd85a938</v>
          </cell>
          <cell r="M1863">
            <v>52701000</v>
          </cell>
          <cell r="N1863"/>
          <cell r="O1863"/>
          <cell r="P1863"/>
          <cell r="Q1863" t="str">
            <v>ОАО</v>
          </cell>
        </row>
        <row r="1864">
          <cell r="G1864">
            <v>31171</v>
          </cell>
          <cell r="H1864" t="str">
            <v>Город Омск</v>
          </cell>
          <cell r="I1864">
            <v>3434.2</v>
          </cell>
          <cell r="J1864">
            <v>2707.8</v>
          </cell>
          <cell r="K1864">
            <v>487.3</v>
          </cell>
          <cell r="L1864" t="str">
            <v>6d469915-f2a5-487b-a792-11dacc88347e</v>
          </cell>
          <cell r="M1864">
            <v>52701000</v>
          </cell>
          <cell r="N1864"/>
          <cell r="O1864"/>
          <cell r="P1864"/>
          <cell r="Q1864" t="str">
            <v>ОАО</v>
          </cell>
        </row>
        <row r="1865">
          <cell r="G1865">
            <v>31939</v>
          </cell>
          <cell r="H1865" t="str">
            <v>Город Омск</v>
          </cell>
          <cell r="I1865">
            <v>15424.6</v>
          </cell>
          <cell r="J1865">
            <v>13731.5</v>
          </cell>
          <cell r="K1865">
            <v>554.6</v>
          </cell>
          <cell r="L1865" t="str">
            <v>d7cf1dbf-eb96-4c64-9e0d-d3e43aec0255</v>
          </cell>
          <cell r="M1865">
            <v>52701000</v>
          </cell>
          <cell r="N1865"/>
          <cell r="O1865"/>
          <cell r="P1865"/>
          <cell r="Q1865" t="str">
            <v>ОАО</v>
          </cell>
        </row>
        <row r="1866">
          <cell r="G1866">
            <v>31172</v>
          </cell>
          <cell r="H1866" t="str">
            <v>Город Омск</v>
          </cell>
          <cell r="I1866">
            <v>1710</v>
          </cell>
          <cell r="J1866">
            <v>1589.9</v>
          </cell>
          <cell r="K1866">
            <v>31.1</v>
          </cell>
          <cell r="L1866" t="str">
            <v>91e6f740-9440-4aa7-91e6-a245920c65bc</v>
          </cell>
          <cell r="M1866">
            <v>52701000</v>
          </cell>
          <cell r="N1866"/>
          <cell r="O1866"/>
          <cell r="P1866"/>
          <cell r="Q1866" t="str">
            <v>ОАО</v>
          </cell>
        </row>
        <row r="1867">
          <cell r="G1867">
            <v>31173</v>
          </cell>
          <cell r="H1867" t="str">
            <v>Город Омск</v>
          </cell>
          <cell r="I1867">
            <v>2753.3</v>
          </cell>
          <cell r="J1867">
            <v>2513.5700000000002</v>
          </cell>
          <cell r="K1867">
            <v>30.5</v>
          </cell>
          <cell r="L1867" t="str">
            <v>e8ac7c22-9946-43ee-9028-6e294b7691b3</v>
          </cell>
          <cell r="M1867">
            <v>52701000</v>
          </cell>
          <cell r="N1867"/>
          <cell r="O1867"/>
          <cell r="P1867"/>
          <cell r="Q1867" t="str">
            <v>ОАО</v>
          </cell>
        </row>
        <row r="1868">
          <cell r="G1868">
            <v>31174</v>
          </cell>
          <cell r="H1868" t="str">
            <v>Город Омск</v>
          </cell>
          <cell r="I1868">
            <v>3402.5</v>
          </cell>
          <cell r="J1868">
            <v>2521.1</v>
          </cell>
          <cell r="K1868">
            <v>620.29999999999995</v>
          </cell>
          <cell r="L1868" t="str">
            <v>1c425f9a-8bca-4fef-9a86-9a17104f8801</v>
          </cell>
          <cell r="M1868">
            <v>52701000</v>
          </cell>
          <cell r="N1868"/>
          <cell r="O1868"/>
          <cell r="P1868"/>
          <cell r="Q1868" t="str">
            <v>ОАО</v>
          </cell>
        </row>
        <row r="1869">
          <cell r="G1869">
            <v>31175</v>
          </cell>
          <cell r="H1869" t="str">
            <v>Город Омск</v>
          </cell>
          <cell r="I1869">
            <v>2791.9</v>
          </cell>
          <cell r="J1869">
            <v>2613</v>
          </cell>
          <cell r="K1869">
            <v>0</v>
          </cell>
          <cell r="L1869" t="str">
            <v>9eb9c5d6-7ec3-414f-8613-245d93a80973</v>
          </cell>
          <cell r="M1869">
            <v>52701000</v>
          </cell>
          <cell r="N1869"/>
          <cell r="O1869" t="str">
            <v>+</v>
          </cell>
          <cell r="P1869"/>
          <cell r="Q1869" t="str">
            <v>ОАО</v>
          </cell>
        </row>
        <row r="1870">
          <cell r="G1870">
            <v>29271</v>
          </cell>
          <cell r="H1870" t="str">
            <v>Город Омск</v>
          </cell>
          <cell r="I1870">
            <v>3804.6</v>
          </cell>
          <cell r="J1870">
            <v>3503.4</v>
          </cell>
          <cell r="K1870">
            <v>0</v>
          </cell>
          <cell r="L1870" t="str">
            <v>dd572371-0a5d-45b2-b60a-537cdab46692</v>
          </cell>
          <cell r="M1870">
            <v>52701000</v>
          </cell>
          <cell r="N1870"/>
          <cell r="O1870" t="str">
            <v>+</v>
          </cell>
          <cell r="P1870"/>
          <cell r="Q1870" t="str">
            <v>ОАО</v>
          </cell>
        </row>
        <row r="1871">
          <cell r="G1871">
            <v>22217</v>
          </cell>
          <cell r="H1871" t="str">
            <v>Город Омск</v>
          </cell>
          <cell r="I1871">
            <v>1759.5</v>
          </cell>
          <cell r="J1871">
            <v>1611.8</v>
          </cell>
          <cell r="K1871">
            <v>0</v>
          </cell>
          <cell r="L1871" t="str">
            <v>3415bc46-0fe6-4424-a633-ca96cdfdd1c6</v>
          </cell>
          <cell r="M1871">
            <v>52701000</v>
          </cell>
          <cell r="N1871"/>
          <cell r="O1871" t="str">
            <v>+</v>
          </cell>
          <cell r="P1871"/>
          <cell r="Q1871" t="str">
            <v>ОАО</v>
          </cell>
        </row>
        <row r="1872">
          <cell r="G1872">
            <v>31176</v>
          </cell>
          <cell r="H1872" t="str">
            <v>Город Омск</v>
          </cell>
          <cell r="I1872">
            <v>3379.6</v>
          </cell>
          <cell r="J1872">
            <v>2586.3000000000002</v>
          </cell>
          <cell r="K1872">
            <v>178.8</v>
          </cell>
          <cell r="L1872" t="str">
            <v>7cda432b-74a0-4060-beeb-5d7c40526e79</v>
          </cell>
          <cell r="M1872">
            <v>52701000</v>
          </cell>
          <cell r="N1872"/>
          <cell r="O1872"/>
          <cell r="P1872"/>
          <cell r="Q1872" t="str">
            <v>ОАО</v>
          </cell>
        </row>
        <row r="1873">
          <cell r="G1873">
            <v>31178</v>
          </cell>
          <cell r="H1873" t="str">
            <v>Город Омск</v>
          </cell>
          <cell r="I1873">
            <v>2794.9</v>
          </cell>
          <cell r="J1873">
            <v>2571.1999999999998</v>
          </cell>
          <cell r="K1873">
            <v>0</v>
          </cell>
          <cell r="L1873" t="str">
            <v>4a09b8b4-7e1b-4db7-b277-52ba3f94e143</v>
          </cell>
          <cell r="M1873">
            <v>52701000</v>
          </cell>
          <cell r="N1873"/>
          <cell r="O1873" t="str">
            <v>+</v>
          </cell>
          <cell r="P1873"/>
          <cell r="Q1873" t="str">
            <v>ОАО</v>
          </cell>
        </row>
        <row r="1874">
          <cell r="G1874">
            <v>22214</v>
          </cell>
          <cell r="H1874" t="str">
            <v>Город Омск</v>
          </cell>
          <cell r="I1874">
            <v>1772.9</v>
          </cell>
          <cell r="J1874">
            <v>1623.6</v>
          </cell>
          <cell r="K1874">
            <v>62</v>
          </cell>
          <cell r="L1874" t="str">
            <v>d21f45ca-42a6-45cf-b5d6-a31b381d8597</v>
          </cell>
          <cell r="M1874">
            <v>52701000</v>
          </cell>
          <cell r="N1874"/>
          <cell r="O1874" t="str">
            <v>+</v>
          </cell>
          <cell r="P1874"/>
          <cell r="Q1874" t="str">
            <v>ОАО</v>
          </cell>
        </row>
        <row r="1875">
          <cell r="G1875">
            <v>31179</v>
          </cell>
          <cell r="H1875" t="str">
            <v>Город Омск</v>
          </cell>
          <cell r="I1875">
            <v>3385.5</v>
          </cell>
          <cell r="J1875">
            <v>2547.5</v>
          </cell>
          <cell r="K1875">
            <v>249.3</v>
          </cell>
          <cell r="L1875" t="str">
            <v>c60f1f96-5e05-45a0-8479-bbab40ace05d</v>
          </cell>
          <cell r="M1875">
            <v>52701000</v>
          </cell>
          <cell r="N1875"/>
          <cell r="O1875"/>
          <cell r="P1875"/>
          <cell r="Q1875" t="str">
            <v>ОАО</v>
          </cell>
        </row>
        <row r="1876">
          <cell r="G1876">
            <v>29272</v>
          </cell>
          <cell r="H1876" t="str">
            <v>Город Омск</v>
          </cell>
          <cell r="I1876">
            <v>2590.6</v>
          </cell>
          <cell r="J1876">
            <v>2414.38</v>
          </cell>
          <cell r="K1876">
            <v>0</v>
          </cell>
          <cell r="L1876" t="str">
            <v>f2b71774-e517-416d-9f73-7af4729e913e</v>
          </cell>
          <cell r="M1876">
            <v>52701000</v>
          </cell>
          <cell r="N1876"/>
          <cell r="O1876"/>
          <cell r="P1876"/>
          <cell r="Q1876" t="str">
            <v>ОАО</v>
          </cell>
        </row>
        <row r="1877">
          <cell r="G1877">
            <v>21383</v>
          </cell>
          <cell r="H1877" t="str">
            <v>Город Омск</v>
          </cell>
          <cell r="I1877">
            <v>2843.3</v>
          </cell>
          <cell r="J1877">
            <v>2575.3000000000002</v>
          </cell>
          <cell r="K1877">
            <v>0</v>
          </cell>
          <cell r="L1877" t="str">
            <v>b89626d6-d066-4e0f-9b34-e4bd96c6799e</v>
          </cell>
          <cell r="M1877">
            <v>52701000</v>
          </cell>
          <cell r="N1877"/>
          <cell r="O1877" t="str">
            <v>+</v>
          </cell>
          <cell r="P1877"/>
          <cell r="Q1877" t="str">
            <v>ОАО</v>
          </cell>
        </row>
        <row r="1878">
          <cell r="G1878">
            <v>22221</v>
          </cell>
          <cell r="H1878" t="str">
            <v>Город Омск</v>
          </cell>
          <cell r="I1878">
            <v>1766</v>
          </cell>
          <cell r="J1878">
            <v>1594.33</v>
          </cell>
          <cell r="K1878">
            <v>0</v>
          </cell>
          <cell r="L1878" t="str">
            <v>841493a0-050d-400d-8fcc-183212589bad</v>
          </cell>
          <cell r="M1878">
            <v>52701000</v>
          </cell>
          <cell r="N1878"/>
          <cell r="O1878" t="str">
            <v>+</v>
          </cell>
          <cell r="P1878"/>
          <cell r="Q1878" t="str">
            <v>ОАО</v>
          </cell>
        </row>
        <row r="1879">
          <cell r="G1879">
            <v>31180</v>
          </cell>
          <cell r="H1879" t="str">
            <v>Город Омск</v>
          </cell>
          <cell r="I1879">
            <v>3398.1</v>
          </cell>
          <cell r="J1879">
            <v>2586</v>
          </cell>
          <cell r="K1879">
            <v>627</v>
          </cell>
          <cell r="L1879" t="str">
            <v>3d7631bf-8728-401d-afca-9a8591ccf9fa</v>
          </cell>
          <cell r="M1879">
            <v>52701000</v>
          </cell>
          <cell r="N1879"/>
          <cell r="O1879"/>
          <cell r="P1879"/>
          <cell r="Q1879" t="str">
            <v>ОАО</v>
          </cell>
        </row>
        <row r="1880">
          <cell r="G1880">
            <v>31181</v>
          </cell>
          <cell r="H1880" t="str">
            <v>Город Омск</v>
          </cell>
          <cell r="I1880">
            <v>2128.9</v>
          </cell>
          <cell r="J1880">
            <v>1619.6</v>
          </cell>
          <cell r="K1880">
            <v>0</v>
          </cell>
          <cell r="L1880" t="str">
            <v>a0075327-bc79-4ef6-8a8c-1b604db317f3</v>
          </cell>
          <cell r="M1880">
            <v>52701000</v>
          </cell>
          <cell r="N1880"/>
          <cell r="O1880" t="str">
            <v>+</v>
          </cell>
          <cell r="P1880"/>
          <cell r="Q1880" t="str">
            <v>ОАО</v>
          </cell>
        </row>
        <row r="1881">
          <cell r="G1881">
            <v>31183</v>
          </cell>
          <cell r="H1881" t="str">
            <v>Город Омск</v>
          </cell>
          <cell r="I1881">
            <v>2797.8</v>
          </cell>
          <cell r="J1881">
            <v>2572.31</v>
          </cell>
          <cell r="K1881">
            <v>0</v>
          </cell>
          <cell r="L1881" t="str">
            <v>779a6575-5b30-4546-8be5-e8fa56b3400b</v>
          </cell>
          <cell r="M1881">
            <v>52701000</v>
          </cell>
          <cell r="N1881"/>
          <cell r="O1881" t="str">
            <v>+</v>
          </cell>
          <cell r="P1881"/>
          <cell r="Q1881" t="str">
            <v>ОАО</v>
          </cell>
        </row>
        <row r="1882">
          <cell r="G1882">
            <v>29274</v>
          </cell>
          <cell r="H1882" t="str">
            <v>Город Омск</v>
          </cell>
          <cell r="I1882">
            <v>3825.6</v>
          </cell>
          <cell r="J1882">
            <v>3525.5</v>
          </cell>
          <cell r="K1882">
            <v>0</v>
          </cell>
          <cell r="L1882" t="str">
            <v>2b51bbc6-37a6-499c-9396-8b48fc316dac</v>
          </cell>
          <cell r="M1882">
            <v>52701000</v>
          </cell>
          <cell r="N1882"/>
          <cell r="O1882" t="str">
            <v>+</v>
          </cell>
          <cell r="P1882"/>
          <cell r="Q1882" t="str">
            <v>ОАО</v>
          </cell>
        </row>
        <row r="1883">
          <cell r="G1883">
            <v>31184</v>
          </cell>
          <cell r="H1883" t="str">
            <v>Город Омск</v>
          </cell>
          <cell r="I1883">
            <v>3788.5</v>
          </cell>
          <cell r="J1883">
            <v>3445.83</v>
          </cell>
          <cell r="K1883">
            <v>0</v>
          </cell>
          <cell r="L1883" t="str">
            <v>90aff836-78b3-4b59-bbcf-b3936ddfffa8</v>
          </cell>
          <cell r="M1883">
            <v>52701000</v>
          </cell>
          <cell r="N1883"/>
          <cell r="O1883" t="str">
            <v>+</v>
          </cell>
          <cell r="P1883"/>
          <cell r="Q1883" t="str">
            <v>ОАО</v>
          </cell>
        </row>
        <row r="1884">
          <cell r="G1884">
            <v>31185</v>
          </cell>
          <cell r="H1884" t="str">
            <v>Город Омск</v>
          </cell>
          <cell r="I1884">
            <v>2845.1</v>
          </cell>
          <cell r="J1884">
            <v>2576.8000000000002</v>
          </cell>
          <cell r="K1884">
            <v>0</v>
          </cell>
          <cell r="L1884" t="str">
            <v>c099bcce-6b48-4bcd-b2a2-945f8eb43af5</v>
          </cell>
          <cell r="M1884">
            <v>52701000</v>
          </cell>
          <cell r="N1884"/>
          <cell r="O1884" t="str">
            <v>+</v>
          </cell>
          <cell r="P1884"/>
          <cell r="Q1884" t="str">
            <v>ОАО</v>
          </cell>
        </row>
        <row r="1885">
          <cell r="G1885">
            <v>31186</v>
          </cell>
          <cell r="H1885" t="str">
            <v>Город Омск</v>
          </cell>
          <cell r="I1885">
            <v>3866.8</v>
          </cell>
          <cell r="J1885">
            <v>3493.2</v>
          </cell>
          <cell r="K1885">
            <v>0</v>
          </cell>
          <cell r="L1885" t="str">
            <v>11b20441-7a31-4493-9310-67e6693bf631</v>
          </cell>
          <cell r="M1885">
            <v>52701000</v>
          </cell>
          <cell r="N1885"/>
          <cell r="O1885" t="str">
            <v>+</v>
          </cell>
          <cell r="P1885"/>
          <cell r="Q1885" t="str">
            <v>ОАО</v>
          </cell>
        </row>
        <row r="1886">
          <cell r="G1886">
            <v>31187</v>
          </cell>
          <cell r="H1886" t="str">
            <v>Город Омск</v>
          </cell>
          <cell r="I1886">
            <v>2844.1</v>
          </cell>
          <cell r="J1886">
            <v>2566</v>
          </cell>
          <cell r="K1886">
            <v>0</v>
          </cell>
          <cell r="L1886" t="str">
            <v>f39b0668-81b0-4eb5-a085-f0a495d5e211</v>
          </cell>
          <cell r="M1886">
            <v>52701000</v>
          </cell>
          <cell r="N1886"/>
          <cell r="O1886" t="str">
            <v>+</v>
          </cell>
          <cell r="P1886"/>
          <cell r="Q1886" t="str">
            <v>ОАО</v>
          </cell>
        </row>
        <row r="1887">
          <cell r="G1887">
            <v>31188</v>
          </cell>
          <cell r="H1887" t="str">
            <v>Город Омск</v>
          </cell>
          <cell r="I1887">
            <v>1767</v>
          </cell>
          <cell r="J1887">
            <v>1616.5</v>
          </cell>
          <cell r="K1887">
            <v>0</v>
          </cell>
          <cell r="L1887" t="str">
            <v>31a83337-6b11-4ef2-bed8-000e327b5bca</v>
          </cell>
          <cell r="M1887">
            <v>52701000</v>
          </cell>
          <cell r="N1887"/>
          <cell r="O1887" t="str">
            <v>+</v>
          </cell>
          <cell r="P1887"/>
          <cell r="Q1887" t="str">
            <v>ОАО</v>
          </cell>
        </row>
        <row r="1888">
          <cell r="G1888">
            <v>21247</v>
          </cell>
          <cell r="H1888" t="str">
            <v>Город Омск</v>
          </cell>
          <cell r="I1888">
            <v>3390.8</v>
          </cell>
          <cell r="J1888">
            <v>3044.7</v>
          </cell>
          <cell r="K1888">
            <v>72.5</v>
          </cell>
          <cell r="L1888" t="str">
            <v>74fe4394-a79f-433d-a07e-82faefc02932</v>
          </cell>
          <cell r="M1888">
            <v>52701000</v>
          </cell>
          <cell r="N1888"/>
          <cell r="O1888"/>
          <cell r="P1888"/>
          <cell r="Q1888" t="str">
            <v>ОАО</v>
          </cell>
        </row>
        <row r="1889">
          <cell r="G1889">
            <v>31193</v>
          </cell>
          <cell r="H1889" t="str">
            <v>Город Омск</v>
          </cell>
          <cell r="I1889">
            <v>2102.4</v>
          </cell>
          <cell r="J1889">
            <v>1638.7</v>
          </cell>
          <cell r="K1889">
            <v>45.8</v>
          </cell>
          <cell r="L1889" t="str">
            <v>1c7a9fd8-cdca-4dc2-b0b4-95fe1986a8bf</v>
          </cell>
          <cell r="M1889">
            <v>52701000</v>
          </cell>
          <cell r="N1889"/>
          <cell r="O1889" t="str">
            <v>+</v>
          </cell>
          <cell r="P1889"/>
          <cell r="Q1889" t="str">
            <v>ОАО</v>
          </cell>
        </row>
        <row r="1890">
          <cell r="G1890">
            <v>31189</v>
          </cell>
          <cell r="H1890" t="str">
            <v>Город Омск</v>
          </cell>
          <cell r="I1890">
            <v>3084</v>
          </cell>
          <cell r="J1890">
            <v>2577.1999999999998</v>
          </cell>
          <cell r="K1890">
            <v>0</v>
          </cell>
          <cell r="L1890" t="str">
            <v>c756697d-33d1-4719-bb2e-2a19358804c0</v>
          </cell>
          <cell r="M1890">
            <v>52701000</v>
          </cell>
          <cell r="N1890"/>
          <cell r="O1890" t="str">
            <v>+</v>
          </cell>
          <cell r="P1890"/>
          <cell r="Q1890" t="str">
            <v>ОАО</v>
          </cell>
        </row>
        <row r="1891">
          <cell r="G1891">
            <v>31190</v>
          </cell>
          <cell r="H1891" t="str">
            <v>Город Омск</v>
          </cell>
          <cell r="I1891">
            <v>2793.9</v>
          </cell>
          <cell r="J1891">
            <v>2572.1</v>
          </cell>
          <cell r="K1891">
            <v>0</v>
          </cell>
          <cell r="L1891" t="str">
            <v>5d641d5a-84e1-4c0a-822d-2b7ad301a53a</v>
          </cell>
          <cell r="M1891">
            <v>52701000</v>
          </cell>
          <cell r="N1891"/>
          <cell r="O1891" t="str">
            <v>+</v>
          </cell>
          <cell r="P1891"/>
          <cell r="Q1891" t="str">
            <v>ОАО</v>
          </cell>
        </row>
        <row r="1892">
          <cell r="G1892">
            <v>31191</v>
          </cell>
          <cell r="H1892" t="str">
            <v>Город Омск</v>
          </cell>
          <cell r="I1892">
            <v>3821.1</v>
          </cell>
          <cell r="J1892">
            <v>3512.84</v>
          </cell>
          <cell r="K1892">
            <v>0</v>
          </cell>
          <cell r="L1892" t="str">
            <v>52f27008-fdf5-4ce0-8a25-f6d1cdb8ea56</v>
          </cell>
          <cell r="M1892">
            <v>52701000</v>
          </cell>
          <cell r="N1892"/>
          <cell r="O1892" t="str">
            <v>+</v>
          </cell>
          <cell r="P1892"/>
          <cell r="Q1892" t="str">
            <v>ОАО</v>
          </cell>
        </row>
        <row r="1893">
          <cell r="G1893">
            <v>31192</v>
          </cell>
          <cell r="H1893" t="str">
            <v>Город Омск</v>
          </cell>
          <cell r="I1893">
            <v>3754.8</v>
          </cell>
          <cell r="J1893">
            <v>3482.4</v>
          </cell>
          <cell r="K1893">
            <v>30.1</v>
          </cell>
          <cell r="L1893" t="str">
            <v>ce3b0e75-8b45-4bef-aa6d-914fb1362301</v>
          </cell>
          <cell r="M1893">
            <v>52701000</v>
          </cell>
          <cell r="N1893"/>
          <cell r="O1893" t="str">
            <v>+</v>
          </cell>
          <cell r="P1893"/>
          <cell r="Q1893" t="str">
            <v>ОАО</v>
          </cell>
        </row>
        <row r="1894">
          <cell r="G1894">
            <v>21382</v>
          </cell>
          <cell r="H1894" t="str">
            <v>Город Омск</v>
          </cell>
          <cell r="I1894">
            <v>3825</v>
          </cell>
          <cell r="J1894">
            <v>3521.6</v>
          </cell>
          <cell r="K1894">
            <v>0</v>
          </cell>
          <cell r="L1894" t="str">
            <v>2ef0c0cf-fd92-409f-9ddd-88d2f4681518</v>
          </cell>
          <cell r="M1894">
            <v>52701000</v>
          </cell>
          <cell r="N1894"/>
          <cell r="O1894" t="str">
            <v>+</v>
          </cell>
          <cell r="P1894"/>
          <cell r="Q1894" t="str">
            <v>ОАО</v>
          </cell>
        </row>
        <row r="1895">
          <cell r="G1895">
            <v>31196</v>
          </cell>
          <cell r="H1895" t="str">
            <v>Город Омск</v>
          </cell>
          <cell r="I1895">
            <v>3792.2</v>
          </cell>
          <cell r="J1895">
            <v>3492.9</v>
          </cell>
          <cell r="K1895">
            <v>0</v>
          </cell>
          <cell r="L1895" t="str">
            <v>742ed854-9479-4804-843c-45df6b12a5ed</v>
          </cell>
          <cell r="M1895">
            <v>52701000</v>
          </cell>
          <cell r="N1895"/>
          <cell r="O1895" t="str">
            <v>+</v>
          </cell>
          <cell r="P1895"/>
          <cell r="Q1895" t="str">
            <v>ОАО</v>
          </cell>
        </row>
        <row r="1896">
          <cell r="G1896">
            <v>31197</v>
          </cell>
          <cell r="H1896" t="str">
            <v>Город Омск</v>
          </cell>
          <cell r="I1896">
            <v>4179.8</v>
          </cell>
          <cell r="J1896">
            <v>3535.1</v>
          </cell>
          <cell r="K1896">
            <v>299</v>
          </cell>
          <cell r="L1896" t="str">
            <v>9e3ba1e3-3495-4dc4-bb72-b1675ea4ec1d</v>
          </cell>
          <cell r="M1896">
            <v>52701000</v>
          </cell>
          <cell r="N1896"/>
          <cell r="O1896" t="str">
            <v>+</v>
          </cell>
          <cell r="P1896"/>
          <cell r="Q1896" t="str">
            <v>ОАО</v>
          </cell>
        </row>
        <row r="1897">
          <cell r="G1897">
            <v>21248</v>
          </cell>
          <cell r="H1897" t="str">
            <v>Город Омск</v>
          </cell>
          <cell r="I1897">
            <v>3384.4</v>
          </cell>
          <cell r="J1897">
            <v>3084.5</v>
          </cell>
          <cell r="K1897">
            <v>68.2</v>
          </cell>
          <cell r="L1897" t="str">
            <v>5b12c44e-65d8-4ffc-8f17-3edc533bdcdb</v>
          </cell>
          <cell r="M1897">
            <v>52701000</v>
          </cell>
          <cell r="N1897"/>
          <cell r="O1897"/>
          <cell r="P1897"/>
          <cell r="Q1897" t="str">
            <v>ОАО</v>
          </cell>
        </row>
        <row r="1898">
          <cell r="G1898">
            <v>22220</v>
          </cell>
          <cell r="H1898" t="str">
            <v>Город Омск</v>
          </cell>
          <cell r="I1898">
            <v>3797.8</v>
          </cell>
          <cell r="J1898">
            <v>3458.25</v>
          </cell>
          <cell r="K1898">
            <v>0</v>
          </cell>
          <cell r="L1898" t="str">
            <v>2a44a421-2f84-444b-b938-171754baa706</v>
          </cell>
          <cell r="M1898">
            <v>52701000</v>
          </cell>
          <cell r="N1898"/>
          <cell r="O1898" t="str">
            <v>+</v>
          </cell>
          <cell r="P1898"/>
          <cell r="Q1898" t="str">
            <v>ОАО</v>
          </cell>
        </row>
        <row r="1899">
          <cell r="G1899">
            <v>31201</v>
          </cell>
          <cell r="H1899" t="str">
            <v>Город Омск</v>
          </cell>
          <cell r="I1899">
            <v>4135.3999999999996</v>
          </cell>
          <cell r="J1899">
            <v>3833.2</v>
          </cell>
          <cell r="K1899">
            <v>0</v>
          </cell>
          <cell r="L1899" t="str">
            <v>3256ef99-c031-4894-8b21-73a4b268ddd2</v>
          </cell>
          <cell r="M1899">
            <v>52701000</v>
          </cell>
          <cell r="N1899"/>
          <cell r="O1899" t="str">
            <v>+</v>
          </cell>
          <cell r="P1899"/>
          <cell r="Q1899" t="str">
            <v>ОАО</v>
          </cell>
        </row>
        <row r="1900">
          <cell r="G1900">
            <v>27197</v>
          </cell>
          <cell r="H1900" t="str">
            <v>Город Омск</v>
          </cell>
          <cell r="I1900">
            <v>3919.6</v>
          </cell>
          <cell r="J1900">
            <v>3508.4</v>
          </cell>
          <cell r="K1900">
            <v>0</v>
          </cell>
          <cell r="L1900" t="str">
            <v>03b48502-3524-430a-822c-25f6fce947f4</v>
          </cell>
          <cell r="M1900">
            <v>52701000</v>
          </cell>
          <cell r="N1900"/>
          <cell r="O1900" t="str">
            <v>+</v>
          </cell>
          <cell r="P1900"/>
          <cell r="Q1900" t="str">
            <v>ОАО</v>
          </cell>
        </row>
        <row r="1901">
          <cell r="G1901">
            <v>31202</v>
          </cell>
          <cell r="H1901" t="str">
            <v>Город Омск</v>
          </cell>
          <cell r="I1901">
            <v>4146</v>
          </cell>
          <cell r="J1901">
            <v>3620.4</v>
          </cell>
          <cell r="K1901">
            <v>208</v>
          </cell>
          <cell r="L1901" t="str">
            <v>3ae37b12-185a-485b-a0a4-e3c5c1fa3eec</v>
          </cell>
          <cell r="M1901">
            <v>52701000</v>
          </cell>
          <cell r="N1901"/>
          <cell r="O1901" t="str">
            <v>+</v>
          </cell>
          <cell r="P1901"/>
          <cell r="Q1901" t="str">
            <v>ОАО</v>
          </cell>
        </row>
        <row r="1902">
          <cell r="G1902">
            <v>31940</v>
          </cell>
          <cell r="H1902" t="str">
            <v>Город Омск</v>
          </cell>
          <cell r="I1902">
            <v>4744.87</v>
          </cell>
          <cell r="J1902">
            <v>3766.17</v>
          </cell>
          <cell r="K1902">
            <v>92.3</v>
          </cell>
          <cell r="L1902" t="str">
            <v>474c6d8a-196c-4533-af25-dcbd823945d4</v>
          </cell>
          <cell r="M1902">
            <v>52701000</v>
          </cell>
          <cell r="N1902"/>
          <cell r="O1902"/>
          <cell r="P1902"/>
          <cell r="Q1902" t="str">
            <v>ОАО</v>
          </cell>
        </row>
        <row r="1903">
          <cell r="G1903">
            <v>31942</v>
          </cell>
          <cell r="H1903" t="str">
            <v>Город Омск</v>
          </cell>
          <cell r="I1903">
            <v>4863.76</v>
          </cell>
          <cell r="J1903">
            <v>3821.46</v>
          </cell>
          <cell r="K1903">
            <v>145</v>
          </cell>
          <cell r="L1903" t="str">
            <v>fb7a8aca-7519-44c5-8cac-26bef639dad6</v>
          </cell>
          <cell r="M1903">
            <v>52701000</v>
          </cell>
          <cell r="N1903"/>
          <cell r="O1903"/>
          <cell r="P1903"/>
          <cell r="Q1903" t="str">
            <v>ОАО</v>
          </cell>
        </row>
        <row r="1904">
          <cell r="G1904">
            <v>31943</v>
          </cell>
          <cell r="H1904" t="str">
            <v>Город Омск</v>
          </cell>
          <cell r="I1904">
            <v>4668.3</v>
          </cell>
          <cell r="J1904">
            <v>3722.9</v>
          </cell>
          <cell r="K1904">
            <v>147.9</v>
          </cell>
          <cell r="L1904" t="str">
            <v>046a521f-e495-4b0f-a365-370368c905bb</v>
          </cell>
          <cell r="M1904">
            <v>52701000</v>
          </cell>
          <cell r="N1904"/>
          <cell r="O1904"/>
          <cell r="P1904"/>
          <cell r="Q1904" t="str">
            <v>ОАО</v>
          </cell>
        </row>
        <row r="1905">
          <cell r="G1905">
            <v>31944</v>
          </cell>
          <cell r="H1905" t="str">
            <v>Город Омск</v>
          </cell>
          <cell r="I1905">
            <v>8816.9</v>
          </cell>
          <cell r="J1905">
            <v>7793.1</v>
          </cell>
          <cell r="K1905">
            <v>0</v>
          </cell>
          <cell r="L1905" t="str">
            <v>b8e29860-8ca0-4f54-ad7a-89d81304b5b4</v>
          </cell>
          <cell r="M1905">
            <v>52701000</v>
          </cell>
          <cell r="N1905"/>
          <cell r="O1905"/>
          <cell r="P1905"/>
          <cell r="Q1905" t="str">
            <v>ОАО</v>
          </cell>
        </row>
        <row r="1906">
          <cell r="G1906">
            <v>31945</v>
          </cell>
          <cell r="H1906" t="str">
            <v>Город Омск</v>
          </cell>
          <cell r="I1906">
            <v>4381.5</v>
          </cell>
          <cell r="J1906">
            <v>3327.1</v>
          </cell>
          <cell r="K1906">
            <v>0</v>
          </cell>
          <cell r="L1906" t="str">
            <v>66314b10-f8ec-4eb0-8a0f-c566c60835ce</v>
          </cell>
          <cell r="M1906">
            <v>52701000</v>
          </cell>
          <cell r="N1906"/>
          <cell r="O1906"/>
          <cell r="P1906"/>
          <cell r="Q1906" t="str">
            <v>ОАО</v>
          </cell>
        </row>
        <row r="1907">
          <cell r="G1907">
            <v>31962</v>
          </cell>
          <cell r="H1907" t="str">
            <v>Город Омск</v>
          </cell>
          <cell r="I1907">
            <v>5134.3</v>
          </cell>
          <cell r="J1907">
            <v>3285</v>
          </cell>
          <cell r="K1907">
            <v>1055.57</v>
          </cell>
          <cell r="L1907" t="str">
            <v>dad755a6-ba8b-4ef4-a1db-02b1c63b2dfc</v>
          </cell>
          <cell r="M1907">
            <v>52701000</v>
          </cell>
          <cell r="N1907"/>
          <cell r="O1907"/>
          <cell r="P1907"/>
          <cell r="Q1907" t="str">
            <v>ОАО</v>
          </cell>
        </row>
        <row r="1908">
          <cell r="G1908">
            <v>31964</v>
          </cell>
          <cell r="H1908" t="str">
            <v>Город Омск</v>
          </cell>
          <cell r="I1908">
            <v>8669.5</v>
          </cell>
          <cell r="J1908">
            <v>7753.68</v>
          </cell>
          <cell r="K1908">
            <v>0</v>
          </cell>
          <cell r="L1908" t="str">
            <v>97b8e1e6-81cd-4959-997a-ec9ff76c5b27</v>
          </cell>
          <cell r="M1908">
            <v>52701000</v>
          </cell>
          <cell r="N1908"/>
          <cell r="O1908"/>
          <cell r="P1908"/>
          <cell r="Q1908" t="str">
            <v>ОАО</v>
          </cell>
        </row>
        <row r="1909">
          <cell r="G1909">
            <v>21131</v>
          </cell>
          <cell r="H1909" t="str">
            <v>Город Омск</v>
          </cell>
          <cell r="I1909">
            <v>4005.4</v>
          </cell>
          <cell r="J1909">
            <v>3112.8</v>
          </cell>
          <cell r="K1909">
            <v>0</v>
          </cell>
          <cell r="L1909" t="str">
            <v>418d1f9c-0471-48f5-ba77-9fe5e891c5fc</v>
          </cell>
          <cell r="M1909">
            <v>52701000</v>
          </cell>
          <cell r="N1909"/>
          <cell r="O1909"/>
          <cell r="P1909"/>
          <cell r="Q1909" t="str">
            <v>САО</v>
          </cell>
        </row>
        <row r="1910">
          <cell r="G1910">
            <v>36494</v>
          </cell>
          <cell r="H1910" t="str">
            <v>Город Омск</v>
          </cell>
          <cell r="I1910">
            <v>4256.2</v>
          </cell>
          <cell r="J1910">
            <v>2709.79</v>
          </cell>
          <cell r="K1910">
            <v>509.6</v>
          </cell>
          <cell r="L1910" t="str">
            <v>8266af67-c75e-4d10-a1f6-fc0e31889f58</v>
          </cell>
          <cell r="M1910">
            <v>52701000</v>
          </cell>
          <cell r="N1910"/>
          <cell r="O1910"/>
          <cell r="P1910" t="str">
            <v>+</v>
          </cell>
          <cell r="Q1910" t="str">
            <v>САО</v>
          </cell>
        </row>
        <row r="1911">
          <cell r="G1911">
            <v>35223</v>
          </cell>
          <cell r="H1911" t="str">
            <v>Город Омск</v>
          </cell>
          <cell r="I1911">
            <v>1832.7</v>
          </cell>
          <cell r="J1911">
            <v>1246.0999999999999</v>
          </cell>
          <cell r="K1911">
            <v>444.3</v>
          </cell>
          <cell r="L1911" t="str">
            <v>9e963f56-155d-4adb-8e31-10255857d246</v>
          </cell>
          <cell r="M1911">
            <v>52701000</v>
          </cell>
          <cell r="N1911"/>
          <cell r="O1911"/>
          <cell r="P1911"/>
          <cell r="Q1911" t="str">
            <v>САО</v>
          </cell>
        </row>
        <row r="1912">
          <cell r="G1912">
            <v>29955</v>
          </cell>
          <cell r="H1912" t="str">
            <v>Город Омск</v>
          </cell>
          <cell r="I1912">
            <v>1742.9</v>
          </cell>
          <cell r="J1912">
            <v>1543.1</v>
          </cell>
          <cell r="K1912">
            <v>43.7</v>
          </cell>
          <cell r="L1912" t="str">
            <v>89d96b8f-bbf8-4d67-833e-bd492ae3c6a3</v>
          </cell>
          <cell r="M1912">
            <v>52701000</v>
          </cell>
          <cell r="N1912"/>
          <cell r="O1912"/>
          <cell r="P1912"/>
          <cell r="Q1912" t="str">
            <v>САО</v>
          </cell>
        </row>
        <row r="1913">
          <cell r="G1913">
            <v>21091</v>
          </cell>
          <cell r="H1913" t="str">
            <v>Город Омск</v>
          </cell>
          <cell r="I1913">
            <v>691</v>
          </cell>
          <cell r="J1913">
            <v>633.20000000000005</v>
          </cell>
          <cell r="K1913">
            <v>0</v>
          </cell>
          <cell r="L1913" t="str">
            <v>88c010b3-3825-4a20-8ccd-6e7b5d715e13</v>
          </cell>
          <cell r="M1913">
            <v>52701000</v>
          </cell>
          <cell r="N1913"/>
          <cell r="O1913"/>
          <cell r="P1913"/>
          <cell r="Q1913" t="str">
            <v>САО</v>
          </cell>
        </row>
        <row r="1914">
          <cell r="G1914">
            <v>29959</v>
          </cell>
          <cell r="H1914" t="str">
            <v>Город Омск</v>
          </cell>
          <cell r="I1914">
            <v>1753.5</v>
          </cell>
          <cell r="J1914">
            <v>1567.57</v>
          </cell>
          <cell r="K1914">
            <v>0</v>
          </cell>
          <cell r="L1914" t="str">
            <v>0de4ab77-bdb5-4f2e-ba3f-a2e5d68a0322</v>
          </cell>
          <cell r="M1914">
            <v>52701000</v>
          </cell>
          <cell r="N1914"/>
          <cell r="O1914"/>
          <cell r="P1914"/>
          <cell r="Q1914" t="str">
            <v>САО</v>
          </cell>
        </row>
        <row r="1915">
          <cell r="G1915">
            <v>29958</v>
          </cell>
          <cell r="H1915" t="str">
            <v>Город Омск</v>
          </cell>
          <cell r="I1915">
            <v>818.9</v>
          </cell>
          <cell r="J1915">
            <v>675.5</v>
          </cell>
          <cell r="K1915">
            <v>79.099999999999994</v>
          </cell>
          <cell r="L1915" t="str">
            <v>333c4502-c824-4392-a09c-5110d356ad87</v>
          </cell>
          <cell r="M1915">
            <v>52701000</v>
          </cell>
          <cell r="N1915"/>
          <cell r="O1915"/>
          <cell r="P1915"/>
          <cell r="Q1915" t="str">
            <v>САО</v>
          </cell>
        </row>
        <row r="1916">
          <cell r="G1916">
            <v>29957</v>
          </cell>
          <cell r="H1916" t="str">
            <v>Город Омск</v>
          </cell>
          <cell r="I1916">
            <v>686.9</v>
          </cell>
          <cell r="J1916">
            <v>631.6</v>
          </cell>
          <cell r="K1916">
            <v>0</v>
          </cell>
          <cell r="L1916" t="str">
            <v>4a1cfa34-5fc9-4705-a53b-272e972d1cfa</v>
          </cell>
          <cell r="M1916">
            <v>52701000</v>
          </cell>
          <cell r="N1916"/>
          <cell r="O1916"/>
          <cell r="P1916"/>
          <cell r="Q1916" t="str">
            <v>САО</v>
          </cell>
        </row>
        <row r="1917">
          <cell r="G1917">
            <v>29960</v>
          </cell>
          <cell r="H1917" t="str">
            <v>Город Омск</v>
          </cell>
          <cell r="I1917">
            <v>778.4</v>
          </cell>
          <cell r="J1917">
            <v>635.79999999999995</v>
          </cell>
          <cell r="K1917">
            <v>0</v>
          </cell>
          <cell r="L1917" t="str">
            <v>422b44fe-4616-4cbf-9ef0-1410b188d34c</v>
          </cell>
          <cell r="M1917">
            <v>52701000</v>
          </cell>
          <cell r="N1917"/>
          <cell r="O1917"/>
          <cell r="P1917"/>
          <cell r="Q1917" t="str">
            <v>САО</v>
          </cell>
        </row>
        <row r="1918">
          <cell r="G1918">
            <v>21175</v>
          </cell>
          <cell r="H1918" t="str">
            <v>Город Омск</v>
          </cell>
          <cell r="I1918">
            <v>3856.5</v>
          </cell>
          <cell r="J1918">
            <v>2751.3</v>
          </cell>
          <cell r="K1918">
            <v>505.4</v>
          </cell>
          <cell r="L1918" t="str">
            <v>de7eab3e-a119-41f1-a370-0fcfb6aecab3</v>
          </cell>
          <cell r="M1918">
            <v>52701000</v>
          </cell>
          <cell r="N1918"/>
          <cell r="O1918"/>
          <cell r="P1918"/>
          <cell r="Q1918" t="str">
            <v>САО</v>
          </cell>
        </row>
        <row r="1919">
          <cell r="G1919">
            <v>29961</v>
          </cell>
          <cell r="H1919" t="str">
            <v>Город Омск</v>
          </cell>
          <cell r="I1919">
            <v>1030.8</v>
          </cell>
          <cell r="J1919">
            <v>611.9</v>
          </cell>
          <cell r="K1919">
            <v>0</v>
          </cell>
          <cell r="L1919" t="str">
            <v>a153b355-acbd-4c4d-aab7-285805145f22</v>
          </cell>
          <cell r="M1919">
            <v>52701000</v>
          </cell>
          <cell r="N1919"/>
          <cell r="O1919"/>
          <cell r="P1919" t="str">
            <v>+</v>
          </cell>
          <cell r="Q1919" t="str">
            <v>САО</v>
          </cell>
        </row>
        <row r="1920">
          <cell r="G1920">
            <v>29962</v>
          </cell>
          <cell r="H1920" t="str">
            <v>Город Омск</v>
          </cell>
          <cell r="I1920">
            <v>2700.4</v>
          </cell>
          <cell r="J1920">
            <v>1905.3</v>
          </cell>
          <cell r="K1920">
            <v>453.6</v>
          </cell>
          <cell r="L1920" t="str">
            <v>73412337-52b5-49cc-bb1e-06d7b22d8f5d</v>
          </cell>
          <cell r="M1920">
            <v>52701000</v>
          </cell>
          <cell r="N1920"/>
          <cell r="O1920"/>
          <cell r="P1920" t="str">
            <v>+</v>
          </cell>
          <cell r="Q1920" t="str">
            <v>САО</v>
          </cell>
        </row>
        <row r="1921">
          <cell r="G1921">
            <v>29966</v>
          </cell>
          <cell r="H1921" t="str">
            <v>Город Омск</v>
          </cell>
          <cell r="I1921">
            <v>1665.1</v>
          </cell>
          <cell r="J1921">
            <v>1590.3</v>
          </cell>
          <cell r="K1921">
            <v>0</v>
          </cell>
          <cell r="L1921" t="str">
            <v>9ee9c1e4-3901-4c30-b369-2d7b1ec4c0ff</v>
          </cell>
          <cell r="M1921">
            <v>52701000</v>
          </cell>
          <cell r="N1921"/>
          <cell r="O1921"/>
          <cell r="P1921"/>
          <cell r="Q1921" t="str">
            <v>САО</v>
          </cell>
        </row>
        <row r="1922">
          <cell r="G1922">
            <v>29967</v>
          </cell>
          <cell r="H1922" t="str">
            <v>Город Омск</v>
          </cell>
          <cell r="I1922">
            <v>3256.1</v>
          </cell>
          <cell r="J1922">
            <v>2503.79</v>
          </cell>
          <cell r="K1922">
            <v>410.7</v>
          </cell>
          <cell r="L1922" t="str">
            <v>c392d6c2-22e2-4afa-9690-02a98e83590e</v>
          </cell>
          <cell r="M1922">
            <v>52701000</v>
          </cell>
          <cell r="N1922"/>
          <cell r="O1922"/>
          <cell r="P1922"/>
          <cell r="Q1922" t="str">
            <v>САО</v>
          </cell>
        </row>
        <row r="1923">
          <cell r="G1923">
            <v>29968</v>
          </cell>
          <cell r="H1923" t="str">
            <v>Город Омск</v>
          </cell>
          <cell r="I1923">
            <v>1751.5</v>
          </cell>
          <cell r="J1923">
            <v>1630.3</v>
          </cell>
          <cell r="K1923">
            <v>0</v>
          </cell>
          <cell r="L1923" t="str">
            <v>80df2200-8c75-4ceb-b593-48ddb2ae9ac1</v>
          </cell>
          <cell r="M1923">
            <v>52701000</v>
          </cell>
          <cell r="N1923"/>
          <cell r="O1923"/>
          <cell r="P1923"/>
          <cell r="Q1923" t="str">
            <v>САО</v>
          </cell>
        </row>
        <row r="1924">
          <cell r="G1924">
            <v>29963</v>
          </cell>
          <cell r="H1924" t="str">
            <v>Город Омск</v>
          </cell>
          <cell r="I1924">
            <v>4051.3</v>
          </cell>
          <cell r="J1924">
            <v>2421</v>
          </cell>
          <cell r="K1924">
            <v>880.8</v>
          </cell>
          <cell r="L1924" t="str">
            <v>21ae53f1-9074-46d7-8952-19b610a1e529</v>
          </cell>
          <cell r="M1924">
            <v>52701000</v>
          </cell>
          <cell r="N1924"/>
          <cell r="O1924"/>
          <cell r="P1924" t="str">
            <v>+</v>
          </cell>
          <cell r="Q1924" t="str">
            <v>САО</v>
          </cell>
        </row>
        <row r="1925">
          <cell r="G1925">
            <v>29965</v>
          </cell>
          <cell r="H1925" t="str">
            <v>Город Омск</v>
          </cell>
          <cell r="I1925">
            <v>2625.6</v>
          </cell>
          <cell r="J1925">
            <v>1983</v>
          </cell>
          <cell r="K1925">
            <v>410.3</v>
          </cell>
          <cell r="L1925" t="str">
            <v>7229f37e-2d41-4eed-819d-76cacb778a4e</v>
          </cell>
          <cell r="M1925">
            <v>52701000</v>
          </cell>
          <cell r="N1925"/>
          <cell r="O1925"/>
          <cell r="P1925" t="str">
            <v>+</v>
          </cell>
          <cell r="Q1925" t="str">
            <v>САО</v>
          </cell>
        </row>
        <row r="1926">
          <cell r="G1926">
            <v>20430</v>
          </cell>
          <cell r="H1926" t="str">
            <v>Город Омск</v>
          </cell>
          <cell r="I1926">
            <v>11705.9</v>
          </cell>
          <cell r="J1926">
            <v>10856.92</v>
          </cell>
          <cell r="K1926">
            <v>0</v>
          </cell>
          <cell r="L1926" t="str">
            <v>788a1ef7-fb3d-48ed-a6de-c4ef6ffe0e51</v>
          </cell>
          <cell r="M1926">
            <v>52701000</v>
          </cell>
          <cell r="N1926"/>
          <cell r="O1926"/>
          <cell r="P1926" t="str">
            <v>+</v>
          </cell>
          <cell r="Q1926" t="str">
            <v>САО</v>
          </cell>
        </row>
        <row r="1927">
          <cell r="G1927">
            <v>20373</v>
          </cell>
          <cell r="H1927" t="str">
            <v>Город Омск</v>
          </cell>
          <cell r="I1927">
            <v>8855.7000000000007</v>
          </cell>
          <cell r="J1927">
            <v>7446.393</v>
          </cell>
          <cell r="K1927">
            <v>178</v>
          </cell>
          <cell r="L1927" t="str">
            <v>2c21d44f-8f5a-4ccc-9b58-947f06f18aed</v>
          </cell>
          <cell r="M1927">
            <v>52701000</v>
          </cell>
          <cell r="N1927"/>
          <cell r="O1927"/>
          <cell r="P1927"/>
          <cell r="Q1927" t="str">
            <v>САО</v>
          </cell>
        </row>
        <row r="1928">
          <cell r="G1928">
            <v>30084</v>
          </cell>
          <cell r="H1928" t="str">
            <v>Город Омск</v>
          </cell>
          <cell r="I1928">
            <v>5148.1000000000004</v>
          </cell>
          <cell r="J1928">
            <v>4523.72</v>
          </cell>
          <cell r="K1928">
            <v>0</v>
          </cell>
          <cell r="L1928" t="str">
            <v>b5e01410-a7ea-44e6-8ba6-684ebd1a7d9d</v>
          </cell>
          <cell r="M1928">
            <v>52701000</v>
          </cell>
          <cell r="N1928"/>
          <cell r="O1928"/>
          <cell r="P1928"/>
          <cell r="Q1928" t="str">
            <v>САО</v>
          </cell>
        </row>
        <row r="1929">
          <cell r="G1929">
            <v>30085</v>
          </cell>
          <cell r="H1929" t="str">
            <v>Город Омск</v>
          </cell>
          <cell r="I1929">
            <v>7691.5</v>
          </cell>
          <cell r="J1929">
            <v>6445.7</v>
          </cell>
          <cell r="K1929">
            <v>0</v>
          </cell>
          <cell r="L1929" t="str">
            <v>c15d2bf9-ed37-4089-8d0a-08b171e960bc</v>
          </cell>
          <cell r="M1929">
            <v>52701000</v>
          </cell>
          <cell r="N1929"/>
          <cell r="O1929"/>
          <cell r="P1929"/>
          <cell r="Q1929" t="str">
            <v>САО</v>
          </cell>
        </row>
        <row r="1930">
          <cell r="G1930">
            <v>30086</v>
          </cell>
          <cell r="H1930" t="str">
            <v>Город Омск</v>
          </cell>
          <cell r="I1930">
            <v>7664.2</v>
          </cell>
          <cell r="J1930">
            <v>6509.12</v>
          </cell>
          <cell r="K1930">
            <v>0</v>
          </cell>
          <cell r="L1930" t="str">
            <v>dcd34d7d-bb6a-4569-8339-0de858db98f1</v>
          </cell>
          <cell r="M1930">
            <v>52701000</v>
          </cell>
          <cell r="N1930"/>
          <cell r="O1930"/>
          <cell r="P1930"/>
          <cell r="Q1930" t="str">
            <v>САО</v>
          </cell>
        </row>
        <row r="1931">
          <cell r="G1931">
            <v>32325</v>
          </cell>
          <cell r="H1931" t="str">
            <v>Город Омск</v>
          </cell>
          <cell r="I1931">
            <v>7536.7</v>
          </cell>
          <cell r="J1931">
            <v>6296</v>
          </cell>
          <cell r="K1931">
            <v>0</v>
          </cell>
          <cell r="L1931" t="str">
            <v>39099c41-b9dd-4213-b5a1-ff4b3c45df61</v>
          </cell>
          <cell r="M1931">
            <v>52701000</v>
          </cell>
          <cell r="N1931"/>
          <cell r="O1931"/>
          <cell r="P1931"/>
          <cell r="Q1931" t="str">
            <v>САО</v>
          </cell>
        </row>
        <row r="1932">
          <cell r="G1932">
            <v>30087</v>
          </cell>
          <cell r="H1932" t="str">
            <v>Город Омск</v>
          </cell>
          <cell r="I1932">
            <v>7664.3</v>
          </cell>
          <cell r="J1932">
            <v>6480.6</v>
          </cell>
          <cell r="K1932">
            <v>0</v>
          </cell>
          <cell r="L1932" t="str">
            <v>5d606db6-7b06-49c4-9b40-fcd56c5c46ea</v>
          </cell>
          <cell r="M1932">
            <v>52701000</v>
          </cell>
          <cell r="N1932"/>
          <cell r="O1932"/>
          <cell r="P1932"/>
          <cell r="Q1932" t="str">
            <v>САО</v>
          </cell>
        </row>
        <row r="1933">
          <cell r="G1933">
            <v>30100</v>
          </cell>
          <cell r="H1933" t="str">
            <v>Город Омск</v>
          </cell>
          <cell r="I1933">
            <v>8805.9</v>
          </cell>
          <cell r="J1933">
            <v>7433.59</v>
          </cell>
          <cell r="K1933">
            <v>0</v>
          </cell>
          <cell r="L1933" t="str">
            <v>b0a93304-2a6a-4b44-8800-d183c64860ad</v>
          </cell>
          <cell r="M1933">
            <v>52701000</v>
          </cell>
          <cell r="N1933"/>
          <cell r="O1933"/>
          <cell r="P1933"/>
          <cell r="Q1933" t="str">
            <v>САО</v>
          </cell>
        </row>
        <row r="1934">
          <cell r="G1934">
            <v>30088</v>
          </cell>
          <cell r="H1934" t="str">
            <v>Город Омск</v>
          </cell>
          <cell r="I1934">
            <v>4289.8999999999996</v>
          </cell>
          <cell r="J1934">
            <v>3900.1</v>
          </cell>
          <cell r="K1934">
            <v>56.2</v>
          </cell>
          <cell r="L1934" t="str">
            <v>5dcc20d4-dfd6-470f-8fd6-17c46e264fb5</v>
          </cell>
          <cell r="M1934">
            <v>52701000</v>
          </cell>
          <cell r="N1934"/>
          <cell r="O1934"/>
          <cell r="P1934"/>
          <cell r="Q1934" t="str">
            <v>САО</v>
          </cell>
        </row>
        <row r="1935">
          <cell r="G1935">
            <v>30090</v>
          </cell>
          <cell r="H1935" t="str">
            <v>Город Омск</v>
          </cell>
          <cell r="I1935">
            <v>3458.8</v>
          </cell>
          <cell r="J1935">
            <v>3123.6</v>
          </cell>
          <cell r="K1935">
            <v>0</v>
          </cell>
          <cell r="L1935" t="str">
            <v>5c21acd2-28b3-4335-a91b-d9b3af34c247</v>
          </cell>
          <cell r="M1935">
            <v>52701000</v>
          </cell>
          <cell r="N1935"/>
          <cell r="O1935"/>
          <cell r="P1935"/>
          <cell r="Q1935" t="str">
            <v>САО</v>
          </cell>
        </row>
        <row r="1936">
          <cell r="G1936">
            <v>30091</v>
          </cell>
          <cell r="H1936" t="str">
            <v>Город Омск</v>
          </cell>
          <cell r="I1936">
            <v>3474.3</v>
          </cell>
          <cell r="J1936">
            <v>3072.9</v>
          </cell>
          <cell r="K1936">
            <v>18.600000000000001</v>
          </cell>
          <cell r="L1936" t="str">
            <v>7e5e6c77-f8a8-47a7-8e38-189a482a77c0</v>
          </cell>
          <cell r="M1936">
            <v>52701000</v>
          </cell>
          <cell r="N1936"/>
          <cell r="O1936"/>
          <cell r="P1936"/>
          <cell r="Q1936" t="str">
            <v>САО</v>
          </cell>
        </row>
        <row r="1937">
          <cell r="G1937">
            <v>30092</v>
          </cell>
          <cell r="H1937" t="str">
            <v>Город Омск</v>
          </cell>
          <cell r="I1937">
            <v>3434.8</v>
          </cell>
          <cell r="J1937">
            <v>3132.1</v>
          </cell>
          <cell r="K1937">
            <v>0</v>
          </cell>
          <cell r="L1937" t="str">
            <v>78cf6056-d20e-4816-85af-0eb1d9485625</v>
          </cell>
          <cell r="M1937">
            <v>52701000</v>
          </cell>
          <cell r="N1937"/>
          <cell r="O1937"/>
          <cell r="P1937"/>
          <cell r="Q1937" t="str">
            <v>САО</v>
          </cell>
        </row>
        <row r="1938">
          <cell r="G1938">
            <v>30093</v>
          </cell>
          <cell r="H1938" t="str">
            <v>Город Омск</v>
          </cell>
          <cell r="I1938">
            <v>3432.3</v>
          </cell>
          <cell r="J1938">
            <v>3100.7</v>
          </cell>
          <cell r="K1938">
            <v>0</v>
          </cell>
          <cell r="L1938" t="str">
            <v>d245f5b9-3532-4b8a-ab59-6f6b356bd778</v>
          </cell>
          <cell r="M1938">
            <v>52701000</v>
          </cell>
          <cell r="N1938"/>
          <cell r="O1938"/>
          <cell r="P1938"/>
          <cell r="Q1938" t="str">
            <v>САО</v>
          </cell>
        </row>
        <row r="1939">
          <cell r="G1939">
            <v>30099</v>
          </cell>
          <cell r="H1939" t="str">
            <v>Город Омск</v>
          </cell>
          <cell r="I1939">
            <v>4294.2</v>
          </cell>
          <cell r="J1939">
            <v>3864.12</v>
          </cell>
          <cell r="K1939">
            <v>0</v>
          </cell>
          <cell r="L1939" t="str">
            <v>955a54e6-5bc9-4274-83fa-4889b8aa6dbc</v>
          </cell>
          <cell r="M1939">
            <v>52701000</v>
          </cell>
          <cell r="N1939"/>
          <cell r="O1939"/>
          <cell r="P1939"/>
          <cell r="Q1939" t="str">
            <v>САО</v>
          </cell>
        </row>
        <row r="1940">
          <cell r="G1940">
            <v>30098</v>
          </cell>
          <cell r="H1940" t="str">
            <v>Город Омск</v>
          </cell>
          <cell r="I1940">
            <v>8896.9</v>
          </cell>
          <cell r="J1940">
            <v>7559.9</v>
          </cell>
          <cell r="K1940">
            <v>0</v>
          </cell>
          <cell r="L1940" t="str">
            <v>78756880-fe23-406b-a568-feeaf383080b</v>
          </cell>
          <cell r="M1940">
            <v>52701000</v>
          </cell>
          <cell r="N1940"/>
          <cell r="O1940"/>
          <cell r="P1940"/>
          <cell r="Q1940" t="str">
            <v>САО</v>
          </cell>
        </row>
        <row r="1941">
          <cell r="G1941">
            <v>30097</v>
          </cell>
          <cell r="H1941" t="str">
            <v>Город Омск</v>
          </cell>
          <cell r="I1941">
            <v>3479.6</v>
          </cell>
          <cell r="J1941">
            <v>3147.6</v>
          </cell>
          <cell r="K1941">
            <v>0</v>
          </cell>
          <cell r="L1941" t="str">
            <v>475e95be-5ade-470e-8668-efc48a1074b8</v>
          </cell>
          <cell r="M1941">
            <v>52701000</v>
          </cell>
          <cell r="N1941"/>
          <cell r="O1941"/>
          <cell r="P1941"/>
          <cell r="Q1941" t="str">
            <v>САО</v>
          </cell>
        </row>
        <row r="1942">
          <cell r="G1942">
            <v>30095</v>
          </cell>
          <cell r="H1942" t="str">
            <v>Город Омск</v>
          </cell>
          <cell r="I1942">
            <v>3476.7</v>
          </cell>
          <cell r="J1942">
            <v>3113.1</v>
          </cell>
          <cell r="K1942">
            <v>0</v>
          </cell>
          <cell r="L1942" t="str">
            <v>63c367e0-b77a-456e-b51b-6ca4b2f12148</v>
          </cell>
          <cell r="M1942">
            <v>52701000</v>
          </cell>
          <cell r="N1942"/>
          <cell r="O1942"/>
          <cell r="P1942"/>
          <cell r="Q1942" t="str">
            <v>САО</v>
          </cell>
        </row>
        <row r="1943">
          <cell r="G1943">
            <v>30094</v>
          </cell>
          <cell r="H1943" t="str">
            <v>Город Омск</v>
          </cell>
          <cell r="I1943">
            <v>3444.4</v>
          </cell>
          <cell r="J1943">
            <v>3096.5</v>
          </cell>
          <cell r="K1943">
            <v>0</v>
          </cell>
          <cell r="L1943" t="str">
            <v>e051cc6f-28ae-4296-8dd1-56e92bdccf69</v>
          </cell>
          <cell r="M1943">
            <v>52701000</v>
          </cell>
          <cell r="N1943"/>
          <cell r="O1943"/>
          <cell r="P1943"/>
          <cell r="Q1943" t="str">
            <v>САО</v>
          </cell>
        </row>
        <row r="1944">
          <cell r="G1944">
            <v>30096</v>
          </cell>
          <cell r="H1944" t="str">
            <v>Город Омск</v>
          </cell>
          <cell r="I1944">
            <v>3435.5</v>
          </cell>
          <cell r="J1944">
            <v>3081.4</v>
          </cell>
          <cell r="K1944">
            <v>0</v>
          </cell>
          <cell r="L1944" t="str">
            <v>3bf12f13-2298-4b31-be69-1243aa34671f</v>
          </cell>
          <cell r="M1944">
            <v>52701000</v>
          </cell>
          <cell r="N1944"/>
          <cell r="O1944"/>
          <cell r="P1944"/>
          <cell r="Q1944" t="str">
            <v>САО</v>
          </cell>
        </row>
        <row r="1945">
          <cell r="G1945">
            <v>30101</v>
          </cell>
          <cell r="H1945" t="str">
            <v>Город Омск</v>
          </cell>
          <cell r="I1945">
            <v>8817</v>
          </cell>
          <cell r="J1945">
            <v>7776.48</v>
          </cell>
          <cell r="K1945">
            <v>0</v>
          </cell>
          <cell r="L1945" t="str">
            <v>99cfdaf7-7870-4a3d-88d0-885a35556117</v>
          </cell>
          <cell r="M1945">
            <v>52701000</v>
          </cell>
          <cell r="N1945"/>
          <cell r="O1945"/>
          <cell r="P1945"/>
          <cell r="Q1945" t="str">
            <v>САО</v>
          </cell>
        </row>
        <row r="1946">
          <cell r="G1946">
            <v>30102</v>
          </cell>
          <cell r="H1946" t="str">
            <v>Город Омск</v>
          </cell>
          <cell r="I1946">
            <v>8698.5</v>
          </cell>
          <cell r="J1946">
            <v>7576.29</v>
          </cell>
          <cell r="K1946">
            <v>117.6</v>
          </cell>
          <cell r="L1946" t="str">
            <v>ef0a414c-c22d-4c69-9510-a7e18f1432e2</v>
          </cell>
          <cell r="M1946">
            <v>52701000</v>
          </cell>
          <cell r="N1946"/>
          <cell r="O1946"/>
          <cell r="P1946"/>
          <cell r="Q1946" t="str">
            <v>САО</v>
          </cell>
        </row>
        <row r="1947">
          <cell r="G1947">
            <v>30103</v>
          </cell>
          <cell r="H1947" t="str">
            <v>Город Омск</v>
          </cell>
          <cell r="I1947">
            <v>4347.1000000000004</v>
          </cell>
          <cell r="J1947">
            <v>3884.73</v>
          </cell>
          <cell r="K1947">
            <v>118.2</v>
          </cell>
          <cell r="L1947" t="str">
            <v>ea3418b9-1317-4db1-98bd-80e86bd21d11</v>
          </cell>
          <cell r="M1947">
            <v>52701000</v>
          </cell>
          <cell r="N1947"/>
          <cell r="O1947"/>
          <cell r="P1947"/>
          <cell r="Q1947" t="str">
            <v>САО</v>
          </cell>
        </row>
        <row r="1948">
          <cell r="G1948">
            <v>30104</v>
          </cell>
          <cell r="H1948" t="str">
            <v>Город Омск</v>
          </cell>
          <cell r="I1948">
            <v>6218.6</v>
          </cell>
          <cell r="J1948">
            <v>5463.74</v>
          </cell>
          <cell r="K1948">
            <v>0</v>
          </cell>
          <cell r="L1948" t="str">
            <v>25bb0de6-2c60-45ab-9530-d8f787736e99</v>
          </cell>
          <cell r="M1948">
            <v>52701000</v>
          </cell>
          <cell r="N1948"/>
          <cell r="O1948"/>
          <cell r="P1948"/>
          <cell r="Q1948" t="str">
            <v>САО</v>
          </cell>
        </row>
        <row r="1949">
          <cell r="G1949">
            <v>29035</v>
          </cell>
          <cell r="H1949" t="str">
            <v>Город Омск</v>
          </cell>
          <cell r="I1949">
            <v>6279.6</v>
          </cell>
          <cell r="J1949">
            <v>5629.5</v>
          </cell>
          <cell r="K1949">
            <v>36.1</v>
          </cell>
          <cell r="L1949" t="str">
            <v>976cf6e7-8bb2-42e5-ac49-8b9924d3caa7</v>
          </cell>
          <cell r="M1949">
            <v>52701000</v>
          </cell>
          <cell r="N1949"/>
          <cell r="O1949"/>
          <cell r="P1949"/>
          <cell r="Q1949" t="str">
            <v>САО</v>
          </cell>
        </row>
        <row r="1950">
          <cell r="G1950">
            <v>21242</v>
          </cell>
          <cell r="H1950" t="str">
            <v>Город Омск</v>
          </cell>
          <cell r="I1950">
            <v>12873.1</v>
          </cell>
          <cell r="J1950">
            <v>11248</v>
          </cell>
          <cell r="K1950">
            <v>166</v>
          </cell>
          <cell r="L1950" t="str">
            <v>021a2860-a6e0-4078-8bae-1e3067186988</v>
          </cell>
          <cell r="M1950">
            <v>52701000</v>
          </cell>
          <cell r="N1950"/>
          <cell r="O1950"/>
          <cell r="P1950"/>
          <cell r="Q1950" t="str">
            <v>САО</v>
          </cell>
        </row>
        <row r="1951">
          <cell r="G1951">
            <v>35967</v>
          </cell>
          <cell r="H1951" t="str">
            <v>Город Омск</v>
          </cell>
          <cell r="I1951">
            <v>5120.3999999999996</v>
          </cell>
          <cell r="J1951">
            <v>4703</v>
          </cell>
          <cell r="K1951">
            <v>29.7</v>
          </cell>
          <cell r="L1951" t="str">
            <v>4cae46c0-a067-43a0-a59d-813e80c2a6b7</v>
          </cell>
          <cell r="M1951">
            <v>52701000</v>
          </cell>
          <cell r="N1951"/>
          <cell r="O1951"/>
          <cell r="P1951"/>
          <cell r="Q1951" t="str">
            <v>САО</v>
          </cell>
        </row>
        <row r="1952">
          <cell r="G1952">
            <v>30109</v>
          </cell>
          <cell r="H1952" t="str">
            <v>Город Омск</v>
          </cell>
          <cell r="I1952">
            <v>5073.3</v>
          </cell>
          <cell r="J1952">
            <v>4592.7</v>
          </cell>
          <cell r="K1952">
            <v>0</v>
          </cell>
          <cell r="L1952" t="str">
            <v>aff58fcf-a85b-4cd2-aded-371ac8e1a5f0</v>
          </cell>
          <cell r="M1952">
            <v>52701000</v>
          </cell>
          <cell r="N1952"/>
          <cell r="O1952"/>
          <cell r="P1952"/>
          <cell r="Q1952" t="str">
            <v>САО</v>
          </cell>
        </row>
        <row r="1953">
          <cell r="G1953">
            <v>35968</v>
          </cell>
          <cell r="H1953" t="str">
            <v>Город Омск</v>
          </cell>
          <cell r="I1953">
            <v>3676.7</v>
          </cell>
          <cell r="J1953">
            <v>3288.35</v>
          </cell>
          <cell r="K1953">
            <v>0</v>
          </cell>
          <cell r="L1953" t="str">
            <v>6c316dc5-d18c-409d-82fc-5c1d191b9cdf</v>
          </cell>
          <cell r="M1953">
            <v>52701000</v>
          </cell>
          <cell r="N1953"/>
          <cell r="O1953"/>
          <cell r="P1953" t="str">
            <v>+</v>
          </cell>
          <cell r="Q1953" t="str">
            <v>САО</v>
          </cell>
        </row>
        <row r="1954">
          <cell r="G1954">
            <v>35969</v>
          </cell>
          <cell r="H1954" t="str">
            <v>Город Омск</v>
          </cell>
          <cell r="I1954">
            <v>5633.2</v>
          </cell>
          <cell r="J1954">
            <v>4602.8</v>
          </cell>
          <cell r="K1954">
            <v>574.9</v>
          </cell>
          <cell r="L1954" t="str">
            <v>4391286e-dada-4eb5-a169-79267458eed1</v>
          </cell>
          <cell r="M1954">
            <v>52701000</v>
          </cell>
          <cell r="N1954"/>
          <cell r="O1954"/>
          <cell r="P1954"/>
          <cell r="Q1954" t="str">
            <v>САО</v>
          </cell>
        </row>
        <row r="1955">
          <cell r="G1955">
            <v>30110</v>
          </cell>
          <cell r="H1955" t="str">
            <v>Город Омск</v>
          </cell>
          <cell r="I1955">
            <v>9425.5</v>
          </cell>
          <cell r="J1955">
            <v>7667</v>
          </cell>
          <cell r="K1955">
            <v>864</v>
          </cell>
          <cell r="L1955" t="str">
            <v>1f974b55-8c57-4342-904c-26aed0eb480b</v>
          </cell>
          <cell r="M1955">
            <v>52701000</v>
          </cell>
          <cell r="N1955"/>
          <cell r="O1955"/>
          <cell r="P1955"/>
          <cell r="Q1955" t="str">
            <v>САО</v>
          </cell>
        </row>
        <row r="1956">
          <cell r="G1956">
            <v>35970</v>
          </cell>
          <cell r="H1956" t="str">
            <v>Город Омск</v>
          </cell>
          <cell r="I1956">
            <v>3644.7</v>
          </cell>
          <cell r="J1956">
            <v>3367.9</v>
          </cell>
          <cell r="K1956">
            <v>0</v>
          </cell>
          <cell r="L1956" t="str">
            <v>0d6b640a-59c6-47c6-ae2b-9c154718738e</v>
          </cell>
          <cell r="M1956">
            <v>52701000</v>
          </cell>
          <cell r="N1956"/>
          <cell r="O1956"/>
          <cell r="P1956"/>
          <cell r="Q1956" t="str">
            <v>САО</v>
          </cell>
        </row>
        <row r="1957">
          <cell r="G1957">
            <v>35971</v>
          </cell>
          <cell r="H1957" t="str">
            <v>Город Омск</v>
          </cell>
          <cell r="I1957">
            <v>3591</v>
          </cell>
          <cell r="J1957">
            <v>3319.7</v>
          </cell>
          <cell r="K1957">
            <v>0</v>
          </cell>
          <cell r="L1957" t="str">
            <v>b85a5515-3964-40a5-a2ef-46a62a26859c</v>
          </cell>
          <cell r="M1957">
            <v>52701000</v>
          </cell>
          <cell r="N1957"/>
          <cell r="O1957"/>
          <cell r="P1957"/>
          <cell r="Q1957" t="str">
            <v>САО</v>
          </cell>
        </row>
        <row r="1958">
          <cell r="G1958">
            <v>35972</v>
          </cell>
          <cell r="H1958" t="str">
            <v>Город Омск</v>
          </cell>
          <cell r="I1958">
            <v>5403.5</v>
          </cell>
          <cell r="J1958">
            <v>4604.3</v>
          </cell>
          <cell r="K1958">
            <v>361.9</v>
          </cell>
          <cell r="L1958" t="str">
            <v>ed50477b-6262-4bc4-98bf-b8bf91fee5e5</v>
          </cell>
          <cell r="M1958">
            <v>52701000</v>
          </cell>
          <cell r="N1958"/>
          <cell r="O1958"/>
          <cell r="P1958"/>
          <cell r="Q1958" t="str">
            <v>САО</v>
          </cell>
        </row>
        <row r="1959">
          <cell r="G1959">
            <v>30114</v>
          </cell>
          <cell r="H1959" t="str">
            <v>Город Омск</v>
          </cell>
          <cell r="I1959">
            <v>4699.8</v>
          </cell>
          <cell r="J1959">
            <v>4029</v>
          </cell>
          <cell r="K1959">
            <v>0</v>
          </cell>
          <cell r="L1959" t="str">
            <v>507e1fcd-d27c-47c6-918a-8fffa0832904</v>
          </cell>
          <cell r="M1959">
            <v>52701000</v>
          </cell>
          <cell r="N1959"/>
          <cell r="O1959"/>
          <cell r="P1959"/>
          <cell r="Q1959" t="str">
            <v>САО</v>
          </cell>
        </row>
        <row r="1960">
          <cell r="G1960">
            <v>36855</v>
          </cell>
          <cell r="H1960" t="str">
            <v>Город Омск</v>
          </cell>
          <cell r="I1960">
            <v>9972.2000000000007</v>
          </cell>
          <cell r="J1960">
            <v>9972.2000000000007</v>
          </cell>
          <cell r="K1960"/>
          <cell r="L1960" t="str">
            <v>df370805-3bae-4252-9009-4a4ec1522557</v>
          </cell>
          <cell r="M1960">
            <v>52701000</v>
          </cell>
          <cell r="N1960"/>
          <cell r="O1960"/>
          <cell r="P1960"/>
          <cell r="Q1960" t="str">
            <v>САО</v>
          </cell>
        </row>
        <row r="1961">
          <cell r="G1961">
            <v>21098</v>
          </cell>
          <cell r="H1961" t="str">
            <v>Город Омск</v>
          </cell>
          <cell r="I1961">
            <v>12669.2</v>
          </cell>
          <cell r="J1961">
            <v>11138.18</v>
          </cell>
          <cell r="K1961">
            <v>0</v>
          </cell>
          <cell r="L1961" t="str">
            <v>6a1020ed-ff84-492b-a6ac-da3eab22a5c4</v>
          </cell>
          <cell r="M1961">
            <v>52701000</v>
          </cell>
          <cell r="N1961"/>
          <cell r="O1961"/>
          <cell r="P1961"/>
          <cell r="Q1961" t="str">
            <v>САО</v>
          </cell>
        </row>
        <row r="1962">
          <cell r="G1962">
            <v>35973</v>
          </cell>
          <cell r="H1962" t="str">
            <v>Город Омск</v>
          </cell>
          <cell r="I1962">
            <v>3616.4</v>
          </cell>
          <cell r="J1962">
            <v>3337.5</v>
          </cell>
          <cell r="K1962">
            <v>0</v>
          </cell>
          <cell r="L1962" t="str">
            <v>1afb64c8-9d11-4d48-9c4a-caa509aa8879</v>
          </cell>
          <cell r="M1962">
            <v>52701000</v>
          </cell>
          <cell r="N1962"/>
          <cell r="O1962"/>
          <cell r="P1962"/>
          <cell r="Q1962" t="str">
            <v>САО</v>
          </cell>
        </row>
        <row r="1963">
          <cell r="G1963">
            <v>24279</v>
          </cell>
          <cell r="H1963" t="str">
            <v>Город Омск</v>
          </cell>
          <cell r="I1963">
            <v>3578.5</v>
          </cell>
          <cell r="J1963">
            <v>3276.74</v>
          </cell>
          <cell r="K1963">
            <v>0</v>
          </cell>
          <cell r="L1963" t="str">
            <v>99eec63c-c598-4b5d-b85a-dcb0ff5bfec9</v>
          </cell>
          <cell r="M1963">
            <v>52701000</v>
          </cell>
          <cell r="N1963"/>
          <cell r="O1963"/>
          <cell r="P1963"/>
          <cell r="Q1963" t="str">
            <v>САО</v>
          </cell>
        </row>
        <row r="1964">
          <cell r="G1964">
            <v>30120</v>
          </cell>
          <cell r="H1964" t="str">
            <v>Город Омск</v>
          </cell>
          <cell r="I1964">
            <v>5063.8999999999996</v>
          </cell>
          <cell r="J1964">
            <v>4534.1000000000004</v>
          </cell>
          <cell r="K1964">
            <v>61</v>
          </cell>
          <cell r="L1964" t="str">
            <v>0d96968d-bc73-4502-b018-26c4f8c364d4</v>
          </cell>
          <cell r="M1964">
            <v>52701000</v>
          </cell>
          <cell r="N1964"/>
          <cell r="O1964"/>
          <cell r="P1964"/>
          <cell r="Q1964" t="str">
            <v>САО</v>
          </cell>
        </row>
        <row r="1965">
          <cell r="G1965">
            <v>35976</v>
          </cell>
          <cell r="H1965" t="str">
            <v>Город Омск</v>
          </cell>
          <cell r="I1965">
            <v>3525.1</v>
          </cell>
          <cell r="J1965">
            <v>3158.8</v>
          </cell>
          <cell r="K1965">
            <v>58.5</v>
          </cell>
          <cell r="L1965" t="str">
            <v>e439baeb-38fb-4964-ab78-fdb0a2bab9e7</v>
          </cell>
          <cell r="M1965">
            <v>52701000</v>
          </cell>
          <cell r="N1965"/>
          <cell r="O1965"/>
          <cell r="P1965"/>
          <cell r="Q1965" t="str">
            <v>САО</v>
          </cell>
        </row>
        <row r="1966">
          <cell r="G1966">
            <v>35975</v>
          </cell>
          <cell r="H1966" t="str">
            <v>Город Омск</v>
          </cell>
          <cell r="I1966">
            <v>5715.2</v>
          </cell>
          <cell r="J1966">
            <v>4557.8999999999996</v>
          </cell>
          <cell r="K1966">
            <v>763.5</v>
          </cell>
          <cell r="L1966" t="str">
            <v>8ff8a3b5-f9f0-4c81-b670-04cb283ff756</v>
          </cell>
          <cell r="M1966">
            <v>52701000</v>
          </cell>
          <cell r="N1966"/>
          <cell r="O1966"/>
          <cell r="P1966" t="str">
            <v>+</v>
          </cell>
          <cell r="Q1966" t="str">
            <v>САО</v>
          </cell>
        </row>
        <row r="1967">
          <cell r="G1967">
            <v>20450</v>
          </cell>
          <cell r="H1967" t="str">
            <v>Город Омск</v>
          </cell>
          <cell r="I1967">
            <v>8736.2999999999993</v>
          </cell>
          <cell r="J1967">
            <v>7389.3</v>
          </cell>
          <cell r="K1967">
            <v>108.8</v>
          </cell>
          <cell r="L1967" t="str">
            <v>0c39f82d-d306-4f95-ab82-729bdf7d97e4</v>
          </cell>
          <cell r="M1967">
            <v>52701000</v>
          </cell>
          <cell r="N1967"/>
          <cell r="O1967"/>
          <cell r="P1967" t="str">
            <v>+</v>
          </cell>
          <cell r="Q1967" t="str">
            <v>САО</v>
          </cell>
        </row>
        <row r="1968">
          <cell r="G1968">
            <v>21223</v>
          </cell>
          <cell r="H1968" t="str">
            <v>Город Омск</v>
          </cell>
          <cell r="I1968">
            <v>4838.3999999999996</v>
          </cell>
          <cell r="J1968">
            <v>4190.5</v>
          </cell>
          <cell r="K1968">
            <v>76.3</v>
          </cell>
          <cell r="L1968" t="str">
            <v>cb9310f6-4af1-47a9-a2c2-939316e6bad3</v>
          </cell>
          <cell r="M1968">
            <v>52701000</v>
          </cell>
          <cell r="N1968"/>
          <cell r="O1968"/>
          <cell r="P1968"/>
          <cell r="Q1968" t="str">
            <v>САО</v>
          </cell>
        </row>
        <row r="1969">
          <cell r="G1969">
            <v>26678</v>
          </cell>
          <cell r="H1969" t="str">
            <v>Город Омск</v>
          </cell>
          <cell r="I1969">
            <v>3379.9</v>
          </cell>
          <cell r="J1969">
            <v>1817.1</v>
          </cell>
          <cell r="K1969">
            <v>985.5</v>
          </cell>
          <cell r="L1969" t="str">
            <v>e6e19093-71e3-4a60-89cb-9c80f2a8b6cf</v>
          </cell>
          <cell r="M1969">
            <v>52701000</v>
          </cell>
          <cell r="N1969"/>
          <cell r="O1969"/>
          <cell r="P1969"/>
          <cell r="Q1969" t="str">
            <v>САО</v>
          </cell>
        </row>
        <row r="1970">
          <cell r="G1970">
            <v>20447</v>
          </cell>
          <cell r="H1970" t="str">
            <v>Город Омск</v>
          </cell>
          <cell r="I1970">
            <v>8769.6</v>
          </cell>
          <cell r="J1970">
            <v>7386.5</v>
          </cell>
          <cell r="K1970">
            <v>0</v>
          </cell>
          <cell r="L1970" t="str">
            <v>f2fe8cc0-cd98-4545-b1f5-6c47daec3f1e</v>
          </cell>
          <cell r="M1970">
            <v>52701000</v>
          </cell>
          <cell r="N1970"/>
          <cell r="O1970"/>
          <cell r="P1970" t="str">
            <v>+</v>
          </cell>
          <cell r="Q1970" t="str">
            <v>САО</v>
          </cell>
        </row>
        <row r="1971">
          <cell r="G1971">
            <v>30121</v>
          </cell>
          <cell r="H1971" t="str">
            <v>Город Омск</v>
          </cell>
          <cell r="I1971">
            <v>5068.5</v>
          </cell>
          <cell r="J1971">
            <v>4561.4799999999996</v>
          </cell>
          <cell r="K1971">
            <v>107.9</v>
          </cell>
          <cell r="L1971" t="str">
            <v>351ff312-f8a6-45e7-b985-f0a8116a8d3b</v>
          </cell>
          <cell r="M1971">
            <v>52701000</v>
          </cell>
          <cell r="N1971"/>
          <cell r="O1971"/>
          <cell r="P1971"/>
          <cell r="Q1971" t="str">
            <v>САО</v>
          </cell>
        </row>
        <row r="1972">
          <cell r="G1972">
            <v>20442</v>
          </cell>
          <cell r="H1972" t="str">
            <v>Город Омск</v>
          </cell>
          <cell r="I1972">
            <v>5437.1</v>
          </cell>
          <cell r="J1972">
            <v>4613.3999999999996</v>
          </cell>
          <cell r="K1972">
            <v>401.7</v>
          </cell>
          <cell r="L1972" t="str">
            <v>5b9c256a-695b-4572-ae50-032b7c2c6547</v>
          </cell>
          <cell r="M1972">
            <v>52701000</v>
          </cell>
          <cell r="N1972"/>
          <cell r="O1972"/>
          <cell r="P1972"/>
          <cell r="Q1972" t="str">
            <v>САО</v>
          </cell>
        </row>
        <row r="1973">
          <cell r="G1973">
            <v>20451</v>
          </cell>
          <cell r="H1973" t="str">
            <v>Город Омск</v>
          </cell>
          <cell r="I1973">
            <v>8508.5</v>
          </cell>
          <cell r="J1973">
            <v>7561.2</v>
          </cell>
          <cell r="K1973">
            <v>0</v>
          </cell>
          <cell r="L1973" t="str">
            <v>60cc5ee9-d355-4f06-8548-15a0e74aae1d</v>
          </cell>
          <cell r="M1973">
            <v>52701000</v>
          </cell>
          <cell r="N1973"/>
          <cell r="O1973"/>
          <cell r="P1973"/>
          <cell r="Q1973" t="str">
            <v>САО</v>
          </cell>
        </row>
        <row r="1974">
          <cell r="G1974">
            <v>30123</v>
          </cell>
          <cell r="H1974" t="str">
            <v>Город Омск</v>
          </cell>
          <cell r="I1974">
            <v>3404.4</v>
          </cell>
          <cell r="J1974">
            <v>3121.1</v>
          </cell>
          <cell r="K1974">
            <v>0</v>
          </cell>
          <cell r="L1974" t="str">
            <v>d7eccd6f-82ea-47bd-81f4-89bba88843b1</v>
          </cell>
          <cell r="M1974">
            <v>52701000</v>
          </cell>
          <cell r="N1974"/>
          <cell r="O1974"/>
          <cell r="P1974"/>
          <cell r="Q1974" t="str">
            <v>САО</v>
          </cell>
        </row>
        <row r="1975">
          <cell r="G1975">
            <v>32327</v>
          </cell>
          <cell r="H1975" t="str">
            <v>Город Омск</v>
          </cell>
          <cell r="I1975">
            <v>4324.7</v>
          </cell>
          <cell r="J1975">
            <v>3506</v>
          </cell>
          <cell r="K1975">
            <v>0</v>
          </cell>
          <cell r="L1975" t="str">
            <v>14f6b274-6594-4270-a3ac-18ffc96319fa</v>
          </cell>
          <cell r="M1975">
            <v>52701000</v>
          </cell>
          <cell r="N1975"/>
          <cell r="O1975"/>
          <cell r="P1975"/>
          <cell r="Q1975" t="str">
            <v>САО</v>
          </cell>
        </row>
        <row r="1976">
          <cell r="G1976">
            <v>30124</v>
          </cell>
          <cell r="H1976" t="str">
            <v>Город Омск</v>
          </cell>
          <cell r="I1976">
            <v>6022.6</v>
          </cell>
          <cell r="J1976">
            <v>5434</v>
          </cell>
          <cell r="K1976">
            <v>0</v>
          </cell>
          <cell r="L1976" t="str">
            <v>50635df8-e760-4ba4-8bcc-ba44edb6ce3a</v>
          </cell>
          <cell r="M1976">
            <v>52701000</v>
          </cell>
          <cell r="N1976"/>
          <cell r="O1976"/>
          <cell r="P1976"/>
          <cell r="Q1976" t="str">
            <v>САО</v>
          </cell>
        </row>
        <row r="1977">
          <cell r="G1977">
            <v>20443</v>
          </cell>
          <cell r="H1977" t="str">
            <v>Город Омск</v>
          </cell>
          <cell r="I1977">
            <v>5982</v>
          </cell>
          <cell r="J1977">
            <v>5487.2</v>
          </cell>
          <cell r="K1977">
            <v>0</v>
          </cell>
          <cell r="L1977" t="str">
            <v>391bffab-34c7-4c44-8931-ba6a6232d8a5</v>
          </cell>
          <cell r="M1977">
            <v>52701000</v>
          </cell>
          <cell r="N1977"/>
          <cell r="O1977"/>
          <cell r="P1977"/>
          <cell r="Q1977" t="str">
            <v>САО</v>
          </cell>
        </row>
        <row r="1978">
          <cell r="G1978">
            <v>30126</v>
          </cell>
          <cell r="H1978" t="str">
            <v>Город Омск</v>
          </cell>
          <cell r="I1978">
            <v>8567.2999999999993</v>
          </cell>
          <cell r="J1978">
            <v>7737.7</v>
          </cell>
          <cell r="K1978">
            <v>0</v>
          </cell>
          <cell r="L1978" t="str">
            <v>3c26d680-2175-4f8d-add2-534a84e34a19</v>
          </cell>
          <cell r="M1978">
            <v>52701000</v>
          </cell>
          <cell r="N1978"/>
          <cell r="O1978"/>
          <cell r="P1978"/>
          <cell r="Q1978" t="str">
            <v>САО</v>
          </cell>
        </row>
        <row r="1979">
          <cell r="G1979">
            <v>30127</v>
          </cell>
          <cell r="H1979" t="str">
            <v>Город Омск</v>
          </cell>
          <cell r="I1979">
            <v>7237.7</v>
          </cell>
          <cell r="J1979">
            <v>6478.9</v>
          </cell>
          <cell r="K1979">
            <v>0</v>
          </cell>
          <cell r="L1979" t="str">
            <v>8de71774-bf70-4fd6-bdf6-235127ae8e52</v>
          </cell>
          <cell r="M1979">
            <v>52701000</v>
          </cell>
          <cell r="N1979"/>
          <cell r="O1979"/>
          <cell r="P1979"/>
          <cell r="Q1979" t="str">
            <v>САО</v>
          </cell>
        </row>
        <row r="1980">
          <cell r="G1980">
            <v>21185</v>
          </cell>
          <cell r="H1980" t="str">
            <v>Город Омск</v>
          </cell>
          <cell r="I1980">
            <v>7798.2</v>
          </cell>
          <cell r="J1980">
            <v>6287.6</v>
          </cell>
          <cell r="K1980">
            <v>564.4</v>
          </cell>
          <cell r="L1980" t="str">
            <v>39a2007f-fc46-436a-bd5d-9cfdc953ec9d</v>
          </cell>
          <cell r="M1980">
            <v>52701000</v>
          </cell>
          <cell r="N1980"/>
          <cell r="O1980"/>
          <cell r="P1980"/>
          <cell r="Q1980" t="str">
            <v>САО</v>
          </cell>
        </row>
        <row r="1981">
          <cell r="G1981">
            <v>35979</v>
          </cell>
          <cell r="H1981" t="str">
            <v>Город Омск</v>
          </cell>
          <cell r="I1981">
            <v>3629.7</v>
          </cell>
          <cell r="J1981">
            <v>3354.4</v>
          </cell>
          <cell r="K1981">
            <v>0</v>
          </cell>
          <cell r="L1981" t="str">
            <v>471d5467-8b0e-4d9d-ab70-016598332a30</v>
          </cell>
          <cell r="M1981">
            <v>52701000</v>
          </cell>
          <cell r="N1981"/>
          <cell r="O1981"/>
          <cell r="P1981"/>
          <cell r="Q1981" t="str">
            <v>САО</v>
          </cell>
        </row>
        <row r="1982">
          <cell r="G1982">
            <v>30129</v>
          </cell>
          <cell r="H1982" t="str">
            <v>Город Омск</v>
          </cell>
          <cell r="I1982">
            <v>2926.8</v>
          </cell>
          <cell r="J1982">
            <v>2398</v>
          </cell>
          <cell r="K1982">
            <v>0</v>
          </cell>
          <cell r="L1982" t="str">
            <v>b176de91-0037-4648-92c6-8e0e5c5e4ebe</v>
          </cell>
          <cell r="M1982">
            <v>52701000</v>
          </cell>
          <cell r="N1982"/>
          <cell r="O1982"/>
          <cell r="P1982"/>
          <cell r="Q1982" t="str">
            <v>САО</v>
          </cell>
        </row>
        <row r="1983">
          <cell r="G1983">
            <v>30130</v>
          </cell>
          <cell r="H1983" t="str">
            <v>Город Омск</v>
          </cell>
          <cell r="I1983">
            <v>8844.4</v>
          </cell>
          <cell r="J1983">
            <v>7787.28</v>
          </cell>
          <cell r="K1983">
            <v>466.2</v>
          </cell>
          <cell r="L1983" t="str">
            <v>cea1b35d-7921-44ef-bf15-4ce9cd1edbab</v>
          </cell>
          <cell r="M1983">
            <v>52701000</v>
          </cell>
          <cell r="N1983"/>
          <cell r="O1983"/>
          <cell r="P1983"/>
          <cell r="Q1983" t="str">
            <v>САО</v>
          </cell>
        </row>
        <row r="1984">
          <cell r="G1984">
            <v>20383</v>
          </cell>
          <cell r="H1984" t="str">
            <v>Город Омск</v>
          </cell>
          <cell r="I1984">
            <v>9441.7000000000007</v>
          </cell>
          <cell r="J1984">
            <v>9682.2999999999993</v>
          </cell>
          <cell r="K1984">
            <v>0</v>
          </cell>
          <cell r="L1984" t="str">
            <v>c2c88161-7618-43e5-a51e-9eab2c5e8e06</v>
          </cell>
          <cell r="M1984">
            <v>52701000</v>
          </cell>
          <cell r="N1984"/>
          <cell r="O1984"/>
          <cell r="P1984"/>
          <cell r="Q1984" t="str">
            <v>САО</v>
          </cell>
        </row>
        <row r="1985">
          <cell r="G1985">
            <v>27991</v>
          </cell>
          <cell r="H1985" t="str">
            <v>Город Омск</v>
          </cell>
          <cell r="I1985">
            <v>6009.2</v>
          </cell>
          <cell r="J1985">
            <v>5299.6</v>
          </cell>
          <cell r="K1985">
            <v>0</v>
          </cell>
          <cell r="L1985" t="str">
            <v>d2cf812d-f55c-4a95-8c69-ea3af6b20f26</v>
          </cell>
          <cell r="M1985">
            <v>52701000</v>
          </cell>
          <cell r="N1985"/>
          <cell r="O1985"/>
          <cell r="P1985"/>
          <cell r="Q1985" t="str">
            <v>САО</v>
          </cell>
        </row>
        <row r="1986">
          <cell r="G1986">
            <v>32311</v>
          </cell>
          <cell r="H1986" t="str">
            <v>Город Омск</v>
          </cell>
          <cell r="I1986">
            <v>1868.8</v>
          </cell>
          <cell r="J1986">
            <v>919.2</v>
          </cell>
          <cell r="K1986">
            <v>639</v>
          </cell>
          <cell r="L1986" t="str">
            <v>873b803e-4095-433a-8ee4-246dcfe9d97d</v>
          </cell>
          <cell r="M1986">
            <v>52701000</v>
          </cell>
          <cell r="N1986"/>
          <cell r="O1986"/>
          <cell r="P1986"/>
          <cell r="Q1986" t="str">
            <v>САО</v>
          </cell>
        </row>
        <row r="1987">
          <cell r="G1987">
            <v>20384</v>
          </cell>
          <cell r="H1987" t="str">
            <v>Город Омск</v>
          </cell>
          <cell r="I1987">
            <v>12287.1</v>
          </cell>
          <cell r="J1987">
            <v>12070</v>
          </cell>
          <cell r="K1987">
            <v>0</v>
          </cell>
          <cell r="L1987" t="str">
            <v>f3387d47-caf6-44cd-90f0-5bb7f2acbf63</v>
          </cell>
          <cell r="M1987">
            <v>52701000</v>
          </cell>
          <cell r="N1987"/>
          <cell r="O1987"/>
          <cell r="P1987"/>
          <cell r="Q1987" t="str">
            <v>САО</v>
          </cell>
        </row>
        <row r="1988">
          <cell r="G1988">
            <v>20416</v>
          </cell>
          <cell r="H1988" t="str">
            <v>Город Омск</v>
          </cell>
          <cell r="I1988">
            <v>4859</v>
          </cell>
          <cell r="J1988">
            <v>4485.76</v>
          </cell>
          <cell r="K1988">
            <v>0</v>
          </cell>
          <cell r="L1988" t="str">
            <v>67a230b5-d285-48fc-b688-f96dbf9d87db</v>
          </cell>
          <cell r="M1988">
            <v>52701000</v>
          </cell>
          <cell r="N1988"/>
          <cell r="O1988"/>
          <cell r="P1988" t="str">
            <v>+</v>
          </cell>
          <cell r="Q1988" t="str">
            <v>САО</v>
          </cell>
        </row>
        <row r="1989">
          <cell r="G1989">
            <v>21147</v>
          </cell>
          <cell r="H1989" t="str">
            <v>Город Омск</v>
          </cell>
          <cell r="I1989">
            <v>4859.6000000000004</v>
          </cell>
          <cell r="J1989">
            <v>4480.99</v>
          </cell>
          <cell r="K1989">
            <v>0</v>
          </cell>
          <cell r="L1989" t="str">
            <v>1bf0b6bf-a952-4e11-959b-494c54dd89f1</v>
          </cell>
          <cell r="M1989">
            <v>52701000</v>
          </cell>
          <cell r="N1989"/>
          <cell r="O1989"/>
          <cell r="P1989"/>
          <cell r="Q1989" t="str">
            <v>САО</v>
          </cell>
        </row>
        <row r="1990">
          <cell r="G1990">
            <v>21154</v>
          </cell>
          <cell r="H1990" t="str">
            <v>Город Омск</v>
          </cell>
          <cell r="I1990">
            <v>4861.8</v>
          </cell>
          <cell r="J1990">
            <v>4314.3</v>
          </cell>
          <cell r="K1990">
            <v>163</v>
          </cell>
          <cell r="L1990" t="str">
            <v>ad34ef41-651e-446f-8fd6-e899fa04931f</v>
          </cell>
          <cell r="M1990">
            <v>52701000</v>
          </cell>
          <cell r="N1990"/>
          <cell r="O1990"/>
          <cell r="P1990"/>
          <cell r="Q1990" t="str">
            <v>САО</v>
          </cell>
        </row>
        <row r="1991">
          <cell r="G1991">
            <v>35980</v>
          </cell>
          <cell r="H1991" t="str">
            <v>Город Омск</v>
          </cell>
          <cell r="I1991">
            <v>3608.8</v>
          </cell>
          <cell r="J1991">
            <v>3335.5</v>
          </cell>
          <cell r="K1991">
            <v>0</v>
          </cell>
          <cell r="L1991" t="str">
            <v>b184e802-521b-4d11-9859-1718c52cec04</v>
          </cell>
          <cell r="M1991">
            <v>52701000</v>
          </cell>
          <cell r="N1991"/>
          <cell r="O1991"/>
          <cell r="P1991"/>
          <cell r="Q1991" t="str">
            <v>САО</v>
          </cell>
        </row>
        <row r="1992">
          <cell r="G1992">
            <v>20298</v>
          </cell>
          <cell r="H1992" t="str">
            <v>Город Омск</v>
          </cell>
          <cell r="I1992">
            <v>3619.9</v>
          </cell>
          <cell r="J1992">
            <v>2539.6999999999998</v>
          </cell>
          <cell r="K1992">
            <v>694.2</v>
          </cell>
          <cell r="L1992" t="str">
            <v>feec78c5-15e6-41df-b81a-f5cc74a755cd</v>
          </cell>
          <cell r="M1992">
            <v>52701000</v>
          </cell>
          <cell r="N1992"/>
          <cell r="O1992"/>
          <cell r="P1992"/>
          <cell r="Q1992" t="str">
            <v>САО</v>
          </cell>
        </row>
        <row r="1993">
          <cell r="G1993">
            <v>32333</v>
          </cell>
          <cell r="H1993" t="str">
            <v>Город Омск</v>
          </cell>
          <cell r="I1993">
            <v>8455.7999999999993</v>
          </cell>
          <cell r="J1993">
            <v>7044.7</v>
          </cell>
          <cell r="K1993">
            <v>36.200000000000003</v>
          </cell>
          <cell r="L1993" t="str">
            <v>dba3c6df-02b5-4121-a4e9-8ba3d7747508</v>
          </cell>
          <cell r="M1993">
            <v>52701000</v>
          </cell>
          <cell r="N1993"/>
          <cell r="O1993"/>
          <cell r="P1993"/>
          <cell r="Q1993" t="str">
            <v>САО</v>
          </cell>
        </row>
        <row r="1994">
          <cell r="G1994">
            <v>20402</v>
          </cell>
          <cell r="H1994" t="str">
            <v>Город Омск</v>
          </cell>
          <cell r="I1994">
            <v>3714.2</v>
          </cell>
          <cell r="J1994">
            <v>2662.9</v>
          </cell>
          <cell r="K1994">
            <v>372.3</v>
          </cell>
          <cell r="L1994" t="str">
            <v>49a65dc6-9079-4f52-abe7-6591fcf26a2b</v>
          </cell>
          <cell r="M1994">
            <v>52701000</v>
          </cell>
          <cell r="N1994"/>
          <cell r="O1994"/>
          <cell r="P1994"/>
          <cell r="Q1994" t="str">
            <v>САО</v>
          </cell>
        </row>
        <row r="1995">
          <cell r="G1995">
            <v>35983</v>
          </cell>
          <cell r="H1995" t="str">
            <v>Город Омск</v>
          </cell>
          <cell r="I1995">
            <v>3648.7</v>
          </cell>
          <cell r="J1995">
            <v>3307.3</v>
          </cell>
          <cell r="K1995">
            <v>50</v>
          </cell>
          <cell r="L1995" t="str">
            <v>e2d97918-bd82-4e59-bf92-6c36dc77cdc9</v>
          </cell>
          <cell r="M1995">
            <v>52701000</v>
          </cell>
          <cell r="N1995"/>
          <cell r="O1995"/>
          <cell r="P1995"/>
          <cell r="Q1995" t="str">
            <v>САО</v>
          </cell>
        </row>
        <row r="1996">
          <cell r="G1996">
            <v>35984</v>
          </cell>
          <cell r="H1996" t="str">
            <v>Город Омск</v>
          </cell>
          <cell r="I1996">
            <v>6034.7</v>
          </cell>
          <cell r="J1996">
            <v>5529.4</v>
          </cell>
          <cell r="K1996">
            <v>0</v>
          </cell>
          <cell r="L1996" t="str">
            <v>82d613f8-0c01-41dc-adfe-56988947e621</v>
          </cell>
          <cell r="M1996">
            <v>52701000</v>
          </cell>
          <cell r="N1996"/>
          <cell r="O1996"/>
          <cell r="P1996"/>
          <cell r="Q1996" t="str">
            <v>САО</v>
          </cell>
        </row>
        <row r="1997">
          <cell r="G1997">
            <v>27250</v>
          </cell>
          <cell r="H1997" t="str">
            <v>Город Омск</v>
          </cell>
          <cell r="I1997">
            <v>13472</v>
          </cell>
          <cell r="J1997">
            <v>11388.7</v>
          </cell>
          <cell r="K1997">
            <v>57.3</v>
          </cell>
          <cell r="L1997" t="str">
            <v>0809a60c-8de7-4c6a-b8d3-d187b09c8d73</v>
          </cell>
          <cell r="M1997">
            <v>52701000</v>
          </cell>
          <cell r="N1997"/>
          <cell r="O1997"/>
          <cell r="P1997"/>
          <cell r="Q1997" t="str">
            <v>САО</v>
          </cell>
        </row>
        <row r="1998">
          <cell r="G1998">
            <v>28908</v>
          </cell>
          <cell r="H1998" t="str">
            <v>Город Омск</v>
          </cell>
          <cell r="I1998">
            <v>8692</v>
          </cell>
          <cell r="J1998">
            <v>6807.1</v>
          </cell>
          <cell r="K1998">
            <v>0</v>
          </cell>
          <cell r="L1998" t="str">
            <v>6d4ecb1f-554c-4260-9056-cabf2f9422cd</v>
          </cell>
          <cell r="M1998">
            <v>52701000</v>
          </cell>
          <cell r="N1998"/>
          <cell r="O1998"/>
          <cell r="P1998"/>
          <cell r="Q1998" t="str">
            <v>САО</v>
          </cell>
        </row>
        <row r="1999">
          <cell r="G1999">
            <v>27332</v>
          </cell>
          <cell r="H1999" t="str">
            <v>Город Омск</v>
          </cell>
          <cell r="I1999">
            <v>4276.5</v>
          </cell>
          <cell r="J1999">
            <v>3871.3</v>
          </cell>
          <cell r="K1999">
            <v>0</v>
          </cell>
          <cell r="L1999" t="str">
            <v>9502a7f4-f56e-4061-b17e-efef140f562b</v>
          </cell>
          <cell r="M1999">
            <v>52701000</v>
          </cell>
          <cell r="N1999"/>
          <cell r="O1999"/>
          <cell r="P1999"/>
          <cell r="Q1999" t="str">
            <v>САО</v>
          </cell>
        </row>
        <row r="2000">
          <cell r="G2000">
            <v>26229</v>
          </cell>
          <cell r="H2000" t="str">
            <v>Город Омск</v>
          </cell>
          <cell r="I2000">
            <v>13188.8</v>
          </cell>
          <cell r="J2000">
            <v>11260.51</v>
          </cell>
          <cell r="K2000">
            <v>0</v>
          </cell>
          <cell r="L2000" t="str">
            <v>bef3943d-ae77-41f6-b84a-2817bd75c34f</v>
          </cell>
          <cell r="M2000">
            <v>52701000</v>
          </cell>
          <cell r="N2000"/>
          <cell r="O2000"/>
          <cell r="P2000"/>
          <cell r="Q2000" t="str">
            <v>САО</v>
          </cell>
        </row>
        <row r="2001">
          <cell r="G2001">
            <v>27064</v>
          </cell>
          <cell r="H2001" t="str">
            <v>Город Омск</v>
          </cell>
          <cell r="I2001">
            <v>13362.4</v>
          </cell>
          <cell r="J2001">
            <v>11447</v>
          </cell>
          <cell r="K2001">
            <v>0</v>
          </cell>
          <cell r="L2001" t="str">
            <v>a04129ff-c863-440d-a20a-f0f028853593</v>
          </cell>
          <cell r="M2001">
            <v>52701000</v>
          </cell>
          <cell r="N2001"/>
          <cell r="O2001"/>
          <cell r="P2001"/>
          <cell r="Q2001" t="str">
            <v>САО</v>
          </cell>
        </row>
        <row r="2002">
          <cell r="G2002">
            <v>30137</v>
          </cell>
          <cell r="H2002" t="str">
            <v>Город Омск</v>
          </cell>
          <cell r="I2002">
            <v>9074.2000000000007</v>
          </cell>
          <cell r="J2002">
            <v>7307.61</v>
          </cell>
          <cell r="K2002">
            <v>655.29999999999995</v>
          </cell>
          <cell r="L2002" t="str">
            <v>98287cf1-e061-4754-a76e-f7617b9ed763</v>
          </cell>
          <cell r="M2002">
            <v>52701000</v>
          </cell>
          <cell r="N2002"/>
          <cell r="O2002"/>
          <cell r="P2002"/>
          <cell r="Q2002" t="str">
            <v>САО</v>
          </cell>
        </row>
        <row r="2003">
          <cell r="G2003">
            <v>21350</v>
          </cell>
          <cell r="H2003" t="str">
            <v>Город Омск</v>
          </cell>
          <cell r="I2003">
            <v>3625.1</v>
          </cell>
          <cell r="J2003">
            <v>3302.7</v>
          </cell>
          <cell r="K2003">
            <v>45.5</v>
          </cell>
          <cell r="L2003" t="str">
            <v>1f342848-123b-4f3b-a062-691753a6ae26</v>
          </cell>
          <cell r="M2003">
            <v>52701000</v>
          </cell>
          <cell r="N2003"/>
          <cell r="O2003"/>
          <cell r="P2003"/>
          <cell r="Q2003" t="str">
            <v>САО</v>
          </cell>
        </row>
        <row r="2004">
          <cell r="G2004">
            <v>30138</v>
          </cell>
          <cell r="H2004" t="str">
            <v>Город Омск</v>
          </cell>
          <cell r="I2004">
            <v>5101.7</v>
          </cell>
          <cell r="J2004">
            <v>4696.41</v>
          </cell>
          <cell r="K2004">
            <v>0</v>
          </cell>
          <cell r="L2004" t="str">
            <v>74f888d8-6289-4a3f-8c6a-fc3556361e54</v>
          </cell>
          <cell r="M2004">
            <v>52701000</v>
          </cell>
          <cell r="N2004"/>
          <cell r="O2004"/>
          <cell r="P2004" t="str">
            <v>+</v>
          </cell>
          <cell r="Q2004" t="str">
            <v>САО</v>
          </cell>
        </row>
        <row r="2005">
          <cell r="G2005">
            <v>35981</v>
          </cell>
          <cell r="H2005" t="str">
            <v>Город Омск</v>
          </cell>
          <cell r="I2005">
            <v>2852.8</v>
          </cell>
          <cell r="J2005">
            <v>2448.4</v>
          </cell>
          <cell r="K2005">
            <v>165.7</v>
          </cell>
          <cell r="L2005" t="str">
            <v>b920744e-2ebb-478d-bb5d-f3ca831a2052</v>
          </cell>
          <cell r="M2005">
            <v>52701000</v>
          </cell>
          <cell r="N2005"/>
          <cell r="O2005"/>
          <cell r="P2005"/>
          <cell r="Q2005" t="str">
            <v>САО</v>
          </cell>
        </row>
        <row r="2006">
          <cell r="G2006">
            <v>35988</v>
          </cell>
          <cell r="H2006" t="str">
            <v>Город Омск</v>
          </cell>
          <cell r="I2006">
            <v>1691.8</v>
          </cell>
          <cell r="J2006">
            <v>1571.5</v>
          </cell>
          <cell r="K2006">
            <v>0</v>
          </cell>
          <cell r="L2006" t="str">
            <v>0ff70450-5b76-4182-9133-e7127a18c303</v>
          </cell>
          <cell r="M2006">
            <v>52701000</v>
          </cell>
          <cell r="N2006"/>
          <cell r="O2006"/>
          <cell r="P2006"/>
          <cell r="Q2006" t="str">
            <v>САО</v>
          </cell>
        </row>
        <row r="2007">
          <cell r="G2007">
            <v>30140</v>
          </cell>
          <cell r="H2007" t="str">
            <v>Город Омск</v>
          </cell>
          <cell r="I2007">
            <v>4352.3</v>
          </cell>
          <cell r="J2007">
            <v>2546.1</v>
          </cell>
          <cell r="K2007">
            <v>1270.5999999999999</v>
          </cell>
          <cell r="L2007" t="str">
            <v>fea4ccdb-9602-4b4c-9283-f3da7d2e52d6</v>
          </cell>
          <cell r="M2007">
            <v>52701000</v>
          </cell>
          <cell r="N2007"/>
          <cell r="O2007"/>
          <cell r="P2007"/>
          <cell r="Q2007" t="str">
            <v>САО</v>
          </cell>
        </row>
        <row r="2008">
          <cell r="G2008">
            <v>35989</v>
          </cell>
          <cell r="H2008" t="str">
            <v>Город Омск</v>
          </cell>
          <cell r="I2008">
            <v>1711.6</v>
          </cell>
          <cell r="J2008">
            <v>1592.8</v>
          </cell>
          <cell r="K2008">
            <v>0</v>
          </cell>
          <cell r="L2008" t="str">
            <v>3f3e89c4-a405-4f92-9627-f33fb90ca48f</v>
          </cell>
          <cell r="M2008">
            <v>52701000</v>
          </cell>
          <cell r="N2008"/>
          <cell r="O2008"/>
          <cell r="P2008"/>
          <cell r="Q2008" t="str">
            <v>САО</v>
          </cell>
        </row>
        <row r="2009">
          <cell r="G2009">
            <v>30143</v>
          </cell>
          <cell r="H2009" t="str">
            <v>Город Омск</v>
          </cell>
          <cell r="I2009">
            <v>1952.1</v>
          </cell>
          <cell r="J2009">
            <v>1809.61</v>
          </cell>
          <cell r="K2009">
            <v>0</v>
          </cell>
          <cell r="L2009" t="str">
            <v>ad42dd5d-a8d4-4cdb-a394-1f4385ee4df4</v>
          </cell>
          <cell r="M2009">
            <v>52701000</v>
          </cell>
          <cell r="N2009"/>
          <cell r="O2009"/>
          <cell r="P2009"/>
          <cell r="Q2009" t="str">
            <v>САО</v>
          </cell>
        </row>
        <row r="2010">
          <cell r="G2010">
            <v>29036</v>
          </cell>
          <cell r="H2010" t="str">
            <v>Город Омск</v>
          </cell>
          <cell r="I2010">
            <v>3647.7</v>
          </cell>
          <cell r="J2010">
            <v>2960.14</v>
          </cell>
          <cell r="K2010">
            <v>165.6</v>
          </cell>
          <cell r="L2010" t="str">
            <v>b0ed503b-ae96-440c-854f-02129e75a537</v>
          </cell>
          <cell r="M2010">
            <v>52701000</v>
          </cell>
          <cell r="N2010"/>
          <cell r="O2010"/>
          <cell r="P2010"/>
          <cell r="Q2010" t="str">
            <v>САО</v>
          </cell>
        </row>
        <row r="2011">
          <cell r="G2011">
            <v>35990</v>
          </cell>
          <cell r="H2011" t="str">
            <v>Город Омск</v>
          </cell>
          <cell r="I2011">
            <v>2924.9</v>
          </cell>
          <cell r="J2011">
            <v>2673.24</v>
          </cell>
          <cell r="K2011">
            <v>0</v>
          </cell>
          <cell r="L2011" t="str">
            <v>4b37eed1-2a07-4823-a58d-c66ecaad3ee1</v>
          </cell>
          <cell r="M2011">
            <v>52701000</v>
          </cell>
          <cell r="N2011"/>
          <cell r="O2011"/>
          <cell r="P2011" t="str">
            <v>+</v>
          </cell>
          <cell r="Q2011" t="str">
            <v>САО</v>
          </cell>
        </row>
        <row r="2012">
          <cell r="G2012">
            <v>30145</v>
          </cell>
          <cell r="H2012" t="str">
            <v>Город Омск</v>
          </cell>
          <cell r="I2012">
            <v>5675.2</v>
          </cell>
          <cell r="J2012">
            <v>4602.5</v>
          </cell>
          <cell r="K2012">
            <v>595.79999999999995</v>
          </cell>
          <cell r="L2012" t="str">
            <v>2fa20a11-56e6-47f8-b851-562f91885b4f</v>
          </cell>
          <cell r="M2012">
            <v>52701000</v>
          </cell>
          <cell r="N2012"/>
          <cell r="O2012"/>
          <cell r="P2012" t="str">
            <v>+</v>
          </cell>
          <cell r="Q2012" t="str">
            <v>САО</v>
          </cell>
        </row>
        <row r="2013">
          <cell r="G2013">
            <v>30146</v>
          </cell>
          <cell r="H2013" t="str">
            <v>Город Омск</v>
          </cell>
          <cell r="I2013">
            <v>5090.7</v>
          </cell>
          <cell r="J2013">
            <v>4480.04</v>
          </cell>
          <cell r="K2013">
            <v>238.9</v>
          </cell>
          <cell r="L2013" t="str">
            <v>36672aee-ff04-48e1-ad4c-bfe245f461bd</v>
          </cell>
          <cell r="M2013">
            <v>52701000</v>
          </cell>
          <cell r="N2013"/>
          <cell r="O2013"/>
          <cell r="P2013" t="str">
            <v>+</v>
          </cell>
          <cell r="Q2013" t="str">
            <v>САО</v>
          </cell>
        </row>
        <row r="2014">
          <cell r="G2014">
            <v>29037</v>
          </cell>
          <cell r="H2014" t="str">
            <v>Город Омск</v>
          </cell>
          <cell r="I2014">
            <v>4511.3</v>
          </cell>
          <cell r="J2014">
            <v>2552.6</v>
          </cell>
          <cell r="K2014">
            <v>1117.9000000000001</v>
          </cell>
          <cell r="L2014" t="str">
            <v>ac72bd12-e9e1-4ef9-a3a8-482cd3939734</v>
          </cell>
          <cell r="M2014">
            <v>52701000</v>
          </cell>
          <cell r="N2014"/>
          <cell r="O2014"/>
          <cell r="P2014" t="str">
            <v>+</v>
          </cell>
          <cell r="Q2014" t="str">
            <v>САО</v>
          </cell>
        </row>
        <row r="2015">
          <cell r="G2015">
            <v>30147</v>
          </cell>
          <cell r="H2015" t="str">
            <v>Город Омск</v>
          </cell>
          <cell r="I2015">
            <v>3511.3</v>
          </cell>
          <cell r="J2015">
            <v>2694.9</v>
          </cell>
          <cell r="K2015">
            <v>0</v>
          </cell>
          <cell r="L2015" t="str">
            <v>da307df9-2937-4f81-8e6a-3aaa1e4620d4</v>
          </cell>
          <cell r="M2015">
            <v>52701000</v>
          </cell>
          <cell r="N2015"/>
          <cell r="O2015"/>
          <cell r="P2015" t="str">
            <v>+</v>
          </cell>
          <cell r="Q2015" t="str">
            <v>САО</v>
          </cell>
        </row>
        <row r="2016">
          <cell r="G2016">
            <v>35991</v>
          </cell>
          <cell r="H2016" t="str">
            <v>Город Омск</v>
          </cell>
          <cell r="I2016">
            <v>5144.8</v>
          </cell>
          <cell r="J2016">
            <v>4745.62</v>
          </cell>
          <cell r="K2016">
            <v>0</v>
          </cell>
          <cell r="L2016" t="str">
            <v>13a39eb5-0f65-44b5-99f6-d5c81455debd</v>
          </cell>
          <cell r="M2016">
            <v>52701000</v>
          </cell>
          <cell r="N2016"/>
          <cell r="O2016"/>
          <cell r="P2016"/>
          <cell r="Q2016" t="str">
            <v>САО</v>
          </cell>
        </row>
        <row r="2017">
          <cell r="G2017">
            <v>35992</v>
          </cell>
          <cell r="H2017" t="str">
            <v>Город Омск</v>
          </cell>
          <cell r="I2017">
            <v>3699.3</v>
          </cell>
          <cell r="J2017">
            <v>3250.1</v>
          </cell>
          <cell r="K2017">
            <v>0</v>
          </cell>
          <cell r="L2017" t="str">
            <v>b0bf0a0a-2c86-44b9-ac4c-76f9aac0bb66</v>
          </cell>
          <cell r="M2017">
            <v>52701000</v>
          </cell>
          <cell r="N2017"/>
          <cell r="O2017"/>
          <cell r="P2017"/>
          <cell r="Q2017" t="str">
            <v>САО</v>
          </cell>
        </row>
        <row r="2018">
          <cell r="G2018">
            <v>35993</v>
          </cell>
          <cell r="H2018" t="str">
            <v>Город Омск</v>
          </cell>
          <cell r="I2018">
            <v>5091.6000000000004</v>
          </cell>
          <cell r="J2018">
            <v>4678.01</v>
          </cell>
          <cell r="K2018">
            <v>0</v>
          </cell>
          <cell r="L2018" t="str">
            <v>da7b3eeb-9bb0-4e9f-93d1-abbd8b8b5d2d</v>
          </cell>
          <cell r="M2018">
            <v>52701000</v>
          </cell>
          <cell r="N2018"/>
          <cell r="O2018"/>
          <cell r="P2018"/>
          <cell r="Q2018" t="str">
            <v>САО</v>
          </cell>
        </row>
        <row r="2019">
          <cell r="G2019">
            <v>30151</v>
          </cell>
          <cell r="H2019" t="str">
            <v>Город Омск</v>
          </cell>
          <cell r="I2019">
            <v>3960.7</v>
          </cell>
          <cell r="J2019">
            <v>3264.95</v>
          </cell>
          <cell r="K2019">
            <v>313.60000000000002</v>
          </cell>
          <cell r="L2019" t="str">
            <v>319449cc-ef04-4d0c-a2b8-4d370949aa5f</v>
          </cell>
          <cell r="M2019">
            <v>52701000</v>
          </cell>
          <cell r="N2019"/>
          <cell r="O2019"/>
          <cell r="P2019"/>
          <cell r="Q2019" t="str">
            <v>САО</v>
          </cell>
        </row>
        <row r="2020">
          <cell r="G2020">
            <v>31397</v>
          </cell>
          <cell r="H2020" t="str">
            <v>Город Омск</v>
          </cell>
          <cell r="I2020">
            <v>3424.9</v>
          </cell>
          <cell r="J2020">
            <v>3963</v>
          </cell>
          <cell r="K2020">
            <v>0</v>
          </cell>
          <cell r="L2020" t="str">
            <v>9b0a1875-2012-4cf8-b048-4631dd19d65e</v>
          </cell>
          <cell r="M2020">
            <v>52701000</v>
          </cell>
          <cell r="N2020"/>
          <cell r="O2020"/>
          <cell r="P2020"/>
          <cell r="Q2020" t="str">
            <v>САО</v>
          </cell>
        </row>
        <row r="2021">
          <cell r="G2021">
            <v>31398</v>
          </cell>
          <cell r="H2021" t="str">
            <v>Город Омск</v>
          </cell>
          <cell r="I2021">
            <v>9060.7999999999993</v>
          </cell>
          <cell r="J2021">
            <v>8777.7000000000007</v>
          </cell>
          <cell r="K2021">
            <v>0</v>
          </cell>
          <cell r="L2021" t="str">
            <v>a651bfe3-b89f-4d83-badb-115e715e860c</v>
          </cell>
          <cell r="M2021">
            <v>52701000</v>
          </cell>
          <cell r="N2021"/>
          <cell r="O2021"/>
          <cell r="P2021"/>
          <cell r="Q2021" t="str">
            <v>САО</v>
          </cell>
        </row>
        <row r="2022">
          <cell r="G2022">
            <v>28883</v>
          </cell>
          <cell r="H2022" t="str">
            <v>Город Омск</v>
          </cell>
          <cell r="I2022">
            <v>1497.2</v>
          </cell>
          <cell r="J2022">
            <v>7443.97</v>
          </cell>
          <cell r="K2022">
            <v>0</v>
          </cell>
          <cell r="L2022" t="str">
            <v>ac2233e2-359b-42f6-9564-d11204b0ee1e</v>
          </cell>
          <cell r="M2022">
            <v>52701000</v>
          </cell>
          <cell r="N2022"/>
          <cell r="O2022"/>
          <cell r="P2022"/>
          <cell r="Q2022" t="str">
            <v>САО</v>
          </cell>
        </row>
        <row r="2023">
          <cell r="G2023">
            <v>35994</v>
          </cell>
          <cell r="H2023" t="str">
            <v>Город Омск</v>
          </cell>
          <cell r="I2023">
            <v>3980.3</v>
          </cell>
          <cell r="J2023">
            <v>3193.4</v>
          </cell>
          <cell r="K2023">
            <v>29.5</v>
          </cell>
          <cell r="L2023" t="str">
            <v>6ce7402b-13af-439d-b517-045b4fcffe73</v>
          </cell>
          <cell r="M2023">
            <v>52701000</v>
          </cell>
          <cell r="N2023"/>
          <cell r="O2023"/>
          <cell r="P2023"/>
          <cell r="Q2023" t="str">
            <v>САО</v>
          </cell>
        </row>
        <row r="2024">
          <cell r="G2024">
            <v>30153</v>
          </cell>
          <cell r="H2024" t="str">
            <v>Город Омск</v>
          </cell>
          <cell r="I2024">
            <v>5125.7</v>
          </cell>
          <cell r="J2024">
            <v>4381.13</v>
          </cell>
          <cell r="K2024">
            <v>331.1</v>
          </cell>
          <cell r="L2024" t="str">
            <v>4430f638-e2cd-48bf-85a3-8972897317c6</v>
          </cell>
          <cell r="M2024">
            <v>52701000</v>
          </cell>
          <cell r="N2024"/>
          <cell r="O2024"/>
          <cell r="P2024" t="str">
            <v>+</v>
          </cell>
          <cell r="Q2024" t="str">
            <v>САО</v>
          </cell>
        </row>
        <row r="2025">
          <cell r="G2025">
            <v>30154</v>
          </cell>
          <cell r="H2025" t="str">
            <v>Город Омск</v>
          </cell>
          <cell r="I2025">
            <v>5073.7</v>
          </cell>
          <cell r="J2025">
            <v>4605.3999999999996</v>
          </cell>
          <cell r="K2025">
            <v>0</v>
          </cell>
          <cell r="L2025" t="str">
            <v>9fc86ee7-b628-4fe0-be92-9fd3c3fab6b0</v>
          </cell>
          <cell r="M2025">
            <v>52701000</v>
          </cell>
          <cell r="N2025"/>
          <cell r="O2025"/>
          <cell r="P2025"/>
          <cell r="Q2025" t="str">
            <v>САО</v>
          </cell>
        </row>
        <row r="2026">
          <cell r="G2026">
            <v>28919</v>
          </cell>
          <cell r="H2026" t="str">
            <v>Город Омск</v>
          </cell>
          <cell r="I2026">
            <v>5913.6</v>
          </cell>
          <cell r="J2026">
            <v>5837.6</v>
          </cell>
          <cell r="K2026">
            <v>0</v>
          </cell>
          <cell r="L2026" t="str">
            <v>3c462bbd-2eab-48ce-a480-67682b35056d</v>
          </cell>
          <cell r="M2026">
            <v>52701000</v>
          </cell>
          <cell r="N2026"/>
          <cell r="O2026"/>
          <cell r="P2026"/>
          <cell r="Q2026" t="str">
            <v>САО</v>
          </cell>
        </row>
        <row r="2027">
          <cell r="G2027">
            <v>28881</v>
          </cell>
          <cell r="H2027" t="str">
            <v>Город Омск</v>
          </cell>
          <cell r="I2027">
            <v>10341</v>
          </cell>
          <cell r="J2027">
            <v>10209.52</v>
          </cell>
          <cell r="K2027">
            <v>0</v>
          </cell>
          <cell r="L2027" t="str">
            <v>618f67e1-410f-4736-abf3-6365a3e5aa5e</v>
          </cell>
          <cell r="M2027">
            <v>52701000</v>
          </cell>
          <cell r="N2027"/>
          <cell r="O2027"/>
          <cell r="P2027"/>
          <cell r="Q2027" t="str">
            <v>САО</v>
          </cell>
        </row>
        <row r="2028">
          <cell r="G2028">
            <v>35996</v>
          </cell>
          <cell r="H2028" t="str">
            <v>Город Омск</v>
          </cell>
          <cell r="I2028">
            <v>5309.4</v>
          </cell>
          <cell r="J2028">
            <v>4524.6099999999997</v>
          </cell>
          <cell r="K2028">
            <v>406.2</v>
          </cell>
          <cell r="L2028" t="str">
            <v>7272f527-e6f9-4416-8956-947efb37424d</v>
          </cell>
          <cell r="M2028">
            <v>52701000</v>
          </cell>
          <cell r="N2028"/>
          <cell r="O2028"/>
          <cell r="P2028"/>
          <cell r="Q2028" t="str">
            <v>САО</v>
          </cell>
        </row>
        <row r="2029">
          <cell r="G2029">
            <v>35997</v>
          </cell>
          <cell r="H2029" t="str">
            <v>Город Омск</v>
          </cell>
          <cell r="I2029">
            <v>5406.2</v>
          </cell>
          <cell r="J2029">
            <v>4711.32</v>
          </cell>
          <cell r="K2029">
            <v>273.3</v>
          </cell>
          <cell r="L2029" t="str">
            <v>c51b81d6-ce26-40a8-a7d7-3b7de2ec1359</v>
          </cell>
          <cell r="M2029">
            <v>52701000</v>
          </cell>
          <cell r="N2029"/>
          <cell r="O2029"/>
          <cell r="P2029"/>
          <cell r="Q2029" t="str">
            <v>САО</v>
          </cell>
        </row>
        <row r="2030">
          <cell r="G2030">
            <v>35998</v>
          </cell>
          <cell r="H2030" t="str">
            <v>Город Омск</v>
          </cell>
          <cell r="I2030">
            <v>3642.9</v>
          </cell>
          <cell r="J2030">
            <v>3223.1</v>
          </cell>
          <cell r="K2030">
            <v>0</v>
          </cell>
          <cell r="L2030" t="str">
            <v>74113fd3-23da-4625-b9ed-b33507817e02</v>
          </cell>
          <cell r="M2030">
            <v>52701000</v>
          </cell>
          <cell r="N2030"/>
          <cell r="O2030"/>
          <cell r="P2030"/>
          <cell r="Q2030" t="str">
            <v>САО</v>
          </cell>
        </row>
        <row r="2031">
          <cell r="G2031">
            <v>30159</v>
          </cell>
          <cell r="H2031" t="str">
            <v>Город Омск</v>
          </cell>
          <cell r="I2031">
            <v>3407.9</v>
          </cell>
          <cell r="J2031">
            <v>2557</v>
          </cell>
          <cell r="K2031">
            <v>544.9</v>
          </cell>
          <cell r="L2031" t="str">
            <v>52b1f595-bbfd-4a79-882e-ea3a745c38a3</v>
          </cell>
          <cell r="M2031">
            <v>52701000</v>
          </cell>
          <cell r="N2031"/>
          <cell r="O2031"/>
          <cell r="P2031"/>
          <cell r="Q2031" t="str">
            <v>САО</v>
          </cell>
        </row>
        <row r="2032">
          <cell r="G2032">
            <v>30160</v>
          </cell>
          <cell r="H2032" t="str">
            <v>Город Омск</v>
          </cell>
          <cell r="I2032">
            <v>4871.1000000000004</v>
          </cell>
          <cell r="J2032">
            <v>4450.7</v>
          </cell>
          <cell r="K2032">
            <v>40.9</v>
          </cell>
          <cell r="L2032" t="str">
            <v>3d96bc07-9592-4c22-a74e-8a0e3415b945</v>
          </cell>
          <cell r="M2032">
            <v>52701000</v>
          </cell>
          <cell r="N2032"/>
          <cell r="O2032"/>
          <cell r="P2032"/>
          <cell r="Q2032" t="str">
            <v>САО</v>
          </cell>
        </row>
        <row r="2033">
          <cell r="G2033">
            <v>30161</v>
          </cell>
          <cell r="H2033" t="str">
            <v>Город Омск</v>
          </cell>
          <cell r="I2033">
            <v>4862.1000000000004</v>
          </cell>
          <cell r="J2033">
            <v>4484.7</v>
          </cell>
          <cell r="K2033">
            <v>0</v>
          </cell>
          <cell r="L2033" t="str">
            <v>9197c926-3902-47cf-9595-1f768abae7dc</v>
          </cell>
          <cell r="M2033">
            <v>52701000</v>
          </cell>
          <cell r="N2033"/>
          <cell r="O2033"/>
          <cell r="P2033"/>
          <cell r="Q2033" t="str">
            <v>САО</v>
          </cell>
        </row>
        <row r="2034">
          <cell r="G2034">
            <v>30162</v>
          </cell>
          <cell r="H2034" t="str">
            <v>Город Омск</v>
          </cell>
          <cell r="I2034">
            <v>4833.3</v>
          </cell>
          <cell r="J2034">
            <v>4458.1000000000004</v>
          </cell>
          <cell r="K2034">
            <v>0</v>
          </cell>
          <cell r="L2034" t="str">
            <v>1e472676-6373-465e-bc5a-ef0770663d9f</v>
          </cell>
          <cell r="M2034">
            <v>52701000</v>
          </cell>
          <cell r="N2034"/>
          <cell r="O2034"/>
          <cell r="P2034"/>
          <cell r="Q2034" t="str">
            <v>САО</v>
          </cell>
        </row>
        <row r="2035">
          <cell r="G2035">
            <v>35999</v>
          </cell>
          <cell r="H2035" t="str">
            <v>Город Омск</v>
          </cell>
          <cell r="I2035">
            <v>5136.2</v>
          </cell>
          <cell r="J2035">
            <v>4741.2</v>
          </cell>
          <cell r="K2035">
            <v>0</v>
          </cell>
          <cell r="L2035" t="str">
            <v>875c8072-7fcc-464a-90b0-c347edcec2ab</v>
          </cell>
          <cell r="M2035">
            <v>52701000</v>
          </cell>
          <cell r="N2035"/>
          <cell r="O2035"/>
          <cell r="P2035"/>
          <cell r="Q2035" t="str">
            <v>САО</v>
          </cell>
        </row>
        <row r="2036">
          <cell r="G2036">
            <v>20106</v>
          </cell>
          <cell r="H2036" t="str">
            <v>Город Омск</v>
          </cell>
          <cell r="I2036">
            <v>4882.1000000000004</v>
          </cell>
          <cell r="J2036">
            <v>4170.95</v>
          </cell>
          <cell r="K2036">
            <v>432.9</v>
          </cell>
          <cell r="L2036" t="str">
            <v>c7c3b775-e44f-4f00-9286-3fe980eaade5</v>
          </cell>
          <cell r="M2036">
            <v>52701000</v>
          </cell>
          <cell r="N2036"/>
          <cell r="O2036"/>
          <cell r="P2036" t="str">
            <v>+</v>
          </cell>
          <cell r="Q2036" t="str">
            <v>САО</v>
          </cell>
        </row>
        <row r="2037">
          <cell r="G2037">
            <v>30166</v>
          </cell>
          <cell r="H2037" t="str">
            <v>Город Омск</v>
          </cell>
          <cell r="I2037">
            <v>5214.3</v>
          </cell>
          <cell r="J2037">
            <v>3818.4</v>
          </cell>
          <cell r="K2037">
            <v>1042.44</v>
          </cell>
          <cell r="L2037" t="str">
            <v>ba6917b2-344d-4d1b-b44b-644b74de953e</v>
          </cell>
          <cell r="M2037">
            <v>52701000</v>
          </cell>
          <cell r="N2037"/>
          <cell r="O2037"/>
          <cell r="P2037" t="str">
            <v>+</v>
          </cell>
          <cell r="Q2037" t="str">
            <v>САО</v>
          </cell>
        </row>
        <row r="2038">
          <cell r="G2038">
            <v>36001</v>
          </cell>
          <cell r="H2038" t="str">
            <v>Город Омск</v>
          </cell>
          <cell r="I2038">
            <v>4863</v>
          </cell>
          <cell r="J2038">
            <v>4489.75</v>
          </cell>
          <cell r="K2038">
            <v>0</v>
          </cell>
          <cell r="L2038" t="str">
            <v>eaccfa5c-f3bc-4158-9a70-88457dba698d</v>
          </cell>
          <cell r="M2038">
            <v>52701000</v>
          </cell>
          <cell r="N2038"/>
          <cell r="O2038"/>
          <cell r="P2038"/>
          <cell r="Q2038" t="str">
            <v>САО</v>
          </cell>
        </row>
        <row r="2039">
          <cell r="G2039">
            <v>30164</v>
          </cell>
          <cell r="H2039" t="str">
            <v>Город Омск</v>
          </cell>
          <cell r="I2039">
            <v>4859.5</v>
          </cell>
          <cell r="J2039">
            <v>4489.25</v>
          </cell>
          <cell r="K2039">
            <v>0</v>
          </cell>
          <cell r="L2039" t="str">
            <v>26a19067-240a-44e9-8ee7-f013aba22d01</v>
          </cell>
          <cell r="M2039">
            <v>52701000</v>
          </cell>
          <cell r="N2039"/>
          <cell r="O2039"/>
          <cell r="P2039" t="str">
            <v>+</v>
          </cell>
          <cell r="Q2039" t="str">
            <v>САО</v>
          </cell>
        </row>
        <row r="2040">
          <cell r="G2040">
            <v>21084</v>
          </cell>
          <cell r="H2040" t="str">
            <v>Город Омск</v>
          </cell>
          <cell r="I2040">
            <v>2597.4</v>
          </cell>
          <cell r="J2040">
            <v>2074.3000000000002</v>
          </cell>
          <cell r="K2040">
            <v>253.9</v>
          </cell>
          <cell r="L2040" t="str">
            <v>30702180-cbd1-4ac4-be3a-d6459b9a182a</v>
          </cell>
          <cell r="M2040">
            <v>52701000</v>
          </cell>
          <cell r="N2040"/>
          <cell r="O2040"/>
          <cell r="P2040"/>
          <cell r="Q2040" t="str">
            <v>САО</v>
          </cell>
        </row>
        <row r="2041">
          <cell r="G2041">
            <v>21314</v>
          </cell>
          <cell r="H2041" t="str">
            <v>Город Омск</v>
          </cell>
          <cell r="I2041">
            <v>6222.5</v>
          </cell>
          <cell r="J2041">
            <v>5665.9</v>
          </cell>
          <cell r="K2041">
            <v>105</v>
          </cell>
          <cell r="L2041" t="str">
            <v>b5b276ad-eb99-425b-832e-89a7ff8633a6</v>
          </cell>
          <cell r="M2041">
            <v>52701000</v>
          </cell>
          <cell r="N2041"/>
          <cell r="O2041"/>
          <cell r="P2041"/>
          <cell r="Q2041" t="str">
            <v>САО</v>
          </cell>
        </row>
        <row r="2042">
          <cell r="G2042">
            <v>30170</v>
          </cell>
          <cell r="H2042" t="str">
            <v>Город Омск</v>
          </cell>
          <cell r="I2042">
            <v>2856.8</v>
          </cell>
          <cell r="J2042">
            <v>2396.5</v>
          </cell>
          <cell r="K2042">
            <v>0</v>
          </cell>
          <cell r="L2042" t="str">
            <v>484c76c9-3641-4be8-95cc-5201a3fc1b55</v>
          </cell>
          <cell r="M2042">
            <v>52701000</v>
          </cell>
          <cell r="N2042"/>
          <cell r="O2042"/>
          <cell r="P2042"/>
          <cell r="Q2042" t="str">
            <v>САО</v>
          </cell>
        </row>
        <row r="2043">
          <cell r="G2043">
            <v>30172</v>
          </cell>
          <cell r="H2043" t="str">
            <v>Город Омск</v>
          </cell>
          <cell r="I2043">
            <v>4742.8999999999996</v>
          </cell>
          <cell r="J2043">
            <v>4269.8</v>
          </cell>
          <cell r="K2043">
            <v>0</v>
          </cell>
          <cell r="L2043" t="str">
            <v>336f8ba7-aed5-4282-a70e-ad5df316f10f</v>
          </cell>
          <cell r="M2043">
            <v>52701000</v>
          </cell>
          <cell r="N2043"/>
          <cell r="O2043"/>
          <cell r="P2043"/>
          <cell r="Q2043" t="str">
            <v>САО</v>
          </cell>
        </row>
        <row r="2044">
          <cell r="G2044">
            <v>36003</v>
          </cell>
          <cell r="H2044" t="str">
            <v>Город Омск</v>
          </cell>
          <cell r="I2044">
            <v>5696.9</v>
          </cell>
          <cell r="J2044">
            <v>4614.7</v>
          </cell>
          <cell r="K2044">
            <v>100.8</v>
          </cell>
          <cell r="L2044" t="str">
            <v>a9a70bca-6989-45d9-b50a-a7dac74d8010</v>
          </cell>
          <cell r="M2044">
            <v>52701000</v>
          </cell>
          <cell r="N2044"/>
          <cell r="O2044"/>
          <cell r="P2044" t="str">
            <v>+</v>
          </cell>
          <cell r="Q2044" t="str">
            <v>САО</v>
          </cell>
        </row>
        <row r="2045">
          <cell r="G2045">
            <v>35746</v>
          </cell>
          <cell r="H2045" t="str">
            <v>Город Омск</v>
          </cell>
          <cell r="I2045">
            <v>2512.8000000000002</v>
          </cell>
          <cell r="J2045">
            <v>2091.5</v>
          </cell>
          <cell r="K2045">
            <v>222.6</v>
          </cell>
          <cell r="L2045" t="str">
            <v>7113a463-0cf7-4d95-8ab1-40f0f624f2f1</v>
          </cell>
          <cell r="M2045">
            <v>52701000</v>
          </cell>
          <cell r="N2045"/>
          <cell r="O2045"/>
          <cell r="P2045"/>
          <cell r="Q2045" t="str">
            <v>САО</v>
          </cell>
        </row>
        <row r="2046">
          <cell r="G2046">
            <v>30168</v>
          </cell>
          <cell r="H2046" t="str">
            <v>Город Омск</v>
          </cell>
          <cell r="I2046">
            <v>3860</v>
          </cell>
          <cell r="J2046">
            <v>3080.12</v>
          </cell>
          <cell r="K2046">
            <v>359</v>
          </cell>
          <cell r="L2046" t="str">
            <v>507345b1-c6df-407e-b525-126cc89e510e</v>
          </cell>
          <cell r="M2046">
            <v>52701000</v>
          </cell>
          <cell r="N2046"/>
          <cell r="O2046" t="str">
            <v>+</v>
          </cell>
          <cell r="P2046"/>
          <cell r="Q2046" t="str">
            <v>САО</v>
          </cell>
        </row>
        <row r="2047">
          <cell r="G2047">
            <v>21152</v>
          </cell>
          <cell r="H2047" t="str">
            <v>Город Омск</v>
          </cell>
          <cell r="I2047">
            <v>1762.7</v>
          </cell>
          <cell r="J2047">
            <v>1610.9</v>
          </cell>
          <cell r="K2047">
            <v>0</v>
          </cell>
          <cell r="L2047" t="str">
            <v>b95a6053-711d-4d3b-8c7a-d2bc4dddf61b</v>
          </cell>
          <cell r="M2047">
            <v>52701000</v>
          </cell>
          <cell r="N2047"/>
          <cell r="O2047"/>
          <cell r="P2047"/>
          <cell r="Q2047" t="str">
            <v>САО</v>
          </cell>
        </row>
        <row r="2048">
          <cell r="G2048">
            <v>30174</v>
          </cell>
          <cell r="H2048" t="str">
            <v>Город Омск</v>
          </cell>
          <cell r="I2048">
            <v>2779.9</v>
          </cell>
          <cell r="J2048">
            <v>2477.1999999999998</v>
          </cell>
          <cell r="K2048">
            <v>131.19999999999999</v>
          </cell>
          <cell r="L2048" t="str">
            <v>6bb52177-5405-4627-866c-9ab2746a13dc</v>
          </cell>
          <cell r="M2048">
            <v>52701000</v>
          </cell>
          <cell r="N2048"/>
          <cell r="O2048" t="str">
            <v>+</v>
          </cell>
          <cell r="P2048" t="str">
            <v>+</v>
          </cell>
          <cell r="Q2048" t="str">
            <v>САО</v>
          </cell>
        </row>
        <row r="2049">
          <cell r="G2049">
            <v>30175</v>
          </cell>
          <cell r="H2049" t="str">
            <v>Город Омск</v>
          </cell>
          <cell r="I2049">
            <v>3956.6</v>
          </cell>
          <cell r="J2049">
            <v>2563.4</v>
          </cell>
          <cell r="K2049">
            <v>735</v>
          </cell>
          <cell r="L2049" t="str">
            <v>2da8e6e3-ff76-433c-85fc-74c0d7788ac5</v>
          </cell>
          <cell r="M2049">
            <v>52701000</v>
          </cell>
          <cell r="N2049"/>
          <cell r="O2049"/>
          <cell r="P2049" t="str">
            <v>+</v>
          </cell>
          <cell r="Q2049" t="str">
            <v>САО</v>
          </cell>
        </row>
        <row r="2050">
          <cell r="G2050">
            <v>20401</v>
          </cell>
          <cell r="H2050" t="str">
            <v>Город Омск</v>
          </cell>
          <cell r="I2050">
            <v>2769.8</v>
          </cell>
          <cell r="J2050">
            <v>2324.6</v>
          </cell>
          <cell r="K2050">
            <v>226.1</v>
          </cell>
          <cell r="L2050" t="str">
            <v>8f0f0fa3-9a38-4198-890e-86b8ef61c7c5</v>
          </cell>
          <cell r="M2050">
            <v>52701000</v>
          </cell>
          <cell r="N2050"/>
          <cell r="O2050" t="str">
            <v>+</v>
          </cell>
          <cell r="P2050" t="str">
            <v>+</v>
          </cell>
          <cell r="Q2050" t="str">
            <v>САО</v>
          </cell>
        </row>
        <row r="2051">
          <cell r="G2051">
            <v>30176</v>
          </cell>
          <cell r="H2051" t="str">
            <v>Город Омск</v>
          </cell>
          <cell r="I2051">
            <v>3463.5</v>
          </cell>
          <cell r="J2051">
            <v>2655.2</v>
          </cell>
          <cell r="K2051">
            <v>571.1</v>
          </cell>
          <cell r="L2051" t="str">
            <v>f4e7f7de-3fea-41b4-ab63-f2280518202b</v>
          </cell>
          <cell r="M2051">
            <v>52701000</v>
          </cell>
          <cell r="N2051"/>
          <cell r="O2051"/>
          <cell r="P2051" t="str">
            <v>+</v>
          </cell>
          <cell r="Q2051" t="str">
            <v>САО</v>
          </cell>
        </row>
        <row r="2052">
          <cell r="G2052">
            <v>20223</v>
          </cell>
          <cell r="H2052" t="str">
            <v>Город Омск</v>
          </cell>
          <cell r="I2052">
            <v>3481.3</v>
          </cell>
          <cell r="J2052">
            <v>2556.81</v>
          </cell>
          <cell r="K2052">
            <v>185.9</v>
          </cell>
          <cell r="L2052" t="str">
            <v>8f85ecfa-8849-47a9-b171-a5097e449564</v>
          </cell>
          <cell r="M2052">
            <v>52701000</v>
          </cell>
          <cell r="N2052"/>
          <cell r="O2052"/>
          <cell r="P2052"/>
          <cell r="Q2052" t="str">
            <v>САО</v>
          </cell>
        </row>
        <row r="2053">
          <cell r="G2053">
            <v>30178</v>
          </cell>
          <cell r="H2053" t="str">
            <v>Город Омск</v>
          </cell>
          <cell r="I2053">
            <v>1701.2</v>
          </cell>
          <cell r="J2053">
            <v>1578.2</v>
          </cell>
          <cell r="K2053">
            <v>0</v>
          </cell>
          <cell r="L2053" t="str">
            <v>bc7694f5-35d2-48f0-9d8c-fedf872acb2b</v>
          </cell>
          <cell r="M2053">
            <v>52701000</v>
          </cell>
          <cell r="N2053"/>
          <cell r="O2053"/>
          <cell r="P2053" t="str">
            <v>+</v>
          </cell>
          <cell r="Q2053" t="str">
            <v>САО</v>
          </cell>
        </row>
        <row r="2054">
          <cell r="G2054">
            <v>30179</v>
          </cell>
          <cell r="H2054" t="str">
            <v>Город Омск</v>
          </cell>
          <cell r="I2054">
            <v>2815.5</v>
          </cell>
          <cell r="J2054">
            <v>2444.96</v>
          </cell>
          <cell r="K2054">
            <v>179.6</v>
          </cell>
          <cell r="L2054" t="str">
            <v>f91e5f57-2fae-43ea-95d3-ef00c2929b4a</v>
          </cell>
          <cell r="M2054">
            <v>52701000</v>
          </cell>
          <cell r="N2054"/>
          <cell r="O2054" t="str">
            <v>+</v>
          </cell>
          <cell r="P2054" t="str">
            <v>+</v>
          </cell>
          <cell r="Q2054" t="str">
            <v>САО</v>
          </cell>
        </row>
        <row r="2055">
          <cell r="G2055">
            <v>30180</v>
          </cell>
          <cell r="H2055" t="str">
            <v>Город Омск</v>
          </cell>
          <cell r="I2055">
            <v>2929.5</v>
          </cell>
          <cell r="J2055">
            <v>2625.2</v>
          </cell>
          <cell r="K2055">
            <v>0</v>
          </cell>
          <cell r="L2055" t="str">
            <v>1170738b-cc87-4f38-b3a8-3deac02c8d68</v>
          </cell>
          <cell r="M2055">
            <v>52701000</v>
          </cell>
          <cell r="N2055"/>
          <cell r="O2055"/>
          <cell r="P2055"/>
          <cell r="Q2055" t="str">
            <v>САО</v>
          </cell>
        </row>
        <row r="2056">
          <cell r="G2056">
            <v>30181</v>
          </cell>
          <cell r="H2056" t="str">
            <v>Город Омск</v>
          </cell>
          <cell r="I2056">
            <v>3306.2</v>
          </cell>
          <cell r="J2056">
            <v>2904</v>
          </cell>
          <cell r="K2056">
            <v>223.5</v>
          </cell>
          <cell r="L2056" t="str">
            <v>172eaf5f-90f6-4449-a414-1462df2c24c1</v>
          </cell>
          <cell r="M2056">
            <v>52701000</v>
          </cell>
          <cell r="N2056"/>
          <cell r="O2056"/>
          <cell r="P2056"/>
          <cell r="Q2056" t="str">
            <v>САО</v>
          </cell>
        </row>
        <row r="2057">
          <cell r="G2057">
            <v>30182</v>
          </cell>
          <cell r="H2057" t="str">
            <v>Город Омск</v>
          </cell>
          <cell r="I2057">
            <v>2193.5</v>
          </cell>
          <cell r="J2057">
            <v>1764.8</v>
          </cell>
          <cell r="K2057">
            <v>163.19999999999999</v>
          </cell>
          <cell r="L2057" t="str">
            <v>e43e494d-c5ab-4f72-a5a0-02fe1588a9f8</v>
          </cell>
          <cell r="M2057">
            <v>52701000</v>
          </cell>
          <cell r="N2057"/>
          <cell r="O2057"/>
          <cell r="P2057"/>
          <cell r="Q2057" t="str">
            <v>САО</v>
          </cell>
        </row>
        <row r="2058">
          <cell r="G2058">
            <v>30185</v>
          </cell>
          <cell r="H2058" t="str">
            <v>Город Омск</v>
          </cell>
          <cell r="I2058">
            <v>3945.5</v>
          </cell>
          <cell r="J2058">
            <v>3000.14</v>
          </cell>
          <cell r="K2058">
            <v>561.70000000000005</v>
          </cell>
          <cell r="L2058" t="str">
            <v>e66569f5-f5c1-4c89-99ee-ce9778230417</v>
          </cell>
          <cell r="M2058">
            <v>52701000</v>
          </cell>
          <cell r="N2058"/>
          <cell r="O2058" t="str">
            <v>+</v>
          </cell>
          <cell r="P2058"/>
          <cell r="Q2058" t="str">
            <v>САО</v>
          </cell>
        </row>
        <row r="2059">
          <cell r="G2059">
            <v>36007</v>
          </cell>
          <cell r="H2059" t="str">
            <v>Город Омск</v>
          </cell>
          <cell r="I2059">
            <v>1694.6</v>
          </cell>
          <cell r="J2059">
            <v>1505</v>
          </cell>
          <cell r="K2059">
            <v>69.900000000000006</v>
          </cell>
          <cell r="L2059" t="str">
            <v>11b471c2-8e2c-4bc0-90fc-8ee2959b854b</v>
          </cell>
          <cell r="M2059">
            <v>52701000</v>
          </cell>
          <cell r="N2059"/>
          <cell r="O2059"/>
          <cell r="P2059"/>
          <cell r="Q2059" t="str">
            <v>САО</v>
          </cell>
        </row>
        <row r="2060">
          <cell r="G2060">
            <v>36008</v>
          </cell>
          <cell r="H2060" t="str">
            <v>Город Омск</v>
          </cell>
          <cell r="I2060">
            <v>3464.8</v>
          </cell>
          <cell r="J2060">
            <v>3267.7</v>
          </cell>
          <cell r="K2060">
            <v>57</v>
          </cell>
          <cell r="L2060" t="str">
            <v>6d5a7b80-8a93-4f71-b140-67a522f7a364</v>
          </cell>
          <cell r="M2060">
            <v>52701000</v>
          </cell>
          <cell r="N2060"/>
          <cell r="O2060"/>
          <cell r="P2060"/>
          <cell r="Q2060" t="str">
            <v>САО</v>
          </cell>
        </row>
        <row r="2061">
          <cell r="G2061">
            <v>30187</v>
          </cell>
          <cell r="H2061" t="str">
            <v>Город Омск</v>
          </cell>
          <cell r="I2061">
            <v>1698.7</v>
          </cell>
          <cell r="J2061">
            <v>1360.8</v>
          </cell>
          <cell r="K2061">
            <v>222</v>
          </cell>
          <cell r="L2061" t="str">
            <v>b19d9013-f0e4-418f-a2f0-22e345e4f96e</v>
          </cell>
          <cell r="M2061">
            <v>52701000</v>
          </cell>
          <cell r="N2061"/>
          <cell r="O2061"/>
          <cell r="P2061"/>
          <cell r="Q2061" t="str">
            <v>САО</v>
          </cell>
        </row>
        <row r="2062">
          <cell r="G2062">
            <v>36009</v>
          </cell>
          <cell r="H2062" t="str">
            <v>Город Омск</v>
          </cell>
          <cell r="I2062">
            <v>3382.4</v>
          </cell>
          <cell r="J2062">
            <v>2527.8000000000002</v>
          </cell>
          <cell r="K2062">
            <v>619.1</v>
          </cell>
          <cell r="L2062" t="str">
            <v>d6169977-ed3f-4f23-a6ee-87596b757c4e</v>
          </cell>
          <cell r="M2062">
            <v>52701000</v>
          </cell>
          <cell r="N2062"/>
          <cell r="O2062"/>
          <cell r="P2062"/>
          <cell r="Q2062" t="str">
            <v>САО</v>
          </cell>
        </row>
        <row r="2063">
          <cell r="G2063">
            <v>26626</v>
          </cell>
          <cell r="H2063" t="str">
            <v>Город Омск</v>
          </cell>
          <cell r="I2063">
            <v>3385.2</v>
          </cell>
          <cell r="J2063">
            <v>3144.2</v>
          </cell>
          <cell r="K2063">
            <v>0</v>
          </cell>
          <cell r="L2063" t="str">
            <v>c8adfc92-7231-424b-9c3a-7b46313f8bba</v>
          </cell>
          <cell r="M2063">
            <v>52701000</v>
          </cell>
          <cell r="N2063"/>
          <cell r="O2063"/>
          <cell r="P2063"/>
          <cell r="Q2063" t="str">
            <v>САО</v>
          </cell>
        </row>
        <row r="2064">
          <cell r="G2064">
            <v>28214</v>
          </cell>
          <cell r="H2064" t="str">
            <v>Город Омск</v>
          </cell>
          <cell r="I2064">
            <v>3486.8</v>
          </cell>
          <cell r="J2064">
            <v>1640.1</v>
          </cell>
          <cell r="K2064">
            <v>978.9</v>
          </cell>
          <cell r="L2064" t="str">
            <v>a88090e9-1c8a-406d-8b3a-8b154a5f8d7f</v>
          </cell>
          <cell r="M2064">
            <v>52701000</v>
          </cell>
          <cell r="N2064"/>
          <cell r="O2064"/>
          <cell r="P2064" t="str">
            <v>+</v>
          </cell>
          <cell r="Q2064" t="str">
            <v>САО</v>
          </cell>
        </row>
        <row r="2065">
          <cell r="G2065">
            <v>36010</v>
          </cell>
          <cell r="H2065" t="str">
            <v>Город Омск</v>
          </cell>
          <cell r="I2065">
            <v>3856.3</v>
          </cell>
          <cell r="J2065">
            <v>3519.58</v>
          </cell>
          <cell r="K2065">
            <v>30.5</v>
          </cell>
          <cell r="L2065" t="str">
            <v>2d2e81d3-04da-47ed-8467-f837d382d7ee</v>
          </cell>
          <cell r="M2065">
            <v>52701000</v>
          </cell>
          <cell r="N2065"/>
          <cell r="O2065"/>
          <cell r="P2065"/>
          <cell r="Q2065" t="str">
            <v>САО</v>
          </cell>
        </row>
        <row r="2066">
          <cell r="G2066">
            <v>32334</v>
          </cell>
          <cell r="H2066" t="str">
            <v>Город Омск</v>
          </cell>
          <cell r="I2066">
            <v>4205.1000000000004</v>
          </cell>
          <cell r="J2066">
            <v>3428</v>
          </cell>
          <cell r="K2066">
            <v>0</v>
          </cell>
          <cell r="L2066" t="str">
            <v>cf6c44f5-c902-4bc0-8a2a-bdb999a3f95e</v>
          </cell>
          <cell r="M2066">
            <v>52701000</v>
          </cell>
          <cell r="N2066"/>
          <cell r="O2066"/>
          <cell r="P2066"/>
          <cell r="Q2066" t="str">
            <v>САО</v>
          </cell>
        </row>
        <row r="2067">
          <cell r="G2067">
            <v>20110</v>
          </cell>
          <cell r="H2067" t="str">
            <v>Город Омск</v>
          </cell>
          <cell r="I2067">
            <v>2334.1</v>
          </cell>
          <cell r="J2067">
            <v>1760.9</v>
          </cell>
          <cell r="K2067">
            <v>199</v>
          </cell>
          <cell r="L2067" t="str">
            <v>b7d41106-7f3e-48ff-81a7-bcad27ddef84</v>
          </cell>
          <cell r="M2067">
            <v>52701000</v>
          </cell>
          <cell r="N2067"/>
          <cell r="O2067"/>
          <cell r="P2067"/>
          <cell r="Q2067" t="str">
            <v>САО</v>
          </cell>
        </row>
        <row r="2068">
          <cell r="G2068">
            <v>26625</v>
          </cell>
          <cell r="H2068" t="str">
            <v>Город Омск</v>
          </cell>
          <cell r="I2068">
            <v>4395.5</v>
          </cell>
          <cell r="J2068">
            <v>3303.8</v>
          </cell>
          <cell r="K2068">
            <v>0</v>
          </cell>
          <cell r="L2068" t="str">
            <v>77ddf2fe-c64e-44dd-aa6d-cda7a2bd484b</v>
          </cell>
          <cell r="M2068">
            <v>52701000</v>
          </cell>
          <cell r="N2068"/>
          <cell r="O2068"/>
          <cell r="P2068"/>
          <cell r="Q2068" t="str">
            <v>САО</v>
          </cell>
        </row>
        <row r="2069">
          <cell r="G2069">
            <v>35589</v>
          </cell>
          <cell r="H2069" t="str">
            <v>Город Омск</v>
          </cell>
          <cell r="I2069">
            <v>5853.8</v>
          </cell>
          <cell r="J2069">
            <v>2814.3</v>
          </cell>
          <cell r="K2069">
            <v>230.7</v>
          </cell>
          <cell r="L2069" t="str">
            <v>81c23f3c-c4c8-41a4-a4e0-136dc4944427</v>
          </cell>
          <cell r="M2069">
            <v>52701000</v>
          </cell>
          <cell r="N2069"/>
          <cell r="O2069"/>
          <cell r="P2069"/>
          <cell r="Q2069" t="str">
            <v>САО</v>
          </cell>
        </row>
        <row r="2070">
          <cell r="G2070">
            <v>20207</v>
          </cell>
          <cell r="H2070" t="str">
            <v>Город Омск</v>
          </cell>
          <cell r="I2070">
            <v>2824.4</v>
          </cell>
          <cell r="J2070">
            <v>1732.09</v>
          </cell>
          <cell r="K2070">
            <v>570.79999999999995</v>
          </cell>
          <cell r="L2070" t="str">
            <v>20035c0a-edc6-4159-92f8-17710ac67bc7</v>
          </cell>
          <cell r="M2070">
            <v>52701000</v>
          </cell>
          <cell r="N2070"/>
          <cell r="O2070"/>
          <cell r="P2070"/>
          <cell r="Q2070" t="str">
            <v>САО</v>
          </cell>
        </row>
        <row r="2071">
          <cell r="G2071">
            <v>30190</v>
          </cell>
          <cell r="H2071" t="str">
            <v>Город Омск</v>
          </cell>
          <cell r="I2071">
            <v>3982.6</v>
          </cell>
          <cell r="J2071">
            <v>2566.9</v>
          </cell>
          <cell r="K2071">
            <v>1124.5999999999999</v>
          </cell>
          <cell r="L2071" t="str">
            <v>6899be7f-daed-4a51-a6dc-292f9f0fa442</v>
          </cell>
          <cell r="M2071">
            <v>52701000</v>
          </cell>
          <cell r="N2071"/>
          <cell r="O2071"/>
          <cell r="P2071" t="str">
            <v>+</v>
          </cell>
          <cell r="Q2071" t="str">
            <v>САО</v>
          </cell>
        </row>
        <row r="2072">
          <cell r="G2072">
            <v>36011</v>
          </cell>
          <cell r="H2072" t="str">
            <v>Город Омск</v>
          </cell>
          <cell r="I2072">
            <v>1699.3</v>
          </cell>
          <cell r="J2072">
            <v>1551.3</v>
          </cell>
          <cell r="K2072">
            <v>29.8</v>
          </cell>
          <cell r="L2072" t="str">
            <v>499165d0-e52e-4870-8586-60de2da14d11</v>
          </cell>
          <cell r="M2072">
            <v>52701000</v>
          </cell>
          <cell r="N2072"/>
          <cell r="O2072"/>
          <cell r="P2072" t="str">
            <v>+</v>
          </cell>
          <cell r="Q2072" t="str">
            <v>САО</v>
          </cell>
        </row>
        <row r="2073">
          <cell r="G2073">
            <v>21184</v>
          </cell>
          <cell r="H2073" t="str">
            <v>Город Омск</v>
          </cell>
          <cell r="I2073">
            <v>1837.3</v>
          </cell>
          <cell r="J2073">
            <v>1382.6</v>
          </cell>
          <cell r="K2073">
            <v>203.4</v>
          </cell>
          <cell r="L2073" t="str">
            <v>16001aae-1557-45da-a00e-d66db3e2cc39</v>
          </cell>
          <cell r="M2073">
            <v>52701000</v>
          </cell>
          <cell r="N2073"/>
          <cell r="O2073"/>
          <cell r="P2073"/>
          <cell r="Q2073" t="str">
            <v>САО</v>
          </cell>
        </row>
        <row r="2074">
          <cell r="G2074">
            <v>36013</v>
          </cell>
          <cell r="H2074" t="str">
            <v>Город Омск</v>
          </cell>
          <cell r="I2074">
            <v>1720.5</v>
          </cell>
          <cell r="J2074">
            <v>1602.5</v>
          </cell>
          <cell r="K2074">
            <v>0</v>
          </cell>
          <cell r="L2074" t="str">
            <v>ebce995d-c9b1-4218-91f0-6b5d66417e43</v>
          </cell>
          <cell r="M2074">
            <v>52701000</v>
          </cell>
          <cell r="N2074"/>
          <cell r="O2074"/>
          <cell r="P2074"/>
          <cell r="Q2074" t="str">
            <v>САО</v>
          </cell>
        </row>
        <row r="2075">
          <cell r="G2075">
            <v>26658</v>
          </cell>
          <cell r="H2075" t="str">
            <v>Город Омск</v>
          </cell>
          <cell r="I2075">
            <v>4002.4</v>
          </cell>
          <cell r="J2075">
            <v>3486.95</v>
          </cell>
          <cell r="K2075">
            <v>0</v>
          </cell>
          <cell r="L2075" t="str">
            <v>ae222f37-4f30-46dc-9a49-b2fb61315dc1</v>
          </cell>
          <cell r="M2075">
            <v>52701000</v>
          </cell>
          <cell r="N2075"/>
          <cell r="O2075" t="str">
            <v>+</v>
          </cell>
          <cell r="P2075" t="str">
            <v>+</v>
          </cell>
          <cell r="Q2075" t="str">
            <v>САО</v>
          </cell>
        </row>
        <row r="2076">
          <cell r="G2076">
            <v>30194</v>
          </cell>
          <cell r="H2076" t="str">
            <v>Город Омск</v>
          </cell>
          <cell r="I2076">
            <v>2971.3</v>
          </cell>
          <cell r="J2076">
            <v>1770.4</v>
          </cell>
          <cell r="K2076">
            <v>615.5</v>
          </cell>
          <cell r="L2076" t="str">
            <v>75a8843b-9338-470d-bc5f-9209f269b88e</v>
          </cell>
          <cell r="M2076">
            <v>52701000</v>
          </cell>
          <cell r="N2076"/>
          <cell r="O2076"/>
          <cell r="P2076" t="str">
            <v>+</v>
          </cell>
          <cell r="Q2076" t="str">
            <v>САО</v>
          </cell>
        </row>
        <row r="2077">
          <cell r="G2077">
            <v>30195</v>
          </cell>
          <cell r="H2077" t="str">
            <v>Город Омск</v>
          </cell>
          <cell r="I2077">
            <v>4230.8</v>
          </cell>
          <cell r="J2077">
            <v>2544.4</v>
          </cell>
          <cell r="K2077">
            <v>572.5</v>
          </cell>
          <cell r="L2077" t="str">
            <v>75b98d70-bfa8-46ac-9a78-b8a0b37a7629</v>
          </cell>
          <cell r="M2077">
            <v>52701000</v>
          </cell>
          <cell r="N2077"/>
          <cell r="O2077"/>
          <cell r="P2077" t="str">
            <v>+</v>
          </cell>
          <cell r="Q2077" t="str">
            <v>САО</v>
          </cell>
        </row>
        <row r="2078">
          <cell r="G2078">
            <v>36014</v>
          </cell>
          <cell r="H2078" t="str">
            <v>Город Омск</v>
          </cell>
          <cell r="I2078">
            <v>3824</v>
          </cell>
          <cell r="J2078">
            <v>3457.36</v>
          </cell>
          <cell r="K2078">
            <v>44.3</v>
          </cell>
          <cell r="L2078" t="str">
            <v>69042848-40aa-42d9-89df-c0e85b939226</v>
          </cell>
          <cell r="M2078">
            <v>52701000</v>
          </cell>
          <cell r="N2078"/>
          <cell r="O2078" t="str">
            <v>+</v>
          </cell>
          <cell r="P2078"/>
          <cell r="Q2078" t="str">
            <v>САО</v>
          </cell>
        </row>
        <row r="2079">
          <cell r="G2079">
            <v>30197</v>
          </cell>
          <cell r="H2079" t="str">
            <v>Город Омск</v>
          </cell>
          <cell r="I2079">
            <v>4805.3</v>
          </cell>
          <cell r="J2079">
            <v>3098</v>
          </cell>
          <cell r="K2079">
            <v>993.2</v>
          </cell>
          <cell r="L2079" t="str">
            <v>acf1b901-c62f-453f-aa2b-5f080c101213</v>
          </cell>
          <cell r="M2079">
            <v>52701000</v>
          </cell>
          <cell r="N2079"/>
          <cell r="O2079"/>
          <cell r="P2079"/>
          <cell r="Q2079" t="str">
            <v>САО</v>
          </cell>
        </row>
        <row r="2080">
          <cell r="G2080">
            <v>36233</v>
          </cell>
          <cell r="H2080" t="str">
            <v>Город Омск</v>
          </cell>
          <cell r="I2080">
            <v>2883.1</v>
          </cell>
          <cell r="J2080">
            <v>2291.5</v>
          </cell>
          <cell r="K2080">
            <v>435.6</v>
          </cell>
          <cell r="L2080" t="str">
            <v>eacbe039-9806-4a01-b68b-5efc835e86d0</v>
          </cell>
          <cell r="M2080">
            <v>52701000</v>
          </cell>
          <cell r="N2080"/>
          <cell r="O2080"/>
          <cell r="P2080"/>
          <cell r="Q2080" t="str">
            <v>САО</v>
          </cell>
        </row>
        <row r="2081">
          <cell r="G2081">
            <v>35225</v>
          </cell>
          <cell r="H2081" t="str">
            <v>Город Омск</v>
          </cell>
          <cell r="I2081">
            <v>3920.2</v>
          </cell>
          <cell r="J2081">
            <v>2602.1999999999998</v>
          </cell>
          <cell r="K2081">
            <v>638</v>
          </cell>
          <cell r="L2081" t="str">
            <v>60d5a219-8827-41c6-bc11-dca38f9358ad</v>
          </cell>
          <cell r="M2081">
            <v>52701000</v>
          </cell>
          <cell r="N2081"/>
          <cell r="O2081"/>
          <cell r="P2081" t="str">
            <v>+</v>
          </cell>
          <cell r="Q2081" t="str">
            <v>САО</v>
          </cell>
        </row>
        <row r="2082">
          <cell r="G2082">
            <v>30198</v>
          </cell>
          <cell r="H2082" t="str">
            <v>Город Омск</v>
          </cell>
          <cell r="I2082">
            <v>3821.8</v>
          </cell>
          <cell r="J2082">
            <v>3526.9</v>
          </cell>
          <cell r="K2082">
            <v>0</v>
          </cell>
          <cell r="L2082" t="str">
            <v>7bd324cd-452c-4362-8a9c-4fd04b85492b</v>
          </cell>
          <cell r="M2082">
            <v>52701000</v>
          </cell>
          <cell r="N2082"/>
          <cell r="O2082" t="str">
            <v>+</v>
          </cell>
          <cell r="P2082" t="str">
            <v>+</v>
          </cell>
          <cell r="Q2082" t="str">
            <v>САО</v>
          </cell>
        </row>
        <row r="2083">
          <cell r="G2083">
            <v>36016</v>
          </cell>
          <cell r="H2083" t="str">
            <v>Город Омск</v>
          </cell>
          <cell r="I2083">
            <v>3807.8</v>
          </cell>
          <cell r="J2083">
            <v>3464.9</v>
          </cell>
          <cell r="K2083">
            <v>41</v>
          </cell>
          <cell r="L2083" t="str">
            <v>5bc0d9e2-ae49-4696-a2ab-236924728024</v>
          </cell>
          <cell r="M2083">
            <v>52701000</v>
          </cell>
          <cell r="N2083"/>
          <cell r="O2083"/>
          <cell r="P2083"/>
          <cell r="Q2083" t="str">
            <v>САО</v>
          </cell>
        </row>
        <row r="2084">
          <cell r="G2084">
            <v>30200</v>
          </cell>
          <cell r="H2084" t="str">
            <v>Город Омск</v>
          </cell>
          <cell r="I2084">
            <v>3828.7</v>
          </cell>
          <cell r="J2084">
            <v>3515.4</v>
          </cell>
          <cell r="K2084">
            <v>0</v>
          </cell>
          <cell r="L2084" t="str">
            <v>f7d29d8c-0c22-459e-8c21-e30e0af6bb67</v>
          </cell>
          <cell r="M2084">
            <v>52701000</v>
          </cell>
          <cell r="N2084"/>
          <cell r="O2084" t="str">
            <v>+</v>
          </cell>
          <cell r="P2084"/>
          <cell r="Q2084" t="str">
            <v>САО</v>
          </cell>
        </row>
        <row r="2085">
          <cell r="G2085">
            <v>30201</v>
          </cell>
          <cell r="H2085" t="str">
            <v>Город Омск</v>
          </cell>
          <cell r="I2085">
            <v>3817.7</v>
          </cell>
          <cell r="J2085">
            <v>3518.6</v>
          </cell>
          <cell r="K2085">
            <v>0</v>
          </cell>
          <cell r="L2085" t="str">
            <v>21edfe08-0a11-4fc2-8e58-d10c700b3942</v>
          </cell>
          <cell r="M2085">
            <v>52701000</v>
          </cell>
          <cell r="N2085"/>
          <cell r="O2085" t="str">
            <v>+</v>
          </cell>
          <cell r="P2085" t="str">
            <v>+</v>
          </cell>
          <cell r="Q2085" t="str">
            <v>САО</v>
          </cell>
        </row>
        <row r="2086">
          <cell r="G2086">
            <v>30202</v>
          </cell>
          <cell r="H2086" t="str">
            <v>Город Омск</v>
          </cell>
          <cell r="I2086">
            <v>3379</v>
          </cell>
          <cell r="J2086">
            <v>2519.1999999999998</v>
          </cell>
          <cell r="K2086">
            <v>577.1</v>
          </cell>
          <cell r="L2086" t="str">
            <v>3dffa945-c28c-4b62-a7da-dd412515fb31</v>
          </cell>
          <cell r="M2086">
            <v>52701000</v>
          </cell>
          <cell r="N2086"/>
          <cell r="O2086"/>
          <cell r="P2086"/>
          <cell r="Q2086" t="str">
            <v>САО</v>
          </cell>
        </row>
        <row r="2087">
          <cell r="G2087">
            <v>36019</v>
          </cell>
          <cell r="H2087" t="str">
            <v>Город Омск</v>
          </cell>
          <cell r="I2087">
            <v>2714.9</v>
          </cell>
          <cell r="J2087">
            <v>2529.1</v>
          </cell>
          <cell r="K2087">
            <v>0</v>
          </cell>
          <cell r="L2087" t="str">
            <v>e03ec858-8c90-4565-8c96-82dae9036668</v>
          </cell>
          <cell r="M2087">
            <v>52701000</v>
          </cell>
          <cell r="N2087"/>
          <cell r="O2087"/>
          <cell r="P2087"/>
          <cell r="Q2087" t="str">
            <v>САО</v>
          </cell>
        </row>
        <row r="2088">
          <cell r="G2088">
            <v>30204</v>
          </cell>
          <cell r="H2088" t="str">
            <v>Город Омск</v>
          </cell>
          <cell r="I2088">
            <v>3358.3</v>
          </cell>
          <cell r="J2088">
            <v>2945.5</v>
          </cell>
          <cell r="K2088">
            <v>143</v>
          </cell>
          <cell r="L2088" t="str">
            <v>331d470e-38d9-49a2-ae74-eb41fceee5e6</v>
          </cell>
          <cell r="M2088">
            <v>52701000</v>
          </cell>
          <cell r="N2088"/>
          <cell r="O2088"/>
          <cell r="P2088"/>
          <cell r="Q2088" t="str">
            <v>САО</v>
          </cell>
        </row>
        <row r="2089">
          <cell r="G2089">
            <v>30205</v>
          </cell>
          <cell r="H2089" t="str">
            <v>Город Омск</v>
          </cell>
          <cell r="I2089">
            <v>3774.2</v>
          </cell>
          <cell r="J2089">
            <v>3325</v>
          </cell>
          <cell r="K2089">
            <v>48.8</v>
          </cell>
          <cell r="L2089" t="str">
            <v>0644f9d3-0180-4b53-9821-0305120f42fa</v>
          </cell>
          <cell r="M2089">
            <v>52701000</v>
          </cell>
          <cell r="N2089"/>
          <cell r="O2089"/>
          <cell r="P2089" t="str">
            <v>+</v>
          </cell>
          <cell r="Q2089" t="str">
            <v>САО</v>
          </cell>
        </row>
        <row r="2090">
          <cell r="G2090">
            <v>31667</v>
          </cell>
          <cell r="H2090" t="str">
            <v>Город Омск</v>
          </cell>
          <cell r="I2090">
            <v>4026.5</v>
          </cell>
          <cell r="J2090">
            <v>3079.41</v>
          </cell>
          <cell r="K2090">
            <v>0</v>
          </cell>
          <cell r="L2090" t="str">
            <v>e45b49b5-e390-4795-a17f-0cb59b05abc0</v>
          </cell>
          <cell r="M2090">
            <v>52701000</v>
          </cell>
          <cell r="N2090"/>
          <cell r="O2090"/>
          <cell r="P2090"/>
          <cell r="Q2090" t="str">
            <v>САО</v>
          </cell>
        </row>
        <row r="2091">
          <cell r="G2091">
            <v>30206</v>
          </cell>
          <cell r="H2091" t="str">
            <v>Город Омск</v>
          </cell>
          <cell r="I2091">
            <v>3517.7</v>
          </cell>
          <cell r="J2091">
            <v>2540</v>
          </cell>
          <cell r="K2091">
            <v>740.1</v>
          </cell>
          <cell r="L2091" t="str">
            <v>16e4e1dd-01da-4257-8e3b-d6fee0107954</v>
          </cell>
          <cell r="M2091">
            <v>52701000</v>
          </cell>
          <cell r="N2091"/>
          <cell r="O2091"/>
          <cell r="P2091" t="str">
            <v>+</v>
          </cell>
          <cell r="Q2091" t="str">
            <v>САО</v>
          </cell>
        </row>
        <row r="2092">
          <cell r="G2092">
            <v>36020</v>
          </cell>
          <cell r="H2092" t="str">
            <v>Город Омск</v>
          </cell>
          <cell r="I2092">
            <v>1702.5</v>
          </cell>
          <cell r="J2092">
            <v>1582</v>
          </cell>
          <cell r="K2092">
            <v>0</v>
          </cell>
          <cell r="L2092" t="str">
            <v>4497b1c8-9986-4602-aa0b-6091bf8e18b3</v>
          </cell>
          <cell r="M2092">
            <v>52701000</v>
          </cell>
          <cell r="N2092"/>
          <cell r="O2092"/>
          <cell r="P2092"/>
          <cell r="Q2092" t="str">
            <v>САО</v>
          </cell>
        </row>
        <row r="2093">
          <cell r="G2093">
            <v>29038</v>
          </cell>
          <cell r="H2093" t="str">
            <v>Город Омск</v>
          </cell>
          <cell r="I2093">
            <v>3441.5</v>
          </cell>
          <cell r="J2093">
            <v>2555.3000000000002</v>
          </cell>
          <cell r="K2093">
            <v>624.70000000000005</v>
          </cell>
          <cell r="L2093" t="str">
            <v>292e6e2f-b15a-48db-a388-791642f3dee3</v>
          </cell>
          <cell r="M2093">
            <v>52701000</v>
          </cell>
          <cell r="N2093"/>
          <cell r="O2093"/>
          <cell r="P2093" t="str">
            <v>+</v>
          </cell>
          <cell r="Q2093" t="str">
            <v>САО</v>
          </cell>
        </row>
        <row r="2094">
          <cell r="G2094">
            <v>30208</v>
          </cell>
          <cell r="H2094" t="str">
            <v>Город Омск</v>
          </cell>
          <cell r="I2094">
            <v>2703.5</v>
          </cell>
          <cell r="J2094">
            <v>2524.1999999999998</v>
          </cell>
          <cell r="K2094">
            <v>0</v>
          </cell>
          <cell r="L2094" t="str">
            <v>f7bf7bce-2103-4524-86c0-28207d4b9685</v>
          </cell>
          <cell r="M2094">
            <v>52701000</v>
          </cell>
          <cell r="N2094"/>
          <cell r="O2094"/>
          <cell r="P2094" t="str">
            <v>+</v>
          </cell>
          <cell r="Q2094" t="str">
            <v>САО</v>
          </cell>
        </row>
        <row r="2095">
          <cell r="G2095">
            <v>30209</v>
          </cell>
          <cell r="H2095" t="str">
            <v>Город Омск</v>
          </cell>
          <cell r="I2095">
            <v>3979.6</v>
          </cell>
          <cell r="J2095">
            <v>3150.3</v>
          </cell>
          <cell r="K2095">
            <v>0</v>
          </cell>
          <cell r="L2095" t="str">
            <v>eea37e89-8712-4463-8155-255d61faaafb</v>
          </cell>
          <cell r="M2095">
            <v>52701000</v>
          </cell>
          <cell r="N2095"/>
          <cell r="O2095"/>
          <cell r="P2095" t="str">
            <v>+</v>
          </cell>
          <cell r="Q2095" t="str">
            <v>САО</v>
          </cell>
        </row>
        <row r="2096">
          <cell r="G2096">
            <v>28032</v>
          </cell>
          <cell r="H2096" t="str">
            <v>Город Омск</v>
          </cell>
          <cell r="I2096">
            <v>10236.6</v>
          </cell>
          <cell r="J2096">
            <v>4571</v>
          </cell>
          <cell r="K2096">
            <v>4074.22</v>
          </cell>
          <cell r="L2096" t="str">
            <v>cfacc35b-0b1a-4974-86d9-454de3446c26</v>
          </cell>
          <cell r="M2096">
            <v>52701000</v>
          </cell>
          <cell r="N2096"/>
          <cell r="O2096"/>
          <cell r="P2096"/>
          <cell r="Q2096" t="str">
            <v>САО</v>
          </cell>
        </row>
        <row r="2097">
          <cell r="G2097">
            <v>30210</v>
          </cell>
          <cell r="H2097" t="str">
            <v>Город Омск</v>
          </cell>
          <cell r="I2097">
            <v>4287.3999999999996</v>
          </cell>
          <cell r="J2097">
            <v>2504.6999999999998</v>
          </cell>
          <cell r="K2097">
            <v>1247.2</v>
          </cell>
          <cell r="L2097" t="str">
            <v>2a2f7dce-ffea-410c-935e-6a4f668d16c8</v>
          </cell>
          <cell r="M2097">
            <v>52701000</v>
          </cell>
          <cell r="N2097"/>
          <cell r="O2097"/>
          <cell r="P2097"/>
          <cell r="Q2097" t="str">
            <v>САО</v>
          </cell>
        </row>
        <row r="2098">
          <cell r="G2098">
            <v>20217</v>
          </cell>
          <cell r="H2098" t="str">
            <v>Город Омск</v>
          </cell>
          <cell r="I2098">
            <v>3872</v>
          </cell>
          <cell r="J2098">
            <v>2309.1999999999998</v>
          </cell>
          <cell r="K2098">
            <v>1168.8</v>
          </cell>
          <cell r="L2098" t="str">
            <v>f0fa2595-f0b8-49b2-9d48-2d0270483d5e</v>
          </cell>
          <cell r="M2098">
            <v>52701000</v>
          </cell>
          <cell r="N2098"/>
          <cell r="O2098"/>
          <cell r="P2098"/>
          <cell r="Q2098" t="str">
            <v>САО</v>
          </cell>
        </row>
        <row r="2099">
          <cell r="G2099">
            <v>21201</v>
          </cell>
          <cell r="H2099" t="str">
            <v>Город Омск</v>
          </cell>
          <cell r="I2099">
            <v>3645.4</v>
          </cell>
          <cell r="J2099">
            <v>3036.67</v>
          </cell>
          <cell r="K2099">
            <v>311.7</v>
          </cell>
          <cell r="L2099" t="str">
            <v>3ac7e165-50cd-482f-98d4-72e81dcb7611</v>
          </cell>
          <cell r="M2099">
            <v>52701000</v>
          </cell>
          <cell r="N2099"/>
          <cell r="O2099"/>
          <cell r="P2099"/>
          <cell r="Q2099" t="str">
            <v>САО</v>
          </cell>
        </row>
        <row r="2100">
          <cell r="G2100">
            <v>30211</v>
          </cell>
          <cell r="H2100" t="str">
            <v>Город Омск</v>
          </cell>
          <cell r="I2100">
            <v>5048.3999999999996</v>
          </cell>
          <cell r="J2100">
            <v>2677.4</v>
          </cell>
          <cell r="K2100">
            <v>2197.895</v>
          </cell>
          <cell r="L2100" t="str">
            <v>c7037b06-e439-43ab-8e82-53e14941c3b3</v>
          </cell>
          <cell r="M2100">
            <v>52701000</v>
          </cell>
          <cell r="N2100"/>
          <cell r="O2100"/>
          <cell r="P2100"/>
          <cell r="Q2100" t="str">
            <v>САО</v>
          </cell>
        </row>
        <row r="2101">
          <cell r="G2101">
            <v>30212</v>
          </cell>
          <cell r="H2101" t="str">
            <v>Город Омск</v>
          </cell>
          <cell r="I2101">
            <v>3931.8</v>
          </cell>
          <cell r="J2101">
            <v>2534.8000000000002</v>
          </cell>
          <cell r="K2101">
            <v>50</v>
          </cell>
          <cell r="L2101" t="str">
            <v>2594f196-3749-4289-987a-89d481ab10bf</v>
          </cell>
          <cell r="M2101">
            <v>52701000</v>
          </cell>
          <cell r="N2101"/>
          <cell r="O2101"/>
          <cell r="P2101"/>
          <cell r="Q2101" t="str">
            <v>САО</v>
          </cell>
        </row>
        <row r="2102">
          <cell r="G2102">
            <v>30213</v>
          </cell>
          <cell r="H2102" t="str">
            <v>Город Омск</v>
          </cell>
          <cell r="I2102">
            <v>1678.9</v>
          </cell>
          <cell r="J2102">
            <v>1563.2</v>
          </cell>
          <cell r="K2102">
            <v>0</v>
          </cell>
          <cell r="L2102" t="str">
            <v>e592f9e0-0543-4189-b01e-dcf285d9acda</v>
          </cell>
          <cell r="M2102">
            <v>52701000</v>
          </cell>
          <cell r="N2102"/>
          <cell r="O2102"/>
          <cell r="P2102" t="str">
            <v>+</v>
          </cell>
          <cell r="Q2102" t="str">
            <v>САО</v>
          </cell>
        </row>
        <row r="2103">
          <cell r="G2103">
            <v>20210</v>
          </cell>
          <cell r="H2103" t="str">
            <v>Город Омск</v>
          </cell>
          <cell r="I2103">
            <v>2603.8000000000002</v>
          </cell>
          <cell r="J2103">
            <v>1913.4</v>
          </cell>
          <cell r="K2103">
            <v>593.29999999999995</v>
          </cell>
          <cell r="L2103" t="str">
            <v>b997d857-d16b-4022-a409-4446c193a33e</v>
          </cell>
          <cell r="M2103">
            <v>52701000</v>
          </cell>
          <cell r="N2103"/>
          <cell r="O2103"/>
          <cell r="P2103"/>
          <cell r="Q2103" t="str">
            <v>САО</v>
          </cell>
        </row>
        <row r="2104">
          <cell r="G2104">
            <v>30214</v>
          </cell>
          <cell r="H2104" t="str">
            <v>Город Омск</v>
          </cell>
          <cell r="I2104">
            <v>4147.3999999999996</v>
          </cell>
          <cell r="J2104">
            <v>3105.5</v>
          </cell>
          <cell r="K2104">
            <v>142.69999999999999</v>
          </cell>
          <cell r="L2104" t="str">
            <v>69cca7dc-b224-46e8-a8fb-8857d9962c6e</v>
          </cell>
          <cell r="M2104">
            <v>52701000</v>
          </cell>
          <cell r="N2104"/>
          <cell r="O2104"/>
          <cell r="P2104" t="str">
            <v>+</v>
          </cell>
          <cell r="Q2104" t="str">
            <v>САО</v>
          </cell>
        </row>
        <row r="2105">
          <cell r="G2105">
            <v>30215</v>
          </cell>
          <cell r="H2105" t="str">
            <v>Город Омск</v>
          </cell>
          <cell r="I2105">
            <v>4162.5</v>
          </cell>
          <cell r="J2105">
            <v>2787.1</v>
          </cell>
          <cell r="K2105">
            <v>1013.7</v>
          </cell>
          <cell r="L2105" t="str">
            <v>9220e94b-dc04-4494-8f30-a7f31802707a</v>
          </cell>
          <cell r="M2105">
            <v>52701000</v>
          </cell>
          <cell r="N2105"/>
          <cell r="O2105"/>
          <cell r="P2105"/>
          <cell r="Q2105" t="str">
            <v>САО</v>
          </cell>
        </row>
        <row r="2106">
          <cell r="G2106">
            <v>30216</v>
          </cell>
          <cell r="H2106" t="str">
            <v>Город Омск</v>
          </cell>
          <cell r="I2106">
            <v>3418.8</v>
          </cell>
          <cell r="J2106">
            <v>3282.23</v>
          </cell>
          <cell r="K2106">
            <v>30.9</v>
          </cell>
          <cell r="L2106" t="str">
            <v>f13f6fd9-474a-4f4b-b8ba-0de7e4c78473</v>
          </cell>
          <cell r="M2106">
            <v>52701000</v>
          </cell>
          <cell r="N2106"/>
          <cell r="O2106"/>
          <cell r="P2106" t="str">
            <v>+</v>
          </cell>
          <cell r="Q2106" t="str">
            <v>САО</v>
          </cell>
        </row>
        <row r="2107">
          <cell r="G2107">
            <v>30217</v>
          </cell>
          <cell r="H2107" t="str">
            <v>Город Омск</v>
          </cell>
          <cell r="I2107">
            <v>6791.3</v>
          </cell>
          <cell r="J2107">
            <v>2981.2</v>
          </cell>
          <cell r="K2107">
            <v>2513.1</v>
          </cell>
          <cell r="L2107" t="str">
            <v>712130d1-8ec8-47ec-9807-4187e6375db8</v>
          </cell>
          <cell r="M2107">
            <v>52701000</v>
          </cell>
          <cell r="N2107"/>
          <cell r="O2107"/>
          <cell r="P2107" t="str">
            <v>+</v>
          </cell>
          <cell r="Q2107" t="str">
            <v>САО</v>
          </cell>
        </row>
        <row r="2108">
          <cell r="G2108">
            <v>30218</v>
          </cell>
          <cell r="H2108" t="str">
            <v>Город Омск</v>
          </cell>
          <cell r="I2108">
            <v>3438</v>
          </cell>
          <cell r="J2108">
            <v>2548.1</v>
          </cell>
          <cell r="K2108">
            <v>630.9</v>
          </cell>
          <cell r="L2108" t="str">
            <v>7c9bafbb-4634-4bce-a1b3-3af3ace37dfa</v>
          </cell>
          <cell r="M2108">
            <v>52701000</v>
          </cell>
          <cell r="N2108"/>
          <cell r="O2108"/>
          <cell r="P2108" t="str">
            <v>+</v>
          </cell>
          <cell r="Q2108" t="str">
            <v>САО</v>
          </cell>
        </row>
        <row r="2109">
          <cell r="G2109">
            <v>32290</v>
          </cell>
          <cell r="H2109" t="str">
            <v>Город Омск</v>
          </cell>
          <cell r="I2109">
            <v>7942.6</v>
          </cell>
          <cell r="J2109">
            <v>5577.5</v>
          </cell>
          <cell r="K2109">
            <v>496.5</v>
          </cell>
          <cell r="L2109" t="str">
            <v>e360f1ff-d6f8-49be-b2a1-4b1a8276199a</v>
          </cell>
          <cell r="M2109">
            <v>52701000</v>
          </cell>
          <cell r="N2109"/>
          <cell r="O2109"/>
          <cell r="P2109"/>
          <cell r="Q2109" t="str">
            <v>САО</v>
          </cell>
        </row>
        <row r="2110">
          <cell r="G2110">
            <v>27451</v>
          </cell>
          <cell r="H2110" t="str">
            <v>Город Омск</v>
          </cell>
          <cell r="I2110">
            <v>3428.4</v>
          </cell>
          <cell r="J2110">
            <v>2572</v>
          </cell>
          <cell r="K2110">
            <v>617.70000000000005</v>
          </cell>
          <cell r="L2110" t="str">
            <v>8ef97c27-531c-40c4-bb1e-b0a8c759c0b5</v>
          </cell>
          <cell r="M2110">
            <v>52701000</v>
          </cell>
          <cell r="N2110"/>
          <cell r="O2110"/>
          <cell r="P2110" t="str">
            <v>+</v>
          </cell>
          <cell r="Q2110" t="str">
            <v>САО</v>
          </cell>
        </row>
        <row r="2111">
          <cell r="G2111">
            <v>20397</v>
          </cell>
          <cell r="H2111" t="str">
            <v>Город Омск</v>
          </cell>
          <cell r="I2111">
            <v>3779.7</v>
          </cell>
          <cell r="J2111">
            <v>3538.8</v>
          </cell>
          <cell r="K2111">
            <v>0</v>
          </cell>
          <cell r="L2111" t="str">
            <v>582525c8-d207-44a8-a67b-cd7cf8d09b51</v>
          </cell>
          <cell r="M2111">
            <v>52701000</v>
          </cell>
          <cell r="N2111"/>
          <cell r="O2111"/>
          <cell r="P2111" t="str">
            <v>+</v>
          </cell>
          <cell r="Q2111" t="str">
            <v>САО</v>
          </cell>
        </row>
        <row r="2112">
          <cell r="G2112">
            <v>21027</v>
          </cell>
          <cell r="H2112" t="str">
            <v>Город Омск</v>
          </cell>
          <cell r="I2112">
            <v>2062.6</v>
          </cell>
          <cell r="J2112">
            <v>1879.3</v>
          </cell>
          <cell r="K2112">
            <v>0</v>
          </cell>
          <cell r="L2112" t="str">
            <v>dee6ae7e-7151-433e-b26b-2d33abb28050</v>
          </cell>
          <cell r="M2112">
            <v>52701000</v>
          </cell>
          <cell r="N2112"/>
          <cell r="O2112"/>
          <cell r="P2112"/>
          <cell r="Q2112" t="str">
            <v>САО</v>
          </cell>
        </row>
        <row r="2113">
          <cell r="G2113">
            <v>30220</v>
          </cell>
          <cell r="H2113" t="str">
            <v>Город Омск</v>
          </cell>
          <cell r="I2113">
            <v>3974.3</v>
          </cell>
          <cell r="J2113">
            <v>2703.2</v>
          </cell>
          <cell r="K2113">
            <v>506.8</v>
          </cell>
          <cell r="L2113" t="str">
            <v>648d0c21-a422-4fb9-8301-39059f19fc20</v>
          </cell>
          <cell r="M2113">
            <v>52701000</v>
          </cell>
          <cell r="N2113"/>
          <cell r="O2113"/>
          <cell r="P2113"/>
          <cell r="Q2113" t="str">
            <v>САО</v>
          </cell>
        </row>
        <row r="2114">
          <cell r="G2114">
            <v>24297</v>
          </cell>
          <cell r="H2114" t="str">
            <v>Город Омск</v>
          </cell>
          <cell r="I2114">
            <v>6252.1</v>
          </cell>
          <cell r="J2114">
            <v>3077.3</v>
          </cell>
          <cell r="K2114">
            <v>2206.1999999999998</v>
          </cell>
          <cell r="L2114" t="str">
            <v>561c0fa2-830b-480b-b67d-3b21482685f0</v>
          </cell>
          <cell r="M2114">
            <v>52701000</v>
          </cell>
          <cell r="N2114"/>
          <cell r="O2114"/>
          <cell r="P2114"/>
          <cell r="Q2114" t="str">
            <v>САО</v>
          </cell>
        </row>
        <row r="2115">
          <cell r="G2115">
            <v>30221</v>
          </cell>
          <cell r="H2115" t="str">
            <v>Город Омск</v>
          </cell>
          <cell r="I2115">
            <v>4849.7</v>
          </cell>
          <cell r="J2115">
            <v>4480</v>
          </cell>
          <cell r="K2115">
            <v>0</v>
          </cell>
          <cell r="L2115" t="str">
            <v>a32e935b-20d7-482b-b597-aa38e917a77f</v>
          </cell>
          <cell r="M2115">
            <v>52701000</v>
          </cell>
          <cell r="N2115"/>
          <cell r="O2115"/>
          <cell r="P2115" t="str">
            <v>+</v>
          </cell>
          <cell r="Q2115" t="str">
            <v>САО</v>
          </cell>
        </row>
        <row r="2116">
          <cell r="G2116">
            <v>30222</v>
          </cell>
          <cell r="H2116" t="str">
            <v>Город Омск</v>
          </cell>
          <cell r="I2116">
            <v>4874.1000000000004</v>
          </cell>
          <cell r="J2116">
            <v>4488.3999999999996</v>
          </cell>
          <cell r="K2116">
            <v>0</v>
          </cell>
          <cell r="L2116" t="str">
            <v>db9bd4d0-c629-4bf8-bef8-6bcdb22e0c2b</v>
          </cell>
          <cell r="M2116">
            <v>52701000</v>
          </cell>
          <cell r="N2116"/>
          <cell r="O2116"/>
          <cell r="P2116" t="str">
            <v>+</v>
          </cell>
          <cell r="Q2116" t="str">
            <v>САО</v>
          </cell>
        </row>
        <row r="2117">
          <cell r="G2117">
            <v>21177</v>
          </cell>
          <cell r="H2117" t="str">
            <v>Город Омск</v>
          </cell>
          <cell r="I2117">
            <v>4512.1000000000004</v>
          </cell>
          <cell r="J2117">
            <v>4151.3</v>
          </cell>
          <cell r="K2117">
            <v>0</v>
          </cell>
          <cell r="L2117" t="str">
            <v>1d05dda8-979c-46b1-82ff-e475abe66f24</v>
          </cell>
          <cell r="M2117">
            <v>52701000</v>
          </cell>
          <cell r="N2117"/>
          <cell r="O2117"/>
          <cell r="P2117"/>
          <cell r="Q2117" t="str">
            <v>САО</v>
          </cell>
        </row>
        <row r="2118">
          <cell r="G2118">
            <v>30223</v>
          </cell>
          <cell r="H2118" t="str">
            <v>Город Омск</v>
          </cell>
          <cell r="I2118">
            <v>4818</v>
          </cell>
          <cell r="J2118">
            <v>4447.5</v>
          </cell>
          <cell r="K2118">
            <v>0</v>
          </cell>
          <cell r="L2118" t="str">
            <v>d7ce6248-834a-4a22-a0bc-e4739d03797e</v>
          </cell>
          <cell r="M2118">
            <v>52701000</v>
          </cell>
          <cell r="N2118"/>
          <cell r="O2118"/>
          <cell r="P2118"/>
          <cell r="Q2118" t="str">
            <v>САО</v>
          </cell>
        </row>
        <row r="2119">
          <cell r="G2119">
            <v>30225</v>
          </cell>
          <cell r="H2119" t="str">
            <v>Город Омск</v>
          </cell>
          <cell r="I2119">
            <v>2871.6</v>
          </cell>
          <cell r="J2119">
            <v>1781.9</v>
          </cell>
          <cell r="K2119">
            <v>543.4</v>
          </cell>
          <cell r="L2119" t="str">
            <v>0590a8da-18cd-410e-933d-a3cd2e1c479a</v>
          </cell>
          <cell r="M2119">
            <v>52701000</v>
          </cell>
          <cell r="N2119"/>
          <cell r="O2119"/>
          <cell r="P2119"/>
          <cell r="Q2119" t="str">
            <v>САО</v>
          </cell>
        </row>
        <row r="2120">
          <cell r="G2120">
            <v>21326</v>
          </cell>
          <cell r="H2120" t="str">
            <v>Город Омск</v>
          </cell>
          <cell r="I2120">
            <v>4892.8</v>
          </cell>
          <cell r="J2120">
            <v>4502.17</v>
          </cell>
          <cell r="K2120">
            <v>0</v>
          </cell>
          <cell r="L2120" t="str">
            <v>18233a5b-4d13-4d08-b74a-ea4f948b7105</v>
          </cell>
          <cell r="M2120">
            <v>52701000</v>
          </cell>
          <cell r="N2120"/>
          <cell r="O2120"/>
          <cell r="P2120"/>
          <cell r="Q2120" t="str">
            <v>САО</v>
          </cell>
        </row>
        <row r="2121">
          <cell r="G2121">
            <v>30226</v>
          </cell>
          <cell r="H2121" t="str">
            <v>Город Омск</v>
          </cell>
          <cell r="I2121">
            <v>5767.4</v>
          </cell>
          <cell r="J2121">
            <v>3688.4</v>
          </cell>
          <cell r="K2121">
            <v>1302.7</v>
          </cell>
          <cell r="L2121" t="str">
            <v>45372fc9-8c9a-4d2b-b085-8d740d15594d</v>
          </cell>
          <cell r="M2121">
            <v>52701000</v>
          </cell>
          <cell r="N2121"/>
          <cell r="O2121"/>
          <cell r="P2121"/>
          <cell r="Q2121" t="str">
            <v>САО</v>
          </cell>
        </row>
        <row r="2122">
          <cell r="G2122">
            <v>30227</v>
          </cell>
          <cell r="H2122" t="str">
            <v>Город Омск</v>
          </cell>
          <cell r="I2122">
            <v>2591.5</v>
          </cell>
          <cell r="J2122">
            <v>2285.9</v>
          </cell>
          <cell r="K2122">
            <v>0</v>
          </cell>
          <cell r="L2122" t="str">
            <v>61a04ff9-bf2d-4019-b93c-f42a0c130925</v>
          </cell>
          <cell r="M2122">
            <v>52701000</v>
          </cell>
          <cell r="N2122"/>
          <cell r="O2122"/>
          <cell r="P2122"/>
          <cell r="Q2122" t="str">
            <v>САО</v>
          </cell>
        </row>
        <row r="2123">
          <cell r="G2123">
            <v>30228</v>
          </cell>
          <cell r="H2123" t="str">
            <v>Город Омск</v>
          </cell>
          <cell r="I2123">
            <v>3398.8</v>
          </cell>
          <cell r="J2123">
            <v>2665.6</v>
          </cell>
          <cell r="K2123">
            <v>478.9</v>
          </cell>
          <cell r="L2123" t="str">
            <v>f1e7ae30-0f3b-4abe-bfd7-13f7e10df9a5</v>
          </cell>
          <cell r="M2123">
            <v>52701000</v>
          </cell>
          <cell r="N2123"/>
          <cell r="O2123"/>
          <cell r="P2123" t="str">
            <v>+</v>
          </cell>
          <cell r="Q2123" t="str">
            <v>САО</v>
          </cell>
        </row>
        <row r="2124">
          <cell r="G2124">
            <v>36026</v>
          </cell>
          <cell r="H2124" t="str">
            <v>Город Омск</v>
          </cell>
          <cell r="I2124">
            <v>4156.8</v>
          </cell>
          <cell r="J2124">
            <v>3194.4</v>
          </cell>
          <cell r="K2124">
            <v>0</v>
          </cell>
          <cell r="L2124" t="str">
            <v>d99d47fc-e995-4a4e-9473-63eee422add0</v>
          </cell>
          <cell r="M2124">
            <v>52701000</v>
          </cell>
          <cell r="N2124"/>
          <cell r="O2124"/>
          <cell r="P2124"/>
          <cell r="Q2124" t="str">
            <v>САО</v>
          </cell>
        </row>
        <row r="2125">
          <cell r="G2125">
            <v>36027</v>
          </cell>
          <cell r="H2125" t="str">
            <v>Город Омск</v>
          </cell>
          <cell r="I2125">
            <v>1077.5</v>
          </cell>
          <cell r="J2125">
            <v>958.1</v>
          </cell>
          <cell r="K2125">
            <v>40.799999999999997</v>
          </cell>
          <cell r="L2125" t="str">
            <v>220428f9-8b60-4fd3-b088-98ce72f290a0</v>
          </cell>
          <cell r="M2125">
            <v>52701000</v>
          </cell>
          <cell r="N2125"/>
          <cell r="O2125"/>
          <cell r="P2125"/>
          <cell r="Q2125" t="str">
            <v>САО</v>
          </cell>
        </row>
        <row r="2126">
          <cell r="G2126">
            <v>30231</v>
          </cell>
          <cell r="H2126" t="str">
            <v>Город Омск</v>
          </cell>
          <cell r="I2126">
            <v>3401.1</v>
          </cell>
          <cell r="J2126">
            <v>2539.1</v>
          </cell>
          <cell r="K2126">
            <v>541.29999999999995</v>
          </cell>
          <cell r="L2126" t="str">
            <v>4a67eb66-fc32-4d09-b250-e77eae68e956</v>
          </cell>
          <cell r="M2126">
            <v>52701000</v>
          </cell>
          <cell r="N2126"/>
          <cell r="O2126"/>
          <cell r="P2126" t="str">
            <v>+</v>
          </cell>
          <cell r="Q2126" t="str">
            <v>САО</v>
          </cell>
        </row>
        <row r="2127">
          <cell r="G2127">
            <v>30232</v>
          </cell>
          <cell r="H2127" t="str">
            <v>Город Омск</v>
          </cell>
          <cell r="I2127">
            <v>3373.7</v>
          </cell>
          <cell r="J2127">
            <v>3062.5</v>
          </cell>
          <cell r="K2127">
            <v>32.5</v>
          </cell>
          <cell r="L2127" t="str">
            <v>33884b9f-8c33-4811-82f0-8bca91b59114</v>
          </cell>
          <cell r="M2127">
            <v>52701000</v>
          </cell>
          <cell r="N2127"/>
          <cell r="O2127"/>
          <cell r="P2127"/>
          <cell r="Q2127" t="str">
            <v>САО</v>
          </cell>
        </row>
        <row r="2128">
          <cell r="G2128">
            <v>30233</v>
          </cell>
          <cell r="H2128" t="str">
            <v>Город Омск</v>
          </cell>
          <cell r="I2128">
            <v>3313.9</v>
          </cell>
          <cell r="J2128">
            <v>2960.1</v>
          </cell>
          <cell r="K2128">
            <v>112.8</v>
          </cell>
          <cell r="L2128" t="str">
            <v>b3708520-4142-4bbf-a412-d755308689e7</v>
          </cell>
          <cell r="M2128">
            <v>52701000</v>
          </cell>
          <cell r="N2128"/>
          <cell r="O2128"/>
          <cell r="P2128" t="str">
            <v>+</v>
          </cell>
          <cell r="Q2128" t="str">
            <v>САО</v>
          </cell>
        </row>
        <row r="2129">
          <cell r="G2129">
            <v>30234</v>
          </cell>
          <cell r="H2129" t="str">
            <v>Город Омск</v>
          </cell>
          <cell r="I2129">
            <v>3213.4</v>
          </cell>
          <cell r="J2129">
            <v>2468.3000000000002</v>
          </cell>
          <cell r="K2129">
            <v>424.3</v>
          </cell>
          <cell r="L2129" t="str">
            <v>aaf4e05a-4cd0-45e9-9c85-4406e2dd74e3</v>
          </cell>
          <cell r="M2129">
            <v>52701000</v>
          </cell>
          <cell r="N2129"/>
          <cell r="O2129"/>
          <cell r="P2129" t="str">
            <v>+</v>
          </cell>
          <cell r="Q2129" t="str">
            <v>САО</v>
          </cell>
        </row>
        <row r="2130">
          <cell r="G2130">
            <v>30235</v>
          </cell>
          <cell r="H2130" t="str">
            <v>Город Омск</v>
          </cell>
          <cell r="I2130">
            <v>3503.9</v>
          </cell>
          <cell r="J2130">
            <v>2866</v>
          </cell>
          <cell r="K2130">
            <v>359.4</v>
          </cell>
          <cell r="L2130" t="str">
            <v>448ed3f3-94e0-42ff-b9b0-e18315224ce8</v>
          </cell>
          <cell r="M2130">
            <v>52701000</v>
          </cell>
          <cell r="N2130"/>
          <cell r="O2130"/>
          <cell r="P2130"/>
          <cell r="Q2130" t="str">
            <v>САО</v>
          </cell>
        </row>
        <row r="2131">
          <cell r="G2131">
            <v>30236</v>
          </cell>
          <cell r="H2131" t="str">
            <v>Город Омск</v>
          </cell>
          <cell r="I2131">
            <v>4000.3</v>
          </cell>
          <cell r="J2131">
            <v>2932</v>
          </cell>
          <cell r="K2131">
            <v>60.3</v>
          </cell>
          <cell r="L2131" t="str">
            <v>630b9bdc-ad29-49cc-8ec3-35d990b16929</v>
          </cell>
          <cell r="M2131">
            <v>52701000</v>
          </cell>
          <cell r="N2131"/>
          <cell r="O2131"/>
          <cell r="P2131" t="str">
            <v>+</v>
          </cell>
          <cell r="Q2131" t="str">
            <v>САО</v>
          </cell>
        </row>
        <row r="2132">
          <cell r="G2132">
            <v>30237</v>
          </cell>
          <cell r="H2132" t="str">
            <v>Город Омск</v>
          </cell>
          <cell r="I2132">
            <v>3572.1</v>
          </cell>
          <cell r="J2132">
            <v>2976.6</v>
          </cell>
          <cell r="K2132">
            <v>0</v>
          </cell>
          <cell r="L2132" t="str">
            <v>1fdfc47c-7cb8-4a64-b77f-1c40ed3e5c96</v>
          </cell>
          <cell r="M2132">
            <v>52701000</v>
          </cell>
          <cell r="N2132"/>
          <cell r="O2132"/>
          <cell r="P2132"/>
          <cell r="Q2132" t="str">
            <v>САО</v>
          </cell>
        </row>
        <row r="2133">
          <cell r="G2133">
            <v>30238</v>
          </cell>
          <cell r="H2133" t="str">
            <v>Город Омск</v>
          </cell>
          <cell r="I2133">
            <v>3419.7</v>
          </cell>
          <cell r="J2133">
            <v>2545.6999999999998</v>
          </cell>
          <cell r="K2133">
            <v>626.4</v>
          </cell>
          <cell r="L2133" t="str">
            <v>bc858630-4d4d-45c6-ade4-25ef58163921</v>
          </cell>
          <cell r="M2133">
            <v>52701000</v>
          </cell>
          <cell r="N2133"/>
          <cell r="O2133"/>
          <cell r="P2133"/>
          <cell r="Q2133" t="str">
            <v>САО</v>
          </cell>
        </row>
        <row r="2134">
          <cell r="G2134">
            <v>36028</v>
          </cell>
          <cell r="H2134" t="str">
            <v>Город Омск</v>
          </cell>
          <cell r="I2134">
            <v>5020.5</v>
          </cell>
          <cell r="J2134">
            <v>4554.6000000000004</v>
          </cell>
          <cell r="K2134">
            <v>0</v>
          </cell>
          <cell r="L2134" t="str">
            <v>7a5b20e6-dcc7-484a-89cf-3eb125d316b8</v>
          </cell>
          <cell r="M2134">
            <v>52701000</v>
          </cell>
          <cell r="N2134"/>
          <cell r="O2134"/>
          <cell r="P2134"/>
          <cell r="Q2134" t="str">
            <v>САО</v>
          </cell>
        </row>
        <row r="2135">
          <cell r="G2135">
            <v>30241</v>
          </cell>
          <cell r="H2135" t="str">
            <v>Город Омск</v>
          </cell>
          <cell r="I2135">
            <v>4317.8</v>
          </cell>
          <cell r="J2135">
            <v>2568</v>
          </cell>
          <cell r="K2135">
            <v>713.8</v>
          </cell>
          <cell r="L2135" t="str">
            <v>5f92d9d8-027a-4c36-bc84-4fd5aa52d671</v>
          </cell>
          <cell r="M2135">
            <v>52701000</v>
          </cell>
          <cell r="N2135"/>
          <cell r="O2135"/>
          <cell r="P2135"/>
          <cell r="Q2135" t="str">
            <v>САО</v>
          </cell>
        </row>
        <row r="2136">
          <cell r="G2136">
            <v>30242</v>
          </cell>
          <cell r="H2136" t="str">
            <v>Город Омск</v>
          </cell>
          <cell r="I2136">
            <v>3432.1</v>
          </cell>
          <cell r="J2136">
            <v>3163</v>
          </cell>
          <cell r="K2136">
            <v>0</v>
          </cell>
          <cell r="L2136" t="str">
            <v>3aaaabba-ce14-486b-9a17-49b284572818</v>
          </cell>
          <cell r="M2136">
            <v>52701000</v>
          </cell>
          <cell r="N2136"/>
          <cell r="O2136"/>
          <cell r="P2136"/>
          <cell r="Q2136" t="str">
            <v>САО</v>
          </cell>
        </row>
        <row r="2137">
          <cell r="G2137">
            <v>20431</v>
          </cell>
          <cell r="H2137" t="str">
            <v>Город Омск</v>
          </cell>
          <cell r="I2137">
            <v>6185.6</v>
          </cell>
          <cell r="J2137">
            <v>5449.4</v>
          </cell>
          <cell r="K2137">
            <v>295.5</v>
          </cell>
          <cell r="L2137" t="str">
            <v>198d15bf-9b88-433b-8ba8-30eb6053a754</v>
          </cell>
          <cell r="M2137">
            <v>52701000</v>
          </cell>
          <cell r="N2137"/>
          <cell r="O2137"/>
          <cell r="P2137"/>
          <cell r="Q2137" t="str">
            <v>САО</v>
          </cell>
        </row>
        <row r="2138">
          <cell r="G2138">
            <v>36030</v>
          </cell>
          <cell r="H2138" t="str">
            <v>Город Омск</v>
          </cell>
          <cell r="I2138">
            <v>4157.5</v>
          </cell>
          <cell r="J2138">
            <v>3172.1</v>
          </cell>
          <cell r="K2138">
            <v>0</v>
          </cell>
          <cell r="L2138" t="str">
            <v>7f52f1e0-39f1-4e04-8365-44931e3b14d4</v>
          </cell>
          <cell r="M2138">
            <v>52701000</v>
          </cell>
          <cell r="N2138"/>
          <cell r="O2138"/>
          <cell r="P2138"/>
          <cell r="Q2138" t="str">
            <v>САО</v>
          </cell>
        </row>
        <row r="2139">
          <cell r="G2139">
            <v>36031</v>
          </cell>
          <cell r="H2139" t="str">
            <v>Город Омск</v>
          </cell>
          <cell r="I2139">
            <v>4775.7</v>
          </cell>
          <cell r="J2139">
            <v>3069.31</v>
          </cell>
          <cell r="K2139">
            <v>0</v>
          </cell>
          <cell r="L2139" t="str">
            <v>927424de-d626-4d37-8b18-5fa52de5e12d</v>
          </cell>
          <cell r="M2139">
            <v>52701000</v>
          </cell>
          <cell r="N2139"/>
          <cell r="O2139"/>
          <cell r="P2139"/>
          <cell r="Q2139" t="str">
            <v>САО</v>
          </cell>
        </row>
        <row r="2140">
          <cell r="G2140">
            <v>30245</v>
          </cell>
          <cell r="H2140" t="str">
            <v>Город Омск</v>
          </cell>
          <cell r="I2140">
            <v>3411.6</v>
          </cell>
          <cell r="J2140">
            <v>3060</v>
          </cell>
          <cell r="K2140">
            <v>120.2</v>
          </cell>
          <cell r="L2140" t="str">
            <v>b7d21e2f-bab4-4856-866e-3ef121dd52f1</v>
          </cell>
          <cell r="M2140">
            <v>52701000</v>
          </cell>
          <cell r="N2140"/>
          <cell r="O2140"/>
          <cell r="P2140" t="str">
            <v>+</v>
          </cell>
          <cell r="Q2140" t="str">
            <v>САО</v>
          </cell>
        </row>
        <row r="2141">
          <cell r="G2141">
            <v>30246</v>
          </cell>
          <cell r="H2141" t="str">
            <v>Город Омск</v>
          </cell>
          <cell r="I2141">
            <v>2172.5</v>
          </cell>
          <cell r="J2141">
            <v>2031.5</v>
          </cell>
          <cell r="K2141">
            <v>0</v>
          </cell>
          <cell r="L2141" t="str">
            <v>77afa14d-65ca-4617-becc-2530c6dea052</v>
          </cell>
          <cell r="M2141">
            <v>52701000</v>
          </cell>
          <cell r="N2141"/>
          <cell r="O2141"/>
          <cell r="P2141"/>
          <cell r="Q2141" t="str">
            <v>САО</v>
          </cell>
        </row>
        <row r="2142">
          <cell r="G2142">
            <v>36479</v>
          </cell>
          <cell r="H2142" t="str">
            <v>Город Омск</v>
          </cell>
          <cell r="I2142">
            <v>7905.9</v>
          </cell>
          <cell r="J2142">
            <v>7942.9</v>
          </cell>
          <cell r="K2142">
            <v>0</v>
          </cell>
          <cell r="L2142" t="str">
            <v>30ec6cbc-773d-4a05-a0d4-ef9da497c38e</v>
          </cell>
          <cell r="M2142">
            <v>52701000</v>
          </cell>
          <cell r="N2142"/>
          <cell r="O2142"/>
          <cell r="P2142"/>
          <cell r="Q2142" t="str">
            <v>САО</v>
          </cell>
        </row>
        <row r="2143">
          <cell r="G2143">
            <v>30248</v>
          </cell>
          <cell r="H2143" t="str">
            <v>Город Омск</v>
          </cell>
          <cell r="I2143">
            <v>12446.4</v>
          </cell>
          <cell r="J2143">
            <v>10855.3</v>
          </cell>
          <cell r="K2143">
            <v>0</v>
          </cell>
          <cell r="L2143" t="str">
            <v>141626fa-7155-4151-a72d-1b6fc3c2c2cb</v>
          </cell>
          <cell r="M2143">
            <v>52701000</v>
          </cell>
          <cell r="N2143"/>
          <cell r="O2143"/>
          <cell r="P2143" t="str">
            <v>+</v>
          </cell>
          <cell r="Q2143" t="str">
            <v>САО</v>
          </cell>
        </row>
        <row r="2144">
          <cell r="G2144">
            <v>29040</v>
          </cell>
          <cell r="H2144" t="str">
            <v>Город Омск</v>
          </cell>
          <cell r="I2144">
            <v>8758.7000000000007</v>
          </cell>
          <cell r="J2144">
            <v>7313.58</v>
          </cell>
          <cell r="K2144">
            <v>544.4</v>
          </cell>
          <cell r="L2144" t="str">
            <v>295088d8-e54e-4193-901c-fd855420bd13</v>
          </cell>
          <cell r="M2144">
            <v>52701000</v>
          </cell>
          <cell r="N2144"/>
          <cell r="O2144"/>
          <cell r="P2144"/>
          <cell r="Q2144" t="str">
            <v>САО</v>
          </cell>
        </row>
        <row r="2145">
          <cell r="G2145">
            <v>20477</v>
          </cell>
          <cell r="H2145" t="str">
            <v>Город Омск</v>
          </cell>
          <cell r="I2145">
            <v>13314.3</v>
          </cell>
          <cell r="J2145">
            <v>11270</v>
          </cell>
          <cell r="K2145">
            <v>14.95</v>
          </cell>
          <cell r="L2145" t="str">
            <v>f6c2d762-509b-4ef4-9b64-fd46654aa000</v>
          </cell>
          <cell r="M2145">
            <v>52701000</v>
          </cell>
          <cell r="N2145"/>
          <cell r="O2145"/>
          <cell r="P2145"/>
          <cell r="Q2145" t="str">
            <v>САО</v>
          </cell>
        </row>
        <row r="2146">
          <cell r="G2146">
            <v>30249</v>
          </cell>
          <cell r="H2146" t="str">
            <v>Город Омск</v>
          </cell>
          <cell r="I2146">
            <v>4436.6000000000004</v>
          </cell>
          <cell r="J2146">
            <v>2674.9</v>
          </cell>
          <cell r="K2146">
            <v>1090.5</v>
          </cell>
          <cell r="L2146" t="str">
            <v>07e70718-6c96-4a6b-a504-bdb300a630ed</v>
          </cell>
          <cell r="M2146">
            <v>52701000</v>
          </cell>
          <cell r="N2146"/>
          <cell r="O2146"/>
          <cell r="P2146"/>
          <cell r="Q2146" t="str">
            <v>САО</v>
          </cell>
        </row>
        <row r="2147">
          <cell r="G2147">
            <v>20468</v>
          </cell>
          <cell r="H2147" t="str">
            <v>Город Омск</v>
          </cell>
          <cell r="I2147">
            <v>4796</v>
          </cell>
          <cell r="J2147">
            <v>4422.3999999999996</v>
          </cell>
          <cell r="K2147">
            <v>0</v>
          </cell>
          <cell r="L2147" t="str">
            <v>aadd622d-f92b-4373-8585-7cdb34d9da35</v>
          </cell>
          <cell r="M2147">
            <v>52701000</v>
          </cell>
          <cell r="N2147"/>
          <cell r="O2147"/>
          <cell r="P2147" t="str">
            <v>+</v>
          </cell>
          <cell r="Q2147" t="str">
            <v>САО</v>
          </cell>
        </row>
        <row r="2148">
          <cell r="G2148">
            <v>30252</v>
          </cell>
          <cell r="H2148" t="str">
            <v>Город Омск</v>
          </cell>
          <cell r="I2148">
            <v>4814.6000000000004</v>
          </cell>
          <cell r="J2148">
            <v>2137.6</v>
          </cell>
          <cell r="K2148">
            <v>1085.8</v>
          </cell>
          <cell r="L2148" t="str">
            <v>a8dba90a-d189-4dd7-9191-43e7937c81ac</v>
          </cell>
          <cell r="M2148">
            <v>52701000</v>
          </cell>
          <cell r="N2148"/>
          <cell r="O2148"/>
          <cell r="P2148" t="str">
            <v>+</v>
          </cell>
          <cell r="Q2148" t="str">
            <v>САО</v>
          </cell>
        </row>
        <row r="2149">
          <cell r="G2149">
            <v>36035</v>
          </cell>
          <cell r="H2149" t="str">
            <v>Город Омск</v>
          </cell>
          <cell r="I2149">
            <v>6088.5</v>
          </cell>
          <cell r="J2149">
            <v>5795.9</v>
          </cell>
          <cell r="K2149">
            <v>0</v>
          </cell>
          <cell r="L2149" t="str">
            <v>485eb928-7bfa-4ac2-883f-652ed4e07c18</v>
          </cell>
          <cell r="M2149">
            <v>52701000</v>
          </cell>
          <cell r="N2149"/>
          <cell r="O2149"/>
          <cell r="P2149"/>
          <cell r="Q2149" t="str">
            <v>САО</v>
          </cell>
        </row>
        <row r="2150">
          <cell r="G2150">
            <v>29032</v>
          </cell>
          <cell r="H2150" t="str">
            <v>Город Омск</v>
          </cell>
          <cell r="I2150">
            <v>4471.8</v>
          </cell>
          <cell r="J2150">
            <v>2695.7</v>
          </cell>
          <cell r="K2150">
            <v>1089.5</v>
          </cell>
          <cell r="L2150" t="str">
            <v>4a800b59-78ce-4f26-b3fe-eb7c2d8f8adc</v>
          </cell>
          <cell r="M2150">
            <v>52701000</v>
          </cell>
          <cell r="N2150"/>
          <cell r="O2150"/>
          <cell r="P2150" t="str">
            <v>+</v>
          </cell>
          <cell r="Q2150" t="str">
            <v>САО</v>
          </cell>
        </row>
        <row r="2151">
          <cell r="G2151">
            <v>24464</v>
          </cell>
          <cell r="H2151" t="str">
            <v>Город Омск</v>
          </cell>
          <cell r="I2151">
            <v>5096.8999999999996</v>
          </cell>
          <cell r="J2151">
            <v>4702.8999999999996</v>
          </cell>
          <cell r="K2151">
            <v>0</v>
          </cell>
          <cell r="L2151" t="str">
            <v>fc97dc69-65a7-4fd9-b28d-d91c0976bb60</v>
          </cell>
          <cell r="M2151">
            <v>52701000</v>
          </cell>
          <cell r="N2151"/>
          <cell r="O2151"/>
          <cell r="P2151"/>
          <cell r="Q2151" t="str">
            <v>ЛАО</v>
          </cell>
        </row>
        <row r="2152">
          <cell r="G2152">
            <v>23467</v>
          </cell>
          <cell r="H2152" t="str">
            <v>Город Омск</v>
          </cell>
          <cell r="I2152">
            <v>5105.8</v>
          </cell>
          <cell r="J2152">
            <v>4711.1000000000004</v>
          </cell>
          <cell r="K2152">
            <v>0</v>
          </cell>
          <cell r="L2152" t="str">
            <v>51850d03-51e5-4f0b-9e92-5820f0f0ab7a</v>
          </cell>
          <cell r="M2152">
            <v>52701000</v>
          </cell>
          <cell r="N2152"/>
          <cell r="O2152"/>
          <cell r="P2152"/>
          <cell r="Q2152" t="str">
            <v>ЛАО</v>
          </cell>
        </row>
        <row r="2153">
          <cell r="G2153">
            <v>19979</v>
          </cell>
          <cell r="H2153" t="str">
            <v>Город Омск</v>
          </cell>
          <cell r="I2153">
            <v>8996.5</v>
          </cell>
          <cell r="J2153">
            <v>4138.8999999999996</v>
          </cell>
          <cell r="K2153">
            <v>2086.9</v>
          </cell>
          <cell r="L2153" t="str">
            <v>ff9c97b4-f11c-4861-8fe8-647cf7b8a758</v>
          </cell>
          <cell r="M2153">
            <v>52701000</v>
          </cell>
          <cell r="N2153"/>
          <cell r="O2153"/>
          <cell r="P2153"/>
          <cell r="Q2153" t="str">
            <v>ЛАО</v>
          </cell>
        </row>
        <row r="2154">
          <cell r="G2154">
            <v>19980</v>
          </cell>
          <cell r="H2154" t="str">
            <v>Город Омск</v>
          </cell>
          <cell r="I2154">
            <v>7652.7</v>
          </cell>
          <cell r="J2154">
            <v>4584.7</v>
          </cell>
          <cell r="K2154">
            <v>0</v>
          </cell>
          <cell r="L2154" t="str">
            <v>8528432c-688d-48c7-b334-da1d900db9a5</v>
          </cell>
          <cell r="M2154">
            <v>52701000</v>
          </cell>
          <cell r="N2154"/>
          <cell r="O2154"/>
          <cell r="P2154"/>
          <cell r="Q2154" t="str">
            <v>ЛАО</v>
          </cell>
        </row>
        <row r="2155">
          <cell r="G2155">
            <v>24466</v>
          </cell>
          <cell r="H2155" t="str">
            <v>Город Омск</v>
          </cell>
          <cell r="I2155">
            <v>8574.5</v>
          </cell>
          <cell r="J2155">
            <v>7629.65</v>
          </cell>
          <cell r="K2155">
            <v>0</v>
          </cell>
          <cell r="L2155" t="str">
            <v>539f4801-289e-4939-a737-a34fb638f450</v>
          </cell>
          <cell r="M2155">
            <v>52701000</v>
          </cell>
          <cell r="N2155"/>
          <cell r="O2155"/>
          <cell r="P2155"/>
          <cell r="Q2155" t="str">
            <v>ЛАО</v>
          </cell>
        </row>
        <row r="2156">
          <cell r="G2156">
            <v>24459</v>
          </cell>
          <cell r="H2156" t="str">
            <v>Город Омск</v>
          </cell>
          <cell r="I2156">
            <v>5802.7</v>
          </cell>
          <cell r="J2156">
            <v>5295.65</v>
          </cell>
          <cell r="K2156">
            <v>0</v>
          </cell>
          <cell r="L2156" t="str">
            <v>7b0e572b-ac54-4cf1-bead-77f29d8c69fb</v>
          </cell>
          <cell r="M2156">
            <v>52701000</v>
          </cell>
          <cell r="N2156"/>
          <cell r="O2156"/>
          <cell r="P2156"/>
          <cell r="Q2156" t="str">
            <v>ЛАО</v>
          </cell>
        </row>
        <row r="2157">
          <cell r="G2157">
            <v>24460</v>
          </cell>
          <cell r="H2157" t="str">
            <v>Город Омск</v>
          </cell>
          <cell r="I2157">
            <v>4059.5</v>
          </cell>
          <cell r="J2157">
            <v>3170.3</v>
          </cell>
          <cell r="K2157">
            <v>514.20000000000005</v>
          </cell>
          <cell r="L2157" t="str">
            <v>bbd13f5f-2565-46cd-8465-00aecf151b82</v>
          </cell>
          <cell r="M2157">
            <v>52701000</v>
          </cell>
          <cell r="N2157"/>
          <cell r="O2157"/>
          <cell r="P2157"/>
          <cell r="Q2157" t="str">
            <v>ЛАО</v>
          </cell>
        </row>
        <row r="2158">
          <cell r="G2158">
            <v>24461</v>
          </cell>
          <cell r="H2158" t="str">
            <v>Город Омск</v>
          </cell>
          <cell r="I2158">
            <v>4289.3</v>
          </cell>
          <cell r="J2158">
            <v>3260.6</v>
          </cell>
          <cell r="K2158">
            <v>529.79999999999995</v>
          </cell>
          <cell r="L2158" t="str">
            <v>ee02b44e-f35c-47d7-beca-9fa565a06530</v>
          </cell>
          <cell r="M2158">
            <v>52701000</v>
          </cell>
          <cell r="N2158"/>
          <cell r="O2158"/>
          <cell r="P2158"/>
          <cell r="Q2158" t="str">
            <v>ЛАО</v>
          </cell>
        </row>
        <row r="2159">
          <cell r="G2159">
            <v>24465</v>
          </cell>
          <cell r="H2159" t="str">
            <v>Город Омск</v>
          </cell>
          <cell r="I2159">
            <v>13063.5</v>
          </cell>
          <cell r="J2159">
            <v>11751.1</v>
          </cell>
          <cell r="K2159">
            <v>0</v>
          </cell>
          <cell r="L2159" t="str">
            <v>72e39a86-ef21-40e9-b25e-f4b9c9a13b37</v>
          </cell>
          <cell r="M2159">
            <v>52701000</v>
          </cell>
          <cell r="N2159"/>
          <cell r="O2159"/>
          <cell r="P2159"/>
          <cell r="Q2159" t="str">
            <v>ЛАО</v>
          </cell>
        </row>
        <row r="2160">
          <cell r="G2160">
            <v>24467</v>
          </cell>
          <cell r="H2160" t="str">
            <v>Город Омск</v>
          </cell>
          <cell r="I2160">
            <v>10659</v>
          </cell>
          <cell r="J2160">
            <v>9548.43</v>
          </cell>
          <cell r="K2160">
            <v>0</v>
          </cell>
          <cell r="L2160" t="str">
            <v>8c007d58-6fa9-4915-b8c2-fee368245dbd</v>
          </cell>
          <cell r="M2160">
            <v>52701000</v>
          </cell>
          <cell r="N2160"/>
          <cell r="O2160"/>
          <cell r="P2160"/>
          <cell r="Q2160" t="str">
            <v>ЛАО</v>
          </cell>
        </row>
        <row r="2161">
          <cell r="G2161">
            <v>19978</v>
          </cell>
          <cell r="H2161" t="str">
            <v>Город Омск</v>
          </cell>
          <cell r="I2161">
            <v>3886.5</v>
          </cell>
          <cell r="J2161">
            <v>2182.8000000000002</v>
          </cell>
          <cell r="K2161">
            <v>737.3</v>
          </cell>
          <cell r="L2161" t="str">
            <v>a6f00c4f-cde3-4d12-83e3-36b243fff901</v>
          </cell>
          <cell r="M2161">
            <v>52701000</v>
          </cell>
          <cell r="N2161"/>
          <cell r="O2161"/>
          <cell r="P2161"/>
          <cell r="Q2161" t="str">
            <v>ЛАО</v>
          </cell>
        </row>
        <row r="2162">
          <cell r="G2162">
            <v>36840</v>
          </cell>
          <cell r="H2162" t="str">
            <v>Город Омск</v>
          </cell>
          <cell r="I2162">
            <v>8646</v>
          </cell>
          <cell r="J2162">
            <v>8646</v>
          </cell>
          <cell r="K2162"/>
          <cell r="L2162" t="str">
            <v>3882b683-13c5-4193-a2d6-706586ae3ae5</v>
          </cell>
          <cell r="M2162">
            <v>52701000</v>
          </cell>
          <cell r="N2162"/>
          <cell r="O2162"/>
          <cell r="P2162"/>
          <cell r="Q2162" t="str">
            <v>ЛАО</v>
          </cell>
        </row>
        <row r="2163">
          <cell r="G2163">
            <v>30588</v>
          </cell>
          <cell r="H2163" t="str">
            <v>Город Омск</v>
          </cell>
          <cell r="I2163">
            <v>6029.8</v>
          </cell>
          <cell r="J2163">
            <v>4119.6000000000004</v>
          </cell>
          <cell r="K2163">
            <v>0</v>
          </cell>
          <cell r="L2163" t="str">
            <v>e88b6965-e3cb-4766-91a2-bb0bdb3d6f2d</v>
          </cell>
          <cell r="M2163">
            <v>52701000</v>
          </cell>
          <cell r="N2163"/>
          <cell r="O2163"/>
          <cell r="P2163"/>
          <cell r="Q2163" t="str">
            <v>ЛАО</v>
          </cell>
        </row>
        <row r="2164">
          <cell r="G2164">
            <v>24463</v>
          </cell>
          <cell r="H2164" t="str">
            <v>Город Омск</v>
          </cell>
          <cell r="I2164">
            <v>12235.5</v>
          </cell>
          <cell r="J2164">
            <v>11088.91</v>
          </cell>
          <cell r="K2164">
            <v>62.3</v>
          </cell>
          <cell r="L2164" t="str">
            <v>ca7abc89-4fed-4b66-93e0-4d4eb3e87af3</v>
          </cell>
          <cell r="M2164">
            <v>52701000</v>
          </cell>
          <cell r="N2164"/>
          <cell r="O2164"/>
          <cell r="P2164"/>
          <cell r="Q2164" t="str">
            <v>ЛАО</v>
          </cell>
        </row>
        <row r="2165">
          <cell r="G2165">
            <v>24596</v>
          </cell>
          <cell r="H2165" t="str">
            <v>Город Омск</v>
          </cell>
          <cell r="I2165">
            <v>3957.4</v>
          </cell>
          <cell r="J2165">
            <v>3258.05</v>
          </cell>
          <cell r="K2165">
            <v>332.9</v>
          </cell>
          <cell r="L2165" t="str">
            <v>2c157f7d-1062-49b6-9f0c-2a41c3f4832f</v>
          </cell>
          <cell r="M2165">
            <v>52701000</v>
          </cell>
          <cell r="N2165"/>
          <cell r="O2165"/>
          <cell r="P2165"/>
          <cell r="Q2165" t="str">
            <v>ЛАО</v>
          </cell>
        </row>
        <row r="2166">
          <cell r="G2166">
            <v>24597</v>
          </cell>
          <cell r="H2166" t="str">
            <v>Город Омск</v>
          </cell>
          <cell r="I2166">
            <v>4164.3</v>
          </cell>
          <cell r="J2166">
            <v>3123.2</v>
          </cell>
          <cell r="K2166">
            <v>0</v>
          </cell>
          <cell r="L2166" t="str">
            <v>cc816598-2733-429b-b067-fe749162da31</v>
          </cell>
          <cell r="M2166">
            <v>52701000</v>
          </cell>
          <cell r="N2166"/>
          <cell r="O2166"/>
          <cell r="P2166"/>
          <cell r="Q2166" t="str">
            <v>ЛАО</v>
          </cell>
        </row>
        <row r="2167">
          <cell r="G2167">
            <v>24462</v>
          </cell>
          <cell r="H2167" t="str">
            <v>Город Омск</v>
          </cell>
          <cell r="I2167">
            <v>4153</v>
          </cell>
          <cell r="J2167">
            <v>3269.2</v>
          </cell>
          <cell r="K2167">
            <v>329.5</v>
          </cell>
          <cell r="L2167" t="str">
            <v>15690692-a806-4db4-9ced-e328cbdaeedc</v>
          </cell>
          <cell r="M2167">
            <v>52701000</v>
          </cell>
          <cell r="N2167"/>
          <cell r="O2167"/>
          <cell r="P2167"/>
          <cell r="Q2167" t="str">
            <v>ЛАО</v>
          </cell>
        </row>
        <row r="2168">
          <cell r="G2168">
            <v>28344</v>
          </cell>
          <cell r="H2168" t="str">
            <v>Город Омск</v>
          </cell>
          <cell r="I2168">
            <v>258.10000000000002</v>
          </cell>
          <cell r="J2168">
            <v>202</v>
          </cell>
          <cell r="K2168">
            <v>0</v>
          </cell>
          <cell r="L2168" t="str">
            <v>451ed2db-2416-471f-bc64-4864619b380b</v>
          </cell>
          <cell r="M2168">
            <v>52701000</v>
          </cell>
          <cell r="N2168"/>
          <cell r="O2168"/>
          <cell r="P2168"/>
          <cell r="Q2168" t="str">
            <v>ЦАО</v>
          </cell>
        </row>
        <row r="2169">
          <cell r="G2169">
            <v>28345</v>
          </cell>
          <cell r="H2169" t="str">
            <v>Город Омск</v>
          </cell>
          <cell r="I2169">
            <v>256.3</v>
          </cell>
          <cell r="J2169">
            <v>200.4</v>
          </cell>
          <cell r="K2169">
            <v>0</v>
          </cell>
          <cell r="L2169" t="str">
            <v>4539482a-50ae-4700-9126-d74178744fcf</v>
          </cell>
          <cell r="M2169">
            <v>52701000</v>
          </cell>
          <cell r="N2169"/>
          <cell r="O2169"/>
          <cell r="P2169"/>
          <cell r="Q2169" t="str">
            <v>ЦАО</v>
          </cell>
        </row>
        <row r="2170">
          <cell r="G2170">
            <v>28346</v>
          </cell>
          <cell r="H2170" t="str">
            <v>Город Омск</v>
          </cell>
          <cell r="I2170">
            <v>254.8</v>
          </cell>
          <cell r="J2170">
            <v>198.1</v>
          </cell>
          <cell r="K2170">
            <v>0</v>
          </cell>
          <cell r="L2170" t="str">
            <v>8c0df386-76f0-4a49-bf48-81395e8739e9</v>
          </cell>
          <cell r="M2170">
            <v>52701000</v>
          </cell>
          <cell r="N2170"/>
          <cell r="O2170"/>
          <cell r="P2170"/>
          <cell r="Q2170" t="str">
            <v>ЦАО</v>
          </cell>
        </row>
        <row r="2171">
          <cell r="G2171">
            <v>28347</v>
          </cell>
          <cell r="H2171" t="str">
            <v>Город Омск</v>
          </cell>
          <cell r="I2171">
            <v>256</v>
          </cell>
          <cell r="J2171">
            <v>201.7</v>
          </cell>
          <cell r="K2171">
            <v>0</v>
          </cell>
          <cell r="L2171" t="str">
            <v>1788ba58-d0ca-42b4-9b7c-18b8dc4334f3</v>
          </cell>
          <cell r="M2171">
            <v>52701000</v>
          </cell>
          <cell r="N2171"/>
          <cell r="O2171"/>
          <cell r="P2171"/>
          <cell r="Q2171" t="str">
            <v>ЦАО</v>
          </cell>
        </row>
        <row r="2172">
          <cell r="G2172">
            <v>28342</v>
          </cell>
          <cell r="H2172" t="str">
            <v>Город Омск</v>
          </cell>
          <cell r="I2172">
            <v>259.2</v>
          </cell>
          <cell r="J2172">
            <v>203.5</v>
          </cell>
          <cell r="K2172">
            <v>0</v>
          </cell>
          <cell r="L2172" t="str">
            <v>c8026250-4333-4c50-b3f8-860c6b661a7e</v>
          </cell>
          <cell r="M2172">
            <v>52701000</v>
          </cell>
          <cell r="N2172"/>
          <cell r="O2172"/>
          <cell r="P2172"/>
          <cell r="Q2172" t="str">
            <v>ЦАО</v>
          </cell>
        </row>
        <row r="2173">
          <cell r="G2173">
            <v>36923</v>
          </cell>
          <cell r="H2173" t="str">
            <v>Город Омск</v>
          </cell>
          <cell r="I2173">
            <v>19442.5</v>
          </cell>
          <cell r="J2173">
            <v>13693.3</v>
          </cell>
          <cell r="K2173">
            <v>2770.2</v>
          </cell>
          <cell r="L2173" t="str">
            <v>41f29db6-9af4-4872-8ff3-eb105a8e9f91</v>
          </cell>
          <cell r="M2173">
            <v>52701000</v>
          </cell>
          <cell r="N2173"/>
          <cell r="O2173"/>
          <cell r="P2173"/>
          <cell r="Q2173" t="str">
            <v>ЦАО</v>
          </cell>
        </row>
        <row r="2174">
          <cell r="G2174">
            <v>36920</v>
          </cell>
          <cell r="H2174" t="str">
            <v>Город Омск</v>
          </cell>
          <cell r="I2174">
            <v>10638.4</v>
          </cell>
          <cell r="J2174">
            <v>8848.4</v>
          </cell>
          <cell r="K2174">
            <v>1790</v>
          </cell>
          <cell r="L2174" t="str">
            <v>7a205854-dd0a-41cb-8d8c-8d09aed569d9</v>
          </cell>
          <cell r="M2174">
            <v>52701000</v>
          </cell>
          <cell r="N2174"/>
          <cell r="O2174"/>
          <cell r="P2174"/>
          <cell r="Q2174" t="str">
            <v>ЦАО</v>
          </cell>
        </row>
        <row r="2175">
          <cell r="G2175">
            <v>36917</v>
          </cell>
          <cell r="H2175" t="str">
            <v>Город Омск</v>
          </cell>
          <cell r="I2175">
            <v>9472.2999999999993</v>
          </cell>
          <cell r="J2175">
            <v>6582.2</v>
          </cell>
          <cell r="K2175">
            <v>1500</v>
          </cell>
          <cell r="L2175" t="str">
            <v>c29ee22e-a916-4865-a60e-4dda1969f18a</v>
          </cell>
          <cell r="M2175">
            <v>52701000</v>
          </cell>
          <cell r="N2175"/>
          <cell r="O2175"/>
          <cell r="P2175"/>
          <cell r="Q2175" t="str">
            <v>ЦАО</v>
          </cell>
        </row>
        <row r="2176">
          <cell r="G2176">
            <v>36899</v>
          </cell>
          <cell r="H2176" t="str">
            <v>Город Омск</v>
          </cell>
          <cell r="I2176">
            <v>9482.7000000000007</v>
          </cell>
          <cell r="J2176">
            <v>6618.4</v>
          </cell>
          <cell r="K2176">
            <v>1502.6</v>
          </cell>
          <cell r="L2176" t="str">
            <v>7d84beca-541a-42d3-9061-35e74c0a5b51</v>
          </cell>
          <cell r="M2176">
            <v>52701000</v>
          </cell>
          <cell r="N2176"/>
          <cell r="O2176"/>
          <cell r="P2176"/>
          <cell r="Q2176" t="str">
            <v>ЦАО</v>
          </cell>
        </row>
        <row r="2177">
          <cell r="G2177">
            <v>36928</v>
          </cell>
          <cell r="H2177" t="str">
            <v>Город Омск</v>
          </cell>
          <cell r="I2177">
            <v>1875.4</v>
          </cell>
          <cell r="J2177">
            <v>1377.8</v>
          </cell>
          <cell r="K2177">
            <v>209.9</v>
          </cell>
          <cell r="L2177" t="str">
            <v>1a73679c-1ab5-4ae9-84c1-181c48c37156</v>
          </cell>
          <cell r="M2177">
            <v>52701000</v>
          </cell>
          <cell r="N2177"/>
          <cell r="O2177"/>
          <cell r="P2177"/>
          <cell r="Q2177" t="str">
            <v>ЦАО</v>
          </cell>
        </row>
        <row r="2178">
          <cell r="G2178">
            <v>36926</v>
          </cell>
          <cell r="H2178" t="str">
            <v>Город Омск</v>
          </cell>
          <cell r="I2178">
            <v>1875.4</v>
          </cell>
          <cell r="J2178">
            <v>1376.5</v>
          </cell>
          <cell r="K2178">
            <v>210.2</v>
          </cell>
          <cell r="L2178" t="str">
            <v>6bdcb77f-c5b0-4ecb-b37c-b25b675dfcd0</v>
          </cell>
          <cell r="M2178">
            <v>52701000</v>
          </cell>
          <cell r="N2178"/>
          <cell r="O2178"/>
          <cell r="P2178"/>
          <cell r="Q2178" t="str">
            <v>ЦАО</v>
          </cell>
        </row>
        <row r="2179">
          <cell r="G2179">
            <v>36925</v>
          </cell>
          <cell r="H2179" t="str">
            <v>Город Омск</v>
          </cell>
          <cell r="I2179">
            <v>1878.7</v>
          </cell>
          <cell r="J2179">
            <v>1377.9</v>
          </cell>
          <cell r="K2179">
            <v>210.7</v>
          </cell>
          <cell r="L2179" t="str">
            <v>6720d75a-0c31-4a8f-be34-2ea4bf2daf72</v>
          </cell>
          <cell r="M2179">
            <v>52701000</v>
          </cell>
          <cell r="N2179"/>
          <cell r="O2179"/>
          <cell r="P2179"/>
          <cell r="Q2179" t="str">
            <v>ЦАО</v>
          </cell>
        </row>
        <row r="2180">
          <cell r="G2180">
            <v>27927</v>
          </cell>
          <cell r="H2180" t="str">
            <v>Город Омск</v>
          </cell>
          <cell r="I2180">
            <v>7429.2</v>
          </cell>
          <cell r="J2180">
            <v>5256.92</v>
          </cell>
          <cell r="K2180">
            <v>508.8</v>
          </cell>
          <cell r="L2180" t="str">
            <v>87b3bc4e-f9ae-43b1-aa1d-105dad52fe2f</v>
          </cell>
          <cell r="M2180">
            <v>52701000</v>
          </cell>
          <cell r="N2180"/>
          <cell r="O2180"/>
          <cell r="P2180"/>
          <cell r="Q2180" t="str">
            <v>ЦАО</v>
          </cell>
        </row>
        <row r="2181">
          <cell r="G2181">
            <v>31800</v>
          </cell>
          <cell r="H2181" t="str">
            <v>Город Омск</v>
          </cell>
          <cell r="I2181">
            <v>8726.4</v>
          </cell>
          <cell r="J2181">
            <v>7451.35</v>
          </cell>
          <cell r="K2181">
            <v>51.6</v>
          </cell>
          <cell r="L2181" t="str">
            <v>0468db8e-11bd-4152-80e2-fd42b451b6d4</v>
          </cell>
          <cell r="M2181">
            <v>52701000</v>
          </cell>
          <cell r="N2181"/>
          <cell r="O2181"/>
          <cell r="P2181"/>
          <cell r="Q2181" t="str">
            <v>КАО</v>
          </cell>
        </row>
        <row r="2182">
          <cell r="G2182">
            <v>28284</v>
          </cell>
          <cell r="H2182" t="str">
            <v>Город Омск</v>
          </cell>
          <cell r="I2182">
            <v>5157.8</v>
          </cell>
          <cell r="J2182">
            <v>4758.7</v>
          </cell>
          <cell r="K2182">
            <v>0</v>
          </cell>
          <cell r="L2182" t="str">
            <v>1aae149e-7803-4217-b0b7-1a02ddc72d72</v>
          </cell>
          <cell r="M2182">
            <v>52701000</v>
          </cell>
          <cell r="N2182"/>
          <cell r="O2182"/>
          <cell r="P2182"/>
          <cell r="Q2182" t="str">
            <v>КАО</v>
          </cell>
        </row>
        <row r="2183">
          <cell r="G2183">
            <v>28286</v>
          </cell>
          <cell r="H2183" t="str">
            <v>Город Омск</v>
          </cell>
          <cell r="I2183">
            <v>3611.4</v>
          </cell>
          <cell r="J2183">
            <v>3338.5</v>
          </cell>
          <cell r="K2183">
            <v>0</v>
          </cell>
          <cell r="L2183" t="str">
            <v>93c0afdb-1dc4-49be-8401-62011e218cd7</v>
          </cell>
          <cell r="M2183">
            <v>52701000</v>
          </cell>
          <cell r="N2183"/>
          <cell r="O2183"/>
          <cell r="P2183"/>
          <cell r="Q2183" t="str">
            <v>КАО</v>
          </cell>
        </row>
        <row r="2184">
          <cell r="G2184">
            <v>26741</v>
          </cell>
          <cell r="H2184" t="str">
            <v>Город Омск</v>
          </cell>
          <cell r="I2184">
            <v>3579.5</v>
          </cell>
          <cell r="J2184">
            <v>3268.9</v>
          </cell>
          <cell r="K2184">
            <v>0</v>
          </cell>
          <cell r="L2184" t="str">
            <v>63560818-fddc-460b-8ddc-52c5a2057766</v>
          </cell>
          <cell r="M2184">
            <v>52701000</v>
          </cell>
          <cell r="N2184"/>
          <cell r="O2184"/>
          <cell r="P2184"/>
          <cell r="Q2184" t="str">
            <v>КАО</v>
          </cell>
        </row>
        <row r="2185">
          <cell r="G2185">
            <v>29143</v>
          </cell>
          <cell r="H2185" t="str">
            <v>Город Омск</v>
          </cell>
          <cell r="I2185">
            <v>8326.7999999999993</v>
          </cell>
          <cell r="J2185">
            <v>5399.4</v>
          </cell>
          <cell r="K2185">
            <v>2131.6</v>
          </cell>
          <cell r="L2185" t="str">
            <v>b6ab960f-a146-4d53-a7f8-292d410e2f04</v>
          </cell>
          <cell r="M2185">
            <v>52701000</v>
          </cell>
          <cell r="N2185"/>
          <cell r="O2185"/>
          <cell r="P2185"/>
          <cell r="Q2185" t="str">
            <v>КАО</v>
          </cell>
        </row>
        <row r="2186">
          <cell r="G2186">
            <v>31798</v>
          </cell>
          <cell r="H2186" t="str">
            <v>Город Омск</v>
          </cell>
          <cell r="I2186">
            <v>3601.2</v>
          </cell>
          <cell r="J2186">
            <v>3332</v>
          </cell>
          <cell r="K2186">
            <v>0</v>
          </cell>
          <cell r="L2186" t="str">
            <v>ee4e61a1-eee4-42f2-9b8c-06584e7a8809</v>
          </cell>
          <cell r="M2186">
            <v>52701000</v>
          </cell>
          <cell r="N2186"/>
          <cell r="O2186"/>
          <cell r="P2186"/>
          <cell r="Q2186" t="str">
            <v>КАО</v>
          </cell>
        </row>
        <row r="2187">
          <cell r="G2187">
            <v>23718</v>
          </cell>
          <cell r="H2187" t="str">
            <v>Город Омск</v>
          </cell>
          <cell r="I2187">
            <v>8681.2000000000007</v>
          </cell>
          <cell r="J2187">
            <v>7588.5</v>
          </cell>
          <cell r="K2187">
            <v>0</v>
          </cell>
          <cell r="L2187" t="str">
            <v>38777595-e5c7-4c69-84f5-4c50cd342d08</v>
          </cell>
          <cell r="M2187">
            <v>52701000</v>
          </cell>
          <cell r="N2187"/>
          <cell r="O2187"/>
          <cell r="P2187"/>
          <cell r="Q2187" t="str">
            <v>КАО</v>
          </cell>
        </row>
        <row r="2188">
          <cell r="G2188">
            <v>31799</v>
          </cell>
          <cell r="H2188" t="str">
            <v>Город Омск</v>
          </cell>
          <cell r="I2188">
            <v>3600.7</v>
          </cell>
          <cell r="J2188">
            <v>3326.2</v>
          </cell>
          <cell r="K2188">
            <v>0</v>
          </cell>
          <cell r="L2188" t="str">
            <v>a58910ad-927e-48d6-9c20-6f71fef8f36e</v>
          </cell>
          <cell r="M2188">
            <v>52701000</v>
          </cell>
          <cell r="N2188"/>
          <cell r="O2188"/>
          <cell r="P2188"/>
          <cell r="Q2188" t="str">
            <v>КАО</v>
          </cell>
        </row>
        <row r="2189">
          <cell r="G2189">
            <v>25723</v>
          </cell>
          <cell r="H2189" t="str">
            <v>Город Омск</v>
          </cell>
          <cell r="I2189">
            <v>3530.9</v>
          </cell>
          <cell r="J2189">
            <v>3155.1</v>
          </cell>
          <cell r="K2189">
            <v>41.3</v>
          </cell>
          <cell r="L2189" t="str">
            <v>b8bdb613-9be2-4631-a213-5e00f908f26d</v>
          </cell>
          <cell r="M2189">
            <v>52701000</v>
          </cell>
          <cell r="N2189"/>
          <cell r="O2189"/>
          <cell r="P2189"/>
          <cell r="Q2189" t="str">
            <v>ЦАО</v>
          </cell>
        </row>
        <row r="2190">
          <cell r="G2190">
            <v>25729</v>
          </cell>
          <cell r="H2190" t="str">
            <v>Город Омск</v>
          </cell>
          <cell r="I2190">
            <v>3454.3</v>
          </cell>
          <cell r="J2190">
            <v>3150.6</v>
          </cell>
          <cell r="K2190">
            <v>0</v>
          </cell>
          <cell r="L2190" t="str">
            <v>4363176a-2a97-4651-830b-0c066cc0742b</v>
          </cell>
          <cell r="M2190">
            <v>52701000</v>
          </cell>
          <cell r="N2190"/>
          <cell r="O2190"/>
          <cell r="P2190"/>
          <cell r="Q2190" t="str">
            <v>ЦАО</v>
          </cell>
        </row>
        <row r="2191">
          <cell r="G2191">
            <v>25730</v>
          </cell>
          <cell r="H2191" t="str">
            <v>Город Омск</v>
          </cell>
          <cell r="I2191">
            <v>3513.9</v>
          </cell>
          <cell r="J2191">
            <v>3148.7</v>
          </cell>
          <cell r="K2191">
            <v>0</v>
          </cell>
          <cell r="L2191" t="str">
            <v>2ea77c59-037b-4304-943a-12955c544040</v>
          </cell>
          <cell r="M2191">
            <v>52701000</v>
          </cell>
          <cell r="N2191"/>
          <cell r="O2191"/>
          <cell r="P2191"/>
          <cell r="Q2191" t="str">
            <v>ЦАО</v>
          </cell>
        </row>
        <row r="2192">
          <cell r="G2192">
            <v>25731</v>
          </cell>
          <cell r="H2192" t="str">
            <v>Город Омск</v>
          </cell>
          <cell r="I2192">
            <v>1697.6</v>
          </cell>
          <cell r="J2192">
            <v>1579.5</v>
          </cell>
          <cell r="K2192">
            <v>0</v>
          </cell>
          <cell r="L2192" t="str">
            <v>3d70e673-f9aa-4d3e-b85e-090df2dd5e5e</v>
          </cell>
          <cell r="M2192">
            <v>52701000</v>
          </cell>
          <cell r="N2192"/>
          <cell r="O2192"/>
          <cell r="P2192"/>
          <cell r="Q2192" t="str">
            <v>ЦАО</v>
          </cell>
        </row>
        <row r="2193">
          <cell r="G2193">
            <v>25724</v>
          </cell>
          <cell r="H2193" t="str">
            <v>Город Омск</v>
          </cell>
          <cell r="I2193">
            <v>3456.3</v>
          </cell>
          <cell r="J2193">
            <v>3179.7</v>
          </cell>
          <cell r="K2193">
            <v>0</v>
          </cell>
          <cell r="L2193" t="str">
            <v>0bd08124-b9a5-488d-8731-9b0354a8258b</v>
          </cell>
          <cell r="M2193">
            <v>52701000</v>
          </cell>
          <cell r="N2193"/>
          <cell r="O2193"/>
          <cell r="P2193"/>
          <cell r="Q2193" t="str">
            <v>ЦАО</v>
          </cell>
        </row>
        <row r="2194">
          <cell r="G2194">
            <v>25725</v>
          </cell>
          <cell r="H2194" t="str">
            <v>Город Омск</v>
          </cell>
          <cell r="I2194">
            <v>3404.1</v>
          </cell>
          <cell r="J2194">
            <v>3107.7</v>
          </cell>
          <cell r="K2194">
            <v>0</v>
          </cell>
          <cell r="L2194" t="str">
            <v>6ddc8e71-6244-4ef0-9d1c-9c7ae3739bfc</v>
          </cell>
          <cell r="M2194">
            <v>52701000</v>
          </cell>
          <cell r="N2194"/>
          <cell r="O2194"/>
          <cell r="P2194"/>
          <cell r="Q2194" t="str">
            <v>ЦАО</v>
          </cell>
        </row>
        <row r="2195">
          <cell r="G2195">
            <v>25726</v>
          </cell>
          <cell r="H2195" t="str">
            <v>Город Омск</v>
          </cell>
          <cell r="I2195">
            <v>3415.4</v>
          </cell>
          <cell r="J2195">
            <v>3039.3</v>
          </cell>
          <cell r="K2195">
            <v>0</v>
          </cell>
          <cell r="L2195" t="str">
            <v>9fdb5ac5-d986-47af-a7b9-bd535d282d91</v>
          </cell>
          <cell r="M2195">
            <v>52701000</v>
          </cell>
          <cell r="N2195"/>
          <cell r="O2195"/>
          <cell r="P2195"/>
          <cell r="Q2195" t="str">
            <v>ЦАО</v>
          </cell>
        </row>
        <row r="2196">
          <cell r="G2196">
            <v>32828</v>
          </cell>
          <cell r="H2196" t="str">
            <v>Город Омск</v>
          </cell>
          <cell r="I2196">
            <v>3708.6</v>
          </cell>
          <cell r="J2196">
            <v>3276.1</v>
          </cell>
          <cell r="K2196">
            <v>0</v>
          </cell>
          <cell r="L2196" t="str">
            <v>0206aa52-4922-4d88-8ee2-18243a9711bf</v>
          </cell>
          <cell r="M2196">
            <v>52701000</v>
          </cell>
          <cell r="N2196"/>
          <cell r="O2196"/>
          <cell r="P2196"/>
          <cell r="Q2196" t="str">
            <v>ЦАО</v>
          </cell>
        </row>
        <row r="2197">
          <cell r="G2197">
            <v>25727</v>
          </cell>
          <cell r="H2197" t="str">
            <v>Город Омск</v>
          </cell>
          <cell r="I2197">
            <v>3365.2</v>
          </cell>
          <cell r="J2197">
            <v>3106.9</v>
          </cell>
          <cell r="K2197">
            <v>0</v>
          </cell>
          <cell r="L2197" t="str">
            <v>ab27519f-7b56-4369-a0b0-900474134bf2</v>
          </cell>
          <cell r="M2197">
            <v>52701000</v>
          </cell>
          <cell r="N2197"/>
          <cell r="O2197"/>
          <cell r="P2197"/>
          <cell r="Q2197" t="str">
            <v>ЦАО</v>
          </cell>
        </row>
        <row r="2198">
          <cell r="G2198">
            <v>25728</v>
          </cell>
          <cell r="H2198" t="str">
            <v>Город Омск</v>
          </cell>
          <cell r="I2198">
            <v>4033.1</v>
          </cell>
          <cell r="J2198">
            <v>2526.6</v>
          </cell>
          <cell r="K2198">
            <v>957.3</v>
          </cell>
          <cell r="L2198" t="str">
            <v>f03c0e56-618e-4ba6-8381-6b685b86cd1d</v>
          </cell>
          <cell r="M2198">
            <v>52701000</v>
          </cell>
          <cell r="N2198"/>
          <cell r="O2198"/>
          <cell r="P2198"/>
          <cell r="Q2198" t="str">
            <v>ЦАО</v>
          </cell>
        </row>
        <row r="2199">
          <cell r="G2199">
            <v>25733</v>
          </cell>
          <cell r="H2199" t="str">
            <v>Город Омск</v>
          </cell>
          <cell r="I2199">
            <v>3708.8</v>
          </cell>
          <cell r="J2199">
            <v>459.8</v>
          </cell>
          <cell r="K2199">
            <v>3211.4</v>
          </cell>
          <cell r="L2199" t="str">
            <v>9daca01c-0f6a-409c-9560-ab2b0d385dc0</v>
          </cell>
          <cell r="M2199">
            <v>52701000</v>
          </cell>
          <cell r="N2199"/>
          <cell r="O2199"/>
          <cell r="P2199"/>
          <cell r="Q2199" t="str">
            <v>ЦАО</v>
          </cell>
        </row>
        <row r="2200">
          <cell r="G2200">
            <v>25734</v>
          </cell>
          <cell r="H2200" t="str">
            <v>Город Омск</v>
          </cell>
          <cell r="I2200">
            <v>6459.5</v>
          </cell>
          <cell r="J2200">
            <v>4821.3999999999996</v>
          </cell>
          <cell r="K2200">
            <v>0</v>
          </cell>
          <cell r="L2200" t="str">
            <v>a9f11346-96e6-42e9-bec4-4f61cf2739fd</v>
          </cell>
          <cell r="M2200">
            <v>52701000</v>
          </cell>
          <cell r="N2200"/>
          <cell r="O2200"/>
          <cell r="P2200"/>
          <cell r="Q2200" t="str">
            <v>ЦАО</v>
          </cell>
        </row>
        <row r="2201">
          <cell r="G2201">
            <v>25735</v>
          </cell>
          <cell r="H2201" t="str">
            <v>Город Омск</v>
          </cell>
          <cell r="I2201">
            <v>3803.5</v>
          </cell>
          <cell r="J2201">
            <v>3050.7</v>
          </cell>
          <cell r="K2201">
            <v>0</v>
          </cell>
          <cell r="L2201" t="str">
            <v>8afcd3b5-810a-48e0-8a41-8be14a1a0d33</v>
          </cell>
          <cell r="M2201">
            <v>52701000</v>
          </cell>
          <cell r="N2201"/>
          <cell r="O2201"/>
          <cell r="P2201" t="str">
            <v>+</v>
          </cell>
          <cell r="Q2201" t="str">
            <v>ЦАО</v>
          </cell>
        </row>
        <row r="2202">
          <cell r="G2202">
            <v>25736</v>
          </cell>
          <cell r="H2202" t="str">
            <v>Город Омск</v>
          </cell>
          <cell r="I2202">
            <v>5265.9</v>
          </cell>
          <cell r="J2202">
            <v>4756.3</v>
          </cell>
          <cell r="K2202">
            <v>62.8</v>
          </cell>
          <cell r="L2202" t="str">
            <v>c1d366f5-7b48-4fbb-9534-888cfd8ae749</v>
          </cell>
          <cell r="M2202">
            <v>52701000</v>
          </cell>
          <cell r="N2202"/>
          <cell r="O2202"/>
          <cell r="P2202"/>
          <cell r="Q2202" t="str">
            <v>ЦАО</v>
          </cell>
        </row>
        <row r="2203">
          <cell r="G2203">
            <v>25737</v>
          </cell>
          <cell r="H2203" t="str">
            <v>Город Омск</v>
          </cell>
          <cell r="I2203">
            <v>2044.8</v>
          </cell>
          <cell r="J2203">
            <v>1581.9</v>
          </cell>
          <cell r="K2203">
            <v>0</v>
          </cell>
          <cell r="L2203" t="str">
            <v>5172c331-d068-4c26-a3da-1a332f902ac2</v>
          </cell>
          <cell r="M2203">
            <v>52701000</v>
          </cell>
          <cell r="N2203"/>
          <cell r="O2203"/>
          <cell r="P2203"/>
          <cell r="Q2203" t="str">
            <v>ЦАО</v>
          </cell>
        </row>
        <row r="2204">
          <cell r="G2204">
            <v>25738</v>
          </cell>
          <cell r="H2204" t="str">
            <v>Город Омск</v>
          </cell>
          <cell r="I2204">
            <v>3388.1</v>
          </cell>
          <cell r="J2204">
            <v>3145.7</v>
          </cell>
          <cell r="K2204">
            <v>0</v>
          </cell>
          <cell r="L2204" t="str">
            <v>3d80494e-4d2b-402d-8e08-84ad1bf92a09</v>
          </cell>
          <cell r="M2204">
            <v>52701000</v>
          </cell>
          <cell r="N2204"/>
          <cell r="O2204"/>
          <cell r="P2204" t="str">
            <v>+</v>
          </cell>
          <cell r="Q2204" t="str">
            <v>ЦАО</v>
          </cell>
        </row>
        <row r="2205">
          <cell r="G2205">
            <v>30778</v>
          </cell>
          <cell r="H2205" t="str">
            <v>Город Омск</v>
          </cell>
          <cell r="I2205">
            <v>729.4</v>
          </cell>
          <cell r="J2205">
            <v>621.5</v>
          </cell>
          <cell r="K2205">
            <v>0</v>
          </cell>
          <cell r="L2205" t="str">
            <v>035d9513-a1b8-4cf3-b48f-7b1735d5f931</v>
          </cell>
          <cell r="M2205">
            <v>52701000</v>
          </cell>
          <cell r="N2205"/>
          <cell r="O2205"/>
          <cell r="P2205"/>
          <cell r="Q2205" t="str">
            <v>ЛАО</v>
          </cell>
        </row>
        <row r="2206">
          <cell r="G2206">
            <v>30902</v>
          </cell>
          <cell r="H2206" t="str">
            <v>Город Омск</v>
          </cell>
          <cell r="I2206">
            <v>3444.8</v>
          </cell>
          <cell r="J2206">
            <v>3169.6</v>
          </cell>
          <cell r="K2206">
            <v>0</v>
          </cell>
          <cell r="L2206" t="str">
            <v>152cd352-5364-49b4-9000-cb6d0cae8c52</v>
          </cell>
          <cell r="M2206">
            <v>52701000</v>
          </cell>
          <cell r="N2206"/>
          <cell r="O2206"/>
          <cell r="P2206"/>
          <cell r="Q2206" t="str">
            <v>ЛАО</v>
          </cell>
        </row>
        <row r="2207">
          <cell r="G2207">
            <v>35425</v>
          </cell>
          <cell r="H2207" t="str">
            <v>Город Омск</v>
          </cell>
          <cell r="I2207">
            <v>4324.5</v>
          </cell>
          <cell r="J2207">
            <v>3446.2</v>
          </cell>
          <cell r="K2207">
            <v>0</v>
          </cell>
          <cell r="L2207" t="str">
            <v>dfd07f96-3874-431d-bfd1-43cc88f5ba45</v>
          </cell>
          <cell r="M2207">
            <v>52701000</v>
          </cell>
          <cell r="N2207"/>
          <cell r="O2207"/>
          <cell r="P2207"/>
          <cell r="Q2207" t="str">
            <v>ЛАО</v>
          </cell>
        </row>
        <row r="2208">
          <cell r="G2208">
            <v>30769</v>
          </cell>
          <cell r="H2208" t="str">
            <v>Город Омск</v>
          </cell>
          <cell r="I2208">
            <v>540.20000000000005</v>
          </cell>
          <cell r="J2208">
            <v>492.7</v>
          </cell>
          <cell r="K2208">
            <v>0</v>
          </cell>
          <cell r="L2208" t="str">
            <v>e1333dd4-4e49-4fbb-9a7a-71db9dfc79ab</v>
          </cell>
          <cell r="M2208">
            <v>52701000</v>
          </cell>
          <cell r="N2208"/>
          <cell r="O2208"/>
          <cell r="P2208"/>
          <cell r="Q2208" t="str">
            <v>ЛАО</v>
          </cell>
        </row>
        <row r="2209">
          <cell r="G2209">
            <v>35426</v>
          </cell>
          <cell r="H2209" t="str">
            <v>Город Омск</v>
          </cell>
          <cell r="I2209">
            <v>889.38</v>
          </cell>
          <cell r="J2209">
            <v>651.88</v>
          </cell>
          <cell r="K2209">
            <v>0</v>
          </cell>
          <cell r="L2209" t="str">
            <v>07775e55-9ffc-49da-8e71-36a4e62ea7ca</v>
          </cell>
          <cell r="M2209">
            <v>52701000</v>
          </cell>
          <cell r="N2209"/>
          <cell r="O2209"/>
          <cell r="P2209"/>
          <cell r="Q2209" t="str">
            <v>ЛАО</v>
          </cell>
        </row>
        <row r="2210">
          <cell r="G2210">
            <v>30773</v>
          </cell>
          <cell r="H2210" t="str">
            <v>Город Омск</v>
          </cell>
          <cell r="I2210">
            <v>547.1</v>
          </cell>
          <cell r="J2210">
            <v>505</v>
          </cell>
          <cell r="K2210">
            <v>0</v>
          </cell>
          <cell r="L2210" t="str">
            <v>cedbae8a-4b1a-4182-8ea3-4a5911140601</v>
          </cell>
          <cell r="M2210">
            <v>52701000</v>
          </cell>
          <cell r="N2210"/>
          <cell r="O2210"/>
          <cell r="P2210"/>
          <cell r="Q2210" t="str">
            <v>ЛАО</v>
          </cell>
        </row>
        <row r="2211">
          <cell r="G2211">
            <v>30731</v>
          </cell>
          <cell r="H2211" t="str">
            <v>Город Омск</v>
          </cell>
          <cell r="I2211">
            <v>1037.4000000000001</v>
          </cell>
          <cell r="J2211">
            <v>891.8</v>
          </cell>
          <cell r="K2211">
            <v>72.8</v>
          </cell>
          <cell r="L2211" t="str">
            <v>0b9b7807-2359-40f3-b849-13bc796ff787</v>
          </cell>
          <cell r="M2211">
            <v>52701000</v>
          </cell>
          <cell r="N2211"/>
          <cell r="O2211"/>
          <cell r="P2211"/>
          <cell r="Q2211" t="str">
            <v>ЛАО</v>
          </cell>
        </row>
        <row r="2212">
          <cell r="G2212">
            <v>26414</v>
          </cell>
          <cell r="H2212" t="str">
            <v>Город Омск</v>
          </cell>
          <cell r="I2212">
            <v>19620.3</v>
          </cell>
          <cell r="J2212">
            <v>16502.71</v>
          </cell>
          <cell r="K2212">
            <v>948.1</v>
          </cell>
          <cell r="L2212" t="str">
            <v>6ffdb980-ce49-4922-b844-d22323fdc1be</v>
          </cell>
          <cell r="M2212">
            <v>52701000</v>
          </cell>
          <cell r="N2212"/>
          <cell r="O2212"/>
          <cell r="P2212"/>
          <cell r="Q2212" t="str">
            <v>ЦАО</v>
          </cell>
        </row>
        <row r="2213">
          <cell r="G2213">
            <v>23458</v>
          </cell>
          <cell r="H2213" t="str">
            <v>Город Омск</v>
          </cell>
          <cell r="I2213">
            <v>15396.8</v>
          </cell>
          <cell r="J2213">
            <v>13248.9</v>
          </cell>
          <cell r="K2213">
            <v>286.89999999999998</v>
          </cell>
          <cell r="L2213" t="str">
            <v>3287e8bf-2b46-4dd8-aa89-b13d525bef65</v>
          </cell>
          <cell r="M2213">
            <v>52701000</v>
          </cell>
          <cell r="N2213"/>
          <cell r="O2213"/>
          <cell r="P2213"/>
          <cell r="Q2213" t="str">
            <v>ЦАО</v>
          </cell>
        </row>
        <row r="2214">
          <cell r="G2214">
            <v>26575</v>
          </cell>
          <cell r="H2214" t="str">
            <v>Город Омск</v>
          </cell>
          <cell r="I2214">
            <v>10741.7</v>
          </cell>
          <cell r="J2214">
            <v>7032.61</v>
          </cell>
          <cell r="K2214">
            <v>2620.85</v>
          </cell>
          <cell r="L2214" t="str">
            <v>1b149a23-bc0d-4d7f-8300-808052a9d9d9</v>
          </cell>
          <cell r="M2214">
            <v>52701000</v>
          </cell>
          <cell r="N2214"/>
          <cell r="O2214"/>
          <cell r="P2214"/>
          <cell r="Q2214" t="str">
            <v>ЦАО</v>
          </cell>
        </row>
        <row r="2215">
          <cell r="G2215">
            <v>26576</v>
          </cell>
          <cell r="H2215" t="str">
            <v>Город Омск</v>
          </cell>
          <cell r="I2215">
            <v>6631.8</v>
          </cell>
          <cell r="J2215">
            <v>5451.5</v>
          </cell>
          <cell r="K2215">
            <v>438</v>
          </cell>
          <cell r="L2215" t="str">
            <v>228c8839-cecd-43b6-8b99-3364870fd444</v>
          </cell>
          <cell r="M2215">
            <v>52701000</v>
          </cell>
          <cell r="N2215"/>
          <cell r="O2215"/>
          <cell r="P2215"/>
          <cell r="Q2215" t="str">
            <v>ЦАО</v>
          </cell>
        </row>
        <row r="2216">
          <cell r="G2216">
            <v>26577</v>
          </cell>
          <cell r="H2216" t="str">
            <v>Город Омск</v>
          </cell>
          <cell r="I2216">
            <v>3558.8</v>
          </cell>
          <cell r="J2216">
            <v>3005.9</v>
          </cell>
          <cell r="K2216">
            <v>85.4</v>
          </cell>
          <cell r="L2216" t="str">
            <v>26e64702-f2a7-4199-b52a-fcb7585cc7b4</v>
          </cell>
          <cell r="M2216">
            <v>52701000</v>
          </cell>
          <cell r="N2216"/>
          <cell r="O2216"/>
          <cell r="P2216"/>
          <cell r="Q2216" t="str">
            <v>ЦАО</v>
          </cell>
        </row>
        <row r="2217">
          <cell r="G2217">
            <v>26578</v>
          </cell>
          <cell r="H2217" t="str">
            <v>Город Омск</v>
          </cell>
          <cell r="I2217">
            <v>12470.6</v>
          </cell>
          <cell r="J2217">
            <v>7011.63</v>
          </cell>
          <cell r="K2217">
            <v>3997.7</v>
          </cell>
          <cell r="L2217" t="str">
            <v>e0d8d4d5-fbe0-4f73-a98b-81284a2d1787</v>
          </cell>
          <cell r="M2217">
            <v>52701000</v>
          </cell>
          <cell r="N2217"/>
          <cell r="O2217"/>
          <cell r="P2217"/>
          <cell r="Q2217" t="str">
            <v>ЦАО</v>
          </cell>
        </row>
        <row r="2218">
          <cell r="G2218">
            <v>26579</v>
          </cell>
          <cell r="H2218" t="str">
            <v>Город Омск</v>
          </cell>
          <cell r="I2218">
            <v>7228.6</v>
          </cell>
          <cell r="J2218">
            <v>5767.3</v>
          </cell>
          <cell r="K2218">
            <v>176.4</v>
          </cell>
          <cell r="L2218" t="str">
            <v>9435430f-76a5-443f-b807-ca4ca8d0f007</v>
          </cell>
          <cell r="M2218">
            <v>52701000</v>
          </cell>
          <cell r="N2218"/>
          <cell r="O2218"/>
          <cell r="P2218"/>
          <cell r="Q2218" t="str">
            <v>ЦАО</v>
          </cell>
        </row>
        <row r="2219">
          <cell r="G2219">
            <v>36956</v>
          </cell>
          <cell r="H2219" t="str">
            <v>Город Омск</v>
          </cell>
          <cell r="I2219">
            <v>3684.8</v>
          </cell>
          <cell r="J2219"/>
          <cell r="K2219"/>
          <cell r="L2219"/>
          <cell r="M2219"/>
          <cell r="N2219"/>
          <cell r="O2219"/>
          <cell r="P2219"/>
          <cell r="Q2219" t="str">
            <v>ЦАО</v>
          </cell>
        </row>
        <row r="2220">
          <cell r="G2220">
            <v>26580</v>
          </cell>
          <cell r="H2220" t="str">
            <v>Город Омск</v>
          </cell>
          <cell r="I2220">
            <v>3017</v>
          </cell>
          <cell r="J2220">
            <v>2646.7</v>
          </cell>
          <cell r="K2220">
            <v>54.3</v>
          </cell>
          <cell r="L2220" t="str">
            <v>83951008-668d-479e-85ef-222c8f75a638</v>
          </cell>
          <cell r="M2220">
            <v>52701000</v>
          </cell>
          <cell r="N2220"/>
          <cell r="O2220"/>
          <cell r="P2220"/>
          <cell r="Q2220" t="str">
            <v>ЦАО</v>
          </cell>
        </row>
        <row r="2221">
          <cell r="G2221">
            <v>32652</v>
          </cell>
          <cell r="H2221" t="str">
            <v>Город Омск</v>
          </cell>
          <cell r="I2221">
            <v>4324.2</v>
          </cell>
          <cell r="J2221">
            <v>2648.9</v>
          </cell>
          <cell r="K2221">
            <v>1182</v>
          </cell>
          <cell r="L2221" t="str">
            <v>3e922470-9357-4920-9fd9-c0538d0011f8</v>
          </cell>
          <cell r="M2221">
            <v>52701000</v>
          </cell>
          <cell r="N2221"/>
          <cell r="O2221"/>
          <cell r="P2221"/>
          <cell r="Q2221" t="str">
            <v>ЦАО</v>
          </cell>
        </row>
        <row r="2222">
          <cell r="G2222">
            <v>25547</v>
          </cell>
          <cell r="H2222" t="str">
            <v>Город Омск</v>
          </cell>
          <cell r="I2222">
            <v>6147.13</v>
          </cell>
          <cell r="J2222">
            <v>3548.63</v>
          </cell>
          <cell r="K2222">
            <v>1907.4</v>
          </cell>
          <cell r="L2222" t="str">
            <v>9c1a73ca-0cd7-4e6d-98b9-28c1ff2d7e47</v>
          </cell>
          <cell r="M2222">
            <v>52701000</v>
          </cell>
          <cell r="N2222"/>
          <cell r="O2222"/>
          <cell r="P2222"/>
          <cell r="Q2222" t="str">
            <v>ЦАО</v>
          </cell>
        </row>
        <row r="2223">
          <cell r="G2223">
            <v>25597</v>
          </cell>
          <cell r="H2223" t="str">
            <v>Город Омск</v>
          </cell>
          <cell r="I2223">
            <v>1379.6</v>
          </cell>
          <cell r="J2223">
            <v>954.3</v>
          </cell>
          <cell r="K2223">
            <v>339.4</v>
          </cell>
          <cell r="L2223" t="str">
            <v>82558637-bbd6-4c3d-8921-3cf4160aee8f</v>
          </cell>
          <cell r="M2223">
            <v>52701000</v>
          </cell>
          <cell r="N2223"/>
          <cell r="O2223"/>
          <cell r="P2223"/>
          <cell r="Q2223" t="str">
            <v>ЦАО</v>
          </cell>
        </row>
        <row r="2224">
          <cell r="G2224">
            <v>36890</v>
          </cell>
          <cell r="H2224" t="str">
            <v>Город Омск</v>
          </cell>
          <cell r="I2224">
            <v>8943.2000000000007</v>
          </cell>
          <cell r="J2224">
            <v>5634.7</v>
          </cell>
          <cell r="K2224">
            <v>531</v>
          </cell>
          <cell r="L2224" t="str">
            <v>ef16904a-f388-47c9-a478-c5be4b473984</v>
          </cell>
          <cell r="M2224">
            <v>52701000</v>
          </cell>
          <cell r="N2224"/>
          <cell r="O2224"/>
          <cell r="P2224"/>
          <cell r="Q2224" t="str">
            <v>ЦАО</v>
          </cell>
        </row>
        <row r="2225">
          <cell r="G2225">
            <v>25519</v>
          </cell>
          <cell r="H2225" t="str">
            <v>Город Омск</v>
          </cell>
          <cell r="I2225">
            <v>6183</v>
          </cell>
          <cell r="J2225">
            <v>4458.75</v>
          </cell>
          <cell r="K2225">
            <v>359.5</v>
          </cell>
          <cell r="L2225" t="str">
            <v>14c8ed90-e201-42ae-9db7-8ffc37c0df13</v>
          </cell>
          <cell r="M2225">
            <v>52701000</v>
          </cell>
          <cell r="N2225"/>
          <cell r="O2225"/>
          <cell r="P2225"/>
          <cell r="Q2225" t="str">
            <v>ЦАО</v>
          </cell>
        </row>
        <row r="2226">
          <cell r="G2226">
            <v>23628</v>
          </cell>
          <cell r="H2226" t="str">
            <v>Город Омск</v>
          </cell>
          <cell r="I2226">
            <v>12541.7</v>
          </cell>
          <cell r="J2226">
            <v>10852.68</v>
          </cell>
          <cell r="K2226">
            <v>483</v>
          </cell>
          <cell r="L2226" t="str">
            <v>a24f9a38-5924-42b6-803b-76e00054fd8b</v>
          </cell>
          <cell r="M2226">
            <v>52701000</v>
          </cell>
          <cell r="N2226"/>
          <cell r="O2226"/>
          <cell r="P2226"/>
          <cell r="Q2226" t="str">
            <v>ЦАО</v>
          </cell>
        </row>
        <row r="2227">
          <cell r="G2227">
            <v>25549</v>
          </cell>
          <cell r="H2227" t="str">
            <v>Город Омск</v>
          </cell>
          <cell r="I2227">
            <v>4945.2</v>
          </cell>
          <cell r="J2227">
            <v>3606.4</v>
          </cell>
          <cell r="K2227">
            <v>97</v>
          </cell>
          <cell r="L2227" t="str">
            <v>2ade589e-1dd1-470b-84fd-86c3673aeeb7</v>
          </cell>
          <cell r="M2227">
            <v>52701000</v>
          </cell>
          <cell r="N2227"/>
          <cell r="O2227"/>
          <cell r="P2227"/>
          <cell r="Q2227" t="str">
            <v>ЦАО</v>
          </cell>
        </row>
        <row r="2228">
          <cell r="G2228">
            <v>31510</v>
          </cell>
          <cell r="H2228" t="str">
            <v>Город Омск</v>
          </cell>
          <cell r="I2228">
            <v>12754.9</v>
          </cell>
          <cell r="J2228">
            <v>10817.97</v>
          </cell>
          <cell r="K2228">
            <v>103.5</v>
          </cell>
          <cell r="L2228" t="str">
            <v>71eb6198-b056-41ce-b9b2-71fbc00b6e2d</v>
          </cell>
          <cell r="M2228">
            <v>52701000</v>
          </cell>
          <cell r="N2228"/>
          <cell r="O2228"/>
          <cell r="P2228"/>
          <cell r="Q2228" t="str">
            <v>ЦАО</v>
          </cell>
        </row>
        <row r="2229">
          <cell r="G2229">
            <v>25527</v>
          </cell>
          <cell r="H2229" t="str">
            <v>Город Омск</v>
          </cell>
          <cell r="I2229">
            <v>14092.8</v>
          </cell>
          <cell r="J2229">
            <v>11444.06</v>
          </cell>
          <cell r="K2229">
            <v>0</v>
          </cell>
          <cell r="L2229" t="str">
            <v>1779de2a-ea30-4ff7-8d18-550ce65f7014</v>
          </cell>
          <cell r="M2229">
            <v>52701000</v>
          </cell>
          <cell r="N2229"/>
          <cell r="O2229"/>
          <cell r="P2229"/>
          <cell r="Q2229" t="str">
            <v>ЦАО</v>
          </cell>
        </row>
        <row r="2230">
          <cell r="G2230">
            <v>35076</v>
          </cell>
          <cell r="H2230" t="str">
            <v>Город Омск</v>
          </cell>
          <cell r="I2230">
            <v>571.5</v>
          </cell>
          <cell r="J2230">
            <v>523.1</v>
          </cell>
          <cell r="K2230">
            <v>0</v>
          </cell>
          <cell r="L2230" t="str">
            <v>e939c08a-e0bc-401a-b2b4-aff266f5e7b6</v>
          </cell>
          <cell r="M2230">
            <v>52701000</v>
          </cell>
          <cell r="N2230"/>
          <cell r="O2230"/>
          <cell r="P2230"/>
          <cell r="Q2230" t="str">
            <v>ЦАО</v>
          </cell>
        </row>
        <row r="2231">
          <cell r="G2231">
            <v>25566</v>
          </cell>
          <cell r="H2231" t="str">
            <v>Город Омск</v>
          </cell>
          <cell r="I2231">
            <v>1372.5</v>
          </cell>
          <cell r="J2231">
            <v>1265</v>
          </cell>
          <cell r="K2231">
            <v>0</v>
          </cell>
          <cell r="L2231" t="str">
            <v>b090d8c5-d7c1-4dfc-a42d-7cc2068eddbf</v>
          </cell>
          <cell r="M2231">
            <v>52701000</v>
          </cell>
          <cell r="N2231"/>
          <cell r="O2231"/>
          <cell r="P2231"/>
          <cell r="Q2231" t="str">
            <v>ЦАО</v>
          </cell>
        </row>
        <row r="2232">
          <cell r="G2232">
            <v>32629</v>
          </cell>
          <cell r="H2232" t="str">
            <v>Город Омск</v>
          </cell>
          <cell r="I2232">
            <v>3161.07</v>
          </cell>
          <cell r="J2232">
            <v>2357.3000000000002</v>
          </cell>
          <cell r="K2232">
            <v>389.67</v>
          </cell>
          <cell r="L2232" t="str">
            <v>3383be3a-e7dc-4fc8-9d4a-f49eed8a37a6</v>
          </cell>
          <cell r="M2232">
            <v>52701000</v>
          </cell>
          <cell r="N2232"/>
          <cell r="O2232"/>
          <cell r="P2232"/>
          <cell r="Q2232" t="str">
            <v>ЦАО</v>
          </cell>
        </row>
        <row r="2233">
          <cell r="G2233">
            <v>25528</v>
          </cell>
          <cell r="H2233" t="str">
            <v>Город Омск</v>
          </cell>
          <cell r="I2233">
            <v>4379.3999999999996</v>
          </cell>
          <cell r="J2233">
            <v>3793.8</v>
          </cell>
          <cell r="K2233">
            <v>55.4</v>
          </cell>
          <cell r="L2233" t="str">
            <v>d3837fd1-97e5-4765-9dbd-59ecfb6d7a91</v>
          </cell>
          <cell r="M2233">
            <v>52701000</v>
          </cell>
          <cell r="N2233"/>
          <cell r="O2233"/>
          <cell r="P2233"/>
          <cell r="Q2233" t="str">
            <v>ЦАО</v>
          </cell>
        </row>
        <row r="2234">
          <cell r="G2234">
            <v>21111</v>
          </cell>
          <cell r="H2234" t="str">
            <v>Город Омск</v>
          </cell>
          <cell r="I2234">
            <v>2697</v>
          </cell>
          <cell r="J2234">
            <v>2012.7</v>
          </cell>
          <cell r="K2234">
            <v>0</v>
          </cell>
          <cell r="L2234" t="str">
            <v>1f207c19-cddc-4c78-9c3b-c78413683e23</v>
          </cell>
          <cell r="M2234">
            <v>52701000</v>
          </cell>
          <cell r="N2234"/>
          <cell r="O2234"/>
          <cell r="P2234"/>
          <cell r="Q2234" t="str">
            <v>ЦАО</v>
          </cell>
        </row>
        <row r="2235">
          <cell r="G2235">
            <v>21092</v>
          </cell>
          <cell r="H2235" t="str">
            <v>Город Омск</v>
          </cell>
          <cell r="I2235">
            <v>2215.4</v>
          </cell>
          <cell r="J2235">
            <v>1961.9</v>
          </cell>
          <cell r="K2235">
            <v>105.7</v>
          </cell>
          <cell r="L2235" t="str">
            <v>66a3cd3c-b004-4cc5-98b3-39a1274b5c29</v>
          </cell>
          <cell r="M2235">
            <v>52701000</v>
          </cell>
          <cell r="N2235"/>
          <cell r="O2235"/>
          <cell r="P2235"/>
          <cell r="Q2235" t="str">
            <v>ЦАО</v>
          </cell>
        </row>
        <row r="2236">
          <cell r="G2236">
            <v>25520</v>
          </cell>
          <cell r="H2236" t="str">
            <v>Город Омск</v>
          </cell>
          <cell r="I2236">
            <v>4256</v>
          </cell>
          <cell r="J2236">
            <v>3826.9</v>
          </cell>
          <cell r="K2236">
            <v>0</v>
          </cell>
          <cell r="L2236" t="str">
            <v>62d5db3d-d5fc-4019-a5db-75f97847cfd7</v>
          </cell>
          <cell r="M2236">
            <v>52701000</v>
          </cell>
          <cell r="N2236"/>
          <cell r="O2236"/>
          <cell r="P2236"/>
          <cell r="Q2236" t="str">
            <v>ЦАО</v>
          </cell>
        </row>
        <row r="2237">
          <cell r="G2237">
            <v>25548</v>
          </cell>
          <cell r="H2237" t="str">
            <v>Город Омск</v>
          </cell>
          <cell r="I2237">
            <v>1729.2</v>
          </cell>
          <cell r="J2237">
            <v>1560.5</v>
          </cell>
          <cell r="K2237">
            <v>0</v>
          </cell>
          <cell r="L2237" t="str">
            <v>b29e1f85-ebeb-4d42-ac01-8f1ebae2b24a</v>
          </cell>
          <cell r="M2237">
            <v>52701000</v>
          </cell>
          <cell r="N2237"/>
          <cell r="O2237"/>
          <cell r="P2237"/>
          <cell r="Q2237" t="str">
            <v>ЦАО</v>
          </cell>
        </row>
        <row r="2238">
          <cell r="G2238">
            <v>25570</v>
          </cell>
          <cell r="H2238" t="str">
            <v>Город Омск</v>
          </cell>
          <cell r="I2238">
            <v>4073.9</v>
          </cell>
          <cell r="J2238">
            <v>2927.41</v>
          </cell>
          <cell r="K2238">
            <v>471.6</v>
          </cell>
          <cell r="L2238" t="str">
            <v>bb7c3e2a-d3f1-41d8-b759-3061a8baf02b</v>
          </cell>
          <cell r="M2238">
            <v>52701000</v>
          </cell>
          <cell r="N2238"/>
          <cell r="O2238"/>
          <cell r="P2238"/>
          <cell r="Q2238" t="str">
            <v>ЦАО</v>
          </cell>
        </row>
        <row r="2239">
          <cell r="G2239">
            <v>35078</v>
          </cell>
          <cell r="H2239" t="str">
            <v>Город Омск</v>
          </cell>
          <cell r="I2239">
            <v>3639.8</v>
          </cell>
          <cell r="J2239">
            <v>2622.2</v>
          </cell>
          <cell r="K2239">
            <v>747.7</v>
          </cell>
          <cell r="L2239" t="str">
            <v>5c064e1b-78e2-474c-8a48-6b23eeb97b7b</v>
          </cell>
          <cell r="M2239">
            <v>52701000</v>
          </cell>
          <cell r="N2239"/>
          <cell r="O2239"/>
          <cell r="P2239"/>
          <cell r="Q2239" t="str">
            <v>ЦАО</v>
          </cell>
        </row>
        <row r="2240">
          <cell r="G2240">
            <v>25598</v>
          </cell>
          <cell r="H2240" t="str">
            <v>Город Омск</v>
          </cell>
          <cell r="I2240">
            <v>7669.86</v>
          </cell>
          <cell r="J2240">
            <v>4611.0600000000004</v>
          </cell>
          <cell r="K2240">
            <v>509.7</v>
          </cell>
          <cell r="L2240" t="str">
            <v>11146954-81b3-4d95-a631-de5c5927451f</v>
          </cell>
          <cell r="M2240">
            <v>52701000</v>
          </cell>
          <cell r="N2240"/>
          <cell r="O2240"/>
          <cell r="P2240"/>
          <cell r="Q2240" t="str">
            <v>ЦАО</v>
          </cell>
        </row>
        <row r="2241">
          <cell r="G2241">
            <v>21271</v>
          </cell>
          <cell r="H2241" t="str">
            <v>Город Омск</v>
          </cell>
          <cell r="I2241">
            <v>3827.54</v>
          </cell>
          <cell r="J2241">
            <v>2901.24</v>
          </cell>
          <cell r="K2241">
            <v>643.6</v>
          </cell>
          <cell r="L2241" t="str">
            <v>b44a5230-cd2c-4152-a9c2-305f0dadd0b8</v>
          </cell>
          <cell r="M2241">
            <v>52701000</v>
          </cell>
          <cell r="N2241"/>
          <cell r="O2241"/>
          <cell r="P2241"/>
          <cell r="Q2241" t="str">
            <v>ЦАО</v>
          </cell>
        </row>
        <row r="2242">
          <cell r="G2242">
            <v>21270</v>
          </cell>
          <cell r="H2242" t="str">
            <v>Город Омск</v>
          </cell>
          <cell r="I2242">
            <v>4384.7</v>
          </cell>
          <cell r="J2242">
            <v>2751.1</v>
          </cell>
          <cell r="K2242">
            <v>805.36</v>
          </cell>
          <cell r="L2242" t="str">
            <v>f9783a99-e8bc-4b6c-8ced-3f50b93f9a6f</v>
          </cell>
          <cell r="M2242">
            <v>52701000</v>
          </cell>
          <cell r="N2242"/>
          <cell r="O2242"/>
          <cell r="P2242"/>
          <cell r="Q2242" t="str">
            <v>ЦАО</v>
          </cell>
        </row>
        <row r="2243">
          <cell r="G2243">
            <v>25573</v>
          </cell>
          <cell r="H2243" t="str">
            <v>Город Омск</v>
          </cell>
          <cell r="I2243">
            <v>636.5</v>
          </cell>
          <cell r="J2243">
            <v>492</v>
          </cell>
          <cell r="K2243">
            <v>0</v>
          </cell>
          <cell r="L2243" t="str">
            <v>0a8f8f7b-f338-403e-a8e5-c2150bff463d</v>
          </cell>
          <cell r="M2243">
            <v>52701000</v>
          </cell>
          <cell r="N2243"/>
          <cell r="O2243"/>
          <cell r="P2243"/>
          <cell r="Q2243" t="str">
            <v>ЦАО</v>
          </cell>
        </row>
        <row r="2244">
          <cell r="G2244">
            <v>25599</v>
          </cell>
          <cell r="H2244" t="str">
            <v>Город Омск</v>
          </cell>
          <cell r="I2244">
            <v>2828.16</v>
          </cell>
          <cell r="J2244">
            <v>1951.55</v>
          </cell>
          <cell r="K2244">
            <v>231.3</v>
          </cell>
          <cell r="L2244" t="str">
            <v>8f5fbbd7-2448-4ccd-9d02-208672a91672</v>
          </cell>
          <cell r="M2244">
            <v>52701000</v>
          </cell>
          <cell r="N2244"/>
          <cell r="O2244"/>
          <cell r="P2244"/>
          <cell r="Q2244" t="str">
            <v>ЦАО</v>
          </cell>
        </row>
        <row r="2245">
          <cell r="G2245">
            <v>36237</v>
          </cell>
          <cell r="H2245" t="str">
            <v>Город Омск</v>
          </cell>
          <cell r="I2245">
            <v>1188.3</v>
          </cell>
          <cell r="J2245">
            <v>266.5</v>
          </cell>
          <cell r="K2245">
            <v>747.6</v>
          </cell>
          <cell r="L2245" t="str">
            <v>8410186d-4ff5-402f-8fb6-df83fc32fcc0</v>
          </cell>
          <cell r="M2245">
            <v>52701000</v>
          </cell>
          <cell r="N2245"/>
          <cell r="O2245"/>
          <cell r="P2245"/>
          <cell r="Q2245" t="str">
            <v>ЦАО</v>
          </cell>
        </row>
        <row r="2246">
          <cell r="G2246">
            <v>25574</v>
          </cell>
          <cell r="H2246" t="str">
            <v>Город Омск</v>
          </cell>
          <cell r="I2246">
            <v>5011.3</v>
          </cell>
          <cell r="J2246">
            <v>4604.5</v>
          </cell>
          <cell r="K2246">
            <v>0</v>
          </cell>
          <cell r="L2246" t="str">
            <v>430dc599-1c91-47fb-bc2f-d194e3ef86b9</v>
          </cell>
          <cell r="M2246">
            <v>52701000</v>
          </cell>
          <cell r="N2246"/>
          <cell r="O2246"/>
          <cell r="P2246"/>
          <cell r="Q2246" t="str">
            <v>ЦАО</v>
          </cell>
        </row>
        <row r="2247">
          <cell r="G2247">
            <v>31321</v>
          </cell>
          <cell r="H2247" t="str">
            <v>Город Омск</v>
          </cell>
          <cell r="I2247">
            <v>27755</v>
          </cell>
          <cell r="J2247">
            <v>18677.7</v>
          </cell>
          <cell r="K2247">
            <v>5960.9</v>
          </cell>
          <cell r="L2247" t="str">
            <v>386f0c12-f769-473b-a2b4-44bcacd9eb6e</v>
          </cell>
          <cell r="M2247">
            <v>52701000</v>
          </cell>
          <cell r="N2247"/>
          <cell r="O2247"/>
          <cell r="P2247"/>
          <cell r="Q2247" t="str">
            <v>ЦАО</v>
          </cell>
        </row>
        <row r="2248">
          <cell r="G2248">
            <v>31323</v>
          </cell>
          <cell r="H2248" t="str">
            <v>Город Омск</v>
          </cell>
          <cell r="I2248">
            <v>8696.1</v>
          </cell>
          <cell r="J2248">
            <v>6060.8</v>
          </cell>
          <cell r="K2248">
            <v>1312.7</v>
          </cell>
          <cell r="L2248" t="str">
            <v>87bb89aa-09f3-438c-941b-3fa32b84104a</v>
          </cell>
          <cell r="M2248">
            <v>52701000</v>
          </cell>
          <cell r="N2248"/>
          <cell r="O2248"/>
          <cell r="P2248"/>
          <cell r="Q2248" t="str">
            <v>ЦАО</v>
          </cell>
        </row>
        <row r="2249">
          <cell r="G2249">
            <v>21040</v>
          </cell>
          <cell r="H2249" t="str">
            <v>Город Омск</v>
          </cell>
          <cell r="I2249">
            <v>4402.3</v>
          </cell>
          <cell r="J2249">
            <v>3763.7</v>
          </cell>
          <cell r="K2249">
            <v>287.89999999999998</v>
          </cell>
          <cell r="L2249" t="str">
            <v>b9c6d4c1-ddd2-44ff-8d31-af8dd564da09</v>
          </cell>
          <cell r="M2249">
            <v>52701000</v>
          </cell>
          <cell r="N2249"/>
          <cell r="O2249"/>
          <cell r="P2249"/>
          <cell r="Q2249" t="str">
            <v>ЦАО</v>
          </cell>
        </row>
        <row r="2250">
          <cell r="G2250">
            <v>36714</v>
          </cell>
          <cell r="H2250" t="str">
            <v>Город Омск</v>
          </cell>
          <cell r="I2250">
            <v>14993.3</v>
          </cell>
          <cell r="J2250">
            <v>11297.8</v>
          </cell>
          <cell r="K2250" t="str">
            <v xml:space="preserve"> </v>
          </cell>
          <cell r="L2250" t="str">
            <v>b6eccb3f-bd67-4a35-b1c6-e293bfa064e6</v>
          </cell>
          <cell r="M2250">
            <v>52701000</v>
          </cell>
          <cell r="N2250"/>
          <cell r="O2250"/>
          <cell r="P2250"/>
          <cell r="Q2250" t="str">
            <v>ЦАО</v>
          </cell>
        </row>
        <row r="2251">
          <cell r="G2251">
            <v>30745</v>
          </cell>
          <cell r="H2251" t="str">
            <v>Город Омск</v>
          </cell>
          <cell r="I2251">
            <v>1333.4</v>
          </cell>
          <cell r="J2251">
            <v>1172.5999999999999</v>
          </cell>
          <cell r="K2251">
            <v>0</v>
          </cell>
          <cell r="L2251" t="str">
            <v>3423da6d-91ad-4f85-9204-775226f473b6</v>
          </cell>
          <cell r="M2251">
            <v>52701000</v>
          </cell>
          <cell r="N2251"/>
          <cell r="O2251"/>
          <cell r="P2251" t="str">
            <v>+</v>
          </cell>
          <cell r="Q2251" t="str">
            <v>ЛАО</v>
          </cell>
        </row>
        <row r="2252">
          <cell r="G2252">
            <v>33490</v>
          </cell>
          <cell r="H2252" t="str">
            <v>Город Омск</v>
          </cell>
          <cell r="I2252">
            <v>435.9</v>
          </cell>
          <cell r="J2252">
            <v>403.6</v>
          </cell>
          <cell r="K2252">
            <v>0</v>
          </cell>
          <cell r="L2252" t="str">
            <v>a3e99c1c-f1a9-4be9-87a7-3b5ac75baf6e</v>
          </cell>
          <cell r="M2252">
            <v>52701000</v>
          </cell>
          <cell r="N2252"/>
          <cell r="O2252"/>
          <cell r="P2252"/>
          <cell r="Q2252" t="str">
            <v>ЦАО</v>
          </cell>
        </row>
        <row r="2253">
          <cell r="G2253">
            <v>23419</v>
          </cell>
          <cell r="H2253" t="str">
            <v>Город Омск</v>
          </cell>
          <cell r="I2253">
            <v>4227.5</v>
          </cell>
          <cell r="J2253">
            <v>3747.5</v>
          </cell>
          <cell r="K2253">
            <v>50.08</v>
          </cell>
          <cell r="L2253" t="str">
            <v>940e0257-b1d0-45b9-b0a5-ef11887324ca</v>
          </cell>
          <cell r="M2253">
            <v>52701000</v>
          </cell>
          <cell r="N2253"/>
          <cell r="O2253"/>
          <cell r="P2253"/>
          <cell r="Q2253" t="str">
            <v>ЛАО</v>
          </cell>
        </row>
        <row r="2254">
          <cell r="G2254">
            <v>23428</v>
          </cell>
          <cell r="H2254" t="str">
            <v>Город Омск</v>
          </cell>
          <cell r="I2254">
            <v>3038.1</v>
          </cell>
          <cell r="J2254">
            <v>2767.1</v>
          </cell>
          <cell r="K2254">
            <v>0</v>
          </cell>
          <cell r="L2254" t="str">
            <v>12d6919c-8aa5-482e-8120-bdf75556527e</v>
          </cell>
          <cell r="M2254">
            <v>52701000</v>
          </cell>
          <cell r="N2254"/>
          <cell r="O2254"/>
          <cell r="P2254"/>
          <cell r="Q2254" t="str">
            <v>ЛАО</v>
          </cell>
        </row>
        <row r="2255">
          <cell r="G2255">
            <v>34276</v>
          </cell>
          <cell r="H2255" t="str">
            <v>Город Омск</v>
          </cell>
          <cell r="I2255">
            <v>8709</v>
          </cell>
          <cell r="J2255">
            <v>7744.12</v>
          </cell>
          <cell r="K2255">
            <v>0</v>
          </cell>
          <cell r="L2255" t="str">
            <v>5fbced04-3f69-4892-8427-f6af1643f63c</v>
          </cell>
          <cell r="M2255">
            <v>52701000</v>
          </cell>
          <cell r="N2255"/>
          <cell r="O2255"/>
          <cell r="P2255"/>
          <cell r="Q2255" t="str">
            <v>ЛАО</v>
          </cell>
        </row>
        <row r="2256">
          <cell r="G2256">
            <v>23514</v>
          </cell>
          <cell r="H2256" t="str">
            <v>Город Омск</v>
          </cell>
          <cell r="I2256">
            <v>5409.1</v>
          </cell>
          <cell r="J2256">
            <v>3942.4</v>
          </cell>
          <cell r="K2256">
            <v>0</v>
          </cell>
          <cell r="L2256" t="str">
            <v>9d6877f6-27be-4c60-945d-cdeb471f39ed</v>
          </cell>
          <cell r="M2256">
            <v>52701000</v>
          </cell>
          <cell r="N2256"/>
          <cell r="O2256"/>
          <cell r="P2256"/>
          <cell r="Q2256" t="str">
            <v>ЛАО</v>
          </cell>
        </row>
        <row r="2257">
          <cell r="G2257">
            <v>33337</v>
          </cell>
          <cell r="H2257" t="str">
            <v>Город Омск</v>
          </cell>
          <cell r="I2257">
            <v>5172.7</v>
          </cell>
          <cell r="J2257">
            <v>4662.34</v>
          </cell>
          <cell r="K2257">
            <v>0</v>
          </cell>
          <cell r="L2257" t="str">
            <v>a68e0121-63e7-473d-b51b-10f114355079</v>
          </cell>
          <cell r="M2257">
            <v>52701000</v>
          </cell>
          <cell r="N2257"/>
          <cell r="O2257"/>
          <cell r="P2257"/>
          <cell r="Q2257" t="str">
            <v>ЛАО</v>
          </cell>
        </row>
        <row r="2258">
          <cell r="G2258">
            <v>33250</v>
          </cell>
          <cell r="H2258" t="str">
            <v>Город Омск</v>
          </cell>
          <cell r="I2258">
            <v>8875.9</v>
          </cell>
          <cell r="J2258">
            <v>8444.7000000000007</v>
          </cell>
          <cell r="K2258">
            <v>0</v>
          </cell>
          <cell r="L2258" t="str">
            <v>bdd07ef6-9397-46d8-8589-33c54d33b0b9</v>
          </cell>
          <cell r="M2258">
            <v>52701000</v>
          </cell>
          <cell r="N2258"/>
          <cell r="O2258"/>
          <cell r="P2258"/>
          <cell r="Q2258" t="str">
            <v>ЛАО</v>
          </cell>
        </row>
        <row r="2259">
          <cell r="G2259">
            <v>23502</v>
          </cell>
          <cell r="H2259" t="str">
            <v>Город Омск</v>
          </cell>
          <cell r="I2259">
            <v>5886.9</v>
          </cell>
          <cell r="J2259">
            <v>4750.7</v>
          </cell>
          <cell r="K2259">
            <v>353.1</v>
          </cell>
          <cell r="L2259" t="str">
            <v>7d03f8b9-1233-4fe1-a04e-bff69ef568ee</v>
          </cell>
          <cell r="M2259">
            <v>52701000</v>
          </cell>
          <cell r="N2259"/>
          <cell r="O2259"/>
          <cell r="P2259"/>
          <cell r="Q2259" t="str">
            <v>ЛАО</v>
          </cell>
        </row>
        <row r="2260">
          <cell r="G2260">
            <v>23513</v>
          </cell>
          <cell r="H2260" t="str">
            <v>Город Омск</v>
          </cell>
          <cell r="I2260">
            <v>5876.5</v>
          </cell>
          <cell r="J2260">
            <v>4804.3</v>
          </cell>
          <cell r="K2260">
            <v>696.9</v>
          </cell>
          <cell r="L2260" t="str">
            <v>2251804e-d067-4bd6-aa8b-806f5629ea9c</v>
          </cell>
          <cell r="M2260">
            <v>52701000</v>
          </cell>
          <cell r="N2260"/>
          <cell r="O2260"/>
          <cell r="P2260"/>
          <cell r="Q2260" t="str">
            <v>ЛАО</v>
          </cell>
        </row>
        <row r="2261">
          <cell r="G2261">
            <v>33249</v>
          </cell>
          <cell r="H2261" t="str">
            <v>Город Омск</v>
          </cell>
          <cell r="I2261">
            <v>12025.7</v>
          </cell>
          <cell r="J2261">
            <v>10675.23</v>
          </cell>
          <cell r="K2261">
            <v>0</v>
          </cell>
          <cell r="L2261" t="str">
            <v>82b066b3-353a-43c5-b2cd-d91f393c74f0</v>
          </cell>
          <cell r="M2261">
            <v>52701000</v>
          </cell>
          <cell r="N2261"/>
          <cell r="O2261"/>
          <cell r="P2261"/>
          <cell r="Q2261" t="str">
            <v>ЛАО</v>
          </cell>
        </row>
        <row r="2262">
          <cell r="G2262">
            <v>36797</v>
          </cell>
          <cell r="H2262" t="str">
            <v>Город Омск</v>
          </cell>
          <cell r="I2262">
            <v>12887.1</v>
          </cell>
          <cell r="J2262">
            <v>9894.2999999999993</v>
          </cell>
          <cell r="K2262" t="str">
            <v xml:space="preserve"> </v>
          </cell>
          <cell r="L2262" t="str">
            <v>f02b2cfc-2066-4ca6-a01c-de5ef6669331</v>
          </cell>
          <cell r="M2262">
            <v>52701000</v>
          </cell>
          <cell r="N2262"/>
          <cell r="O2262"/>
          <cell r="P2262"/>
          <cell r="Q2262" t="str">
            <v>ЛАО</v>
          </cell>
        </row>
        <row r="2263">
          <cell r="G2263">
            <v>32009</v>
          </cell>
          <cell r="H2263" t="str">
            <v>Город Омск</v>
          </cell>
          <cell r="I2263">
            <v>579.1</v>
          </cell>
          <cell r="J2263">
            <v>506.7</v>
          </cell>
          <cell r="K2263">
            <v>0</v>
          </cell>
          <cell r="L2263" t="str">
            <v>fba4bb7a-2241-4584-bb1a-6cb3c43e5e86</v>
          </cell>
          <cell r="M2263">
            <v>52701000</v>
          </cell>
          <cell r="N2263"/>
          <cell r="O2263"/>
          <cell r="P2263"/>
          <cell r="Q2263" t="str">
            <v>КАО</v>
          </cell>
        </row>
        <row r="2264">
          <cell r="G2264">
            <v>32008</v>
          </cell>
          <cell r="H2264" t="str">
            <v>Город Омск</v>
          </cell>
          <cell r="I2264">
            <v>571</v>
          </cell>
          <cell r="J2264">
            <v>506.7</v>
          </cell>
          <cell r="K2264">
            <v>0</v>
          </cell>
          <cell r="L2264" t="str">
            <v>9cce1ae9-489d-46a8-b57c-9fb60c23dbae</v>
          </cell>
          <cell r="M2264">
            <v>52701000</v>
          </cell>
          <cell r="N2264"/>
          <cell r="O2264"/>
          <cell r="P2264"/>
          <cell r="Q2264" t="str">
            <v>КАО</v>
          </cell>
        </row>
        <row r="2265">
          <cell r="G2265">
            <v>32007</v>
          </cell>
          <cell r="H2265" t="str">
            <v>Город Омск</v>
          </cell>
          <cell r="I2265">
            <v>301.39999999999998</v>
          </cell>
          <cell r="J2265">
            <v>292</v>
          </cell>
          <cell r="K2265">
            <v>0</v>
          </cell>
          <cell r="L2265" t="str">
            <v>b2609422-f7f7-4a04-bd93-5ce7128e627c</v>
          </cell>
          <cell r="M2265">
            <v>52701000</v>
          </cell>
          <cell r="N2265"/>
          <cell r="O2265"/>
          <cell r="P2265"/>
          <cell r="Q2265" t="str">
            <v>КАО</v>
          </cell>
        </row>
        <row r="2266">
          <cell r="G2266">
            <v>32006</v>
          </cell>
          <cell r="H2266" t="str">
            <v>Город Омск</v>
          </cell>
          <cell r="I2266">
            <v>785</v>
          </cell>
          <cell r="J2266">
            <v>742.2</v>
          </cell>
          <cell r="K2266">
            <v>0</v>
          </cell>
          <cell r="L2266" t="str">
            <v>60b5a9aa-e6da-4782-96a5-2067c871e17e</v>
          </cell>
          <cell r="M2266">
            <v>52701000</v>
          </cell>
          <cell r="N2266"/>
          <cell r="O2266"/>
          <cell r="P2266"/>
          <cell r="Q2266" t="str">
            <v>КАО</v>
          </cell>
        </row>
        <row r="2267">
          <cell r="G2267">
            <v>32005</v>
          </cell>
          <cell r="H2267" t="str">
            <v>Город Омск</v>
          </cell>
          <cell r="I2267">
            <v>841.6</v>
          </cell>
          <cell r="J2267">
            <v>787.7</v>
          </cell>
          <cell r="K2267">
            <v>0</v>
          </cell>
          <cell r="L2267" t="str">
            <v>0935d341-de05-485f-8632-0abf83136749</v>
          </cell>
          <cell r="M2267">
            <v>52701000</v>
          </cell>
          <cell r="N2267"/>
          <cell r="O2267"/>
          <cell r="P2267"/>
          <cell r="Q2267" t="str">
            <v>КАО</v>
          </cell>
        </row>
        <row r="2268">
          <cell r="G2268">
            <v>31969</v>
          </cell>
          <cell r="H2268" t="str">
            <v>Город Омск</v>
          </cell>
          <cell r="I2268">
            <v>2448.3000000000002</v>
          </cell>
          <cell r="J2268">
            <v>2187.4</v>
          </cell>
          <cell r="K2268">
            <v>0</v>
          </cell>
          <cell r="L2268" t="str">
            <v>89dbcf72-c980-4322-9580-ebb64e5349d0</v>
          </cell>
          <cell r="M2268">
            <v>52701000</v>
          </cell>
          <cell r="N2268"/>
          <cell r="O2268"/>
          <cell r="P2268"/>
          <cell r="Q2268" t="str">
            <v>КАО</v>
          </cell>
        </row>
        <row r="2269">
          <cell r="G2269">
            <v>32957</v>
          </cell>
          <cell r="H2269" t="str">
            <v>Город Омск</v>
          </cell>
          <cell r="I2269">
            <v>3848.1</v>
          </cell>
          <cell r="J2269">
            <v>3543.7</v>
          </cell>
          <cell r="K2269">
            <v>0</v>
          </cell>
          <cell r="L2269" t="str">
            <v>95f5a56c-ab85-4599-8128-d99fd17605dc</v>
          </cell>
          <cell r="M2269">
            <v>52701000</v>
          </cell>
          <cell r="N2269"/>
          <cell r="O2269"/>
          <cell r="P2269"/>
          <cell r="Q2269" t="str">
            <v>ЦАО</v>
          </cell>
        </row>
        <row r="2270">
          <cell r="G2270">
            <v>28051</v>
          </cell>
          <cell r="H2270" t="str">
            <v>Город Омск</v>
          </cell>
          <cell r="I2270">
            <v>1470.1</v>
          </cell>
          <cell r="J2270">
            <v>1326.22</v>
          </cell>
          <cell r="K2270">
            <v>0</v>
          </cell>
          <cell r="L2270" t="str">
            <v>ced7e084-3e92-469b-acbf-846cf2828803</v>
          </cell>
          <cell r="M2270">
            <v>52701000</v>
          </cell>
          <cell r="N2270"/>
          <cell r="O2270"/>
          <cell r="P2270"/>
          <cell r="Q2270" t="str">
            <v>ЦАО</v>
          </cell>
        </row>
        <row r="2271">
          <cell r="G2271">
            <v>31000</v>
          </cell>
          <cell r="H2271" t="str">
            <v>Город Омск</v>
          </cell>
          <cell r="I2271">
            <v>2577</v>
          </cell>
          <cell r="J2271">
            <v>2026.8</v>
          </cell>
          <cell r="K2271">
            <v>186.3</v>
          </cell>
          <cell r="L2271" t="str">
            <v>e7f9e970-771d-4a4e-a12d-f667faef2806</v>
          </cell>
          <cell r="M2271">
            <v>52701000</v>
          </cell>
          <cell r="N2271"/>
          <cell r="O2271"/>
          <cell r="P2271"/>
          <cell r="Q2271" t="str">
            <v>ОАО</v>
          </cell>
        </row>
        <row r="2272">
          <cell r="G2272">
            <v>31005</v>
          </cell>
          <cell r="H2272" t="str">
            <v>Город Омск</v>
          </cell>
          <cell r="I2272">
            <v>2594.6</v>
          </cell>
          <cell r="J2272">
            <v>2145.4</v>
          </cell>
          <cell r="K2272">
            <v>318</v>
          </cell>
          <cell r="L2272" t="str">
            <v>a7e24fda-4328-4a42-a1d7-9d16a09951c3</v>
          </cell>
          <cell r="M2272">
            <v>52701000</v>
          </cell>
          <cell r="N2272"/>
          <cell r="O2272"/>
          <cell r="P2272"/>
          <cell r="Q2272" t="str">
            <v>ОАО</v>
          </cell>
        </row>
        <row r="2273">
          <cell r="G2273">
            <v>20471</v>
          </cell>
          <cell r="H2273" t="str">
            <v>Город Омск</v>
          </cell>
          <cell r="I2273">
            <v>2509</v>
          </cell>
          <cell r="J2273">
            <v>1975.3</v>
          </cell>
          <cell r="K2273">
            <v>301.8</v>
          </cell>
          <cell r="L2273" t="str">
            <v>b08444a3-f2e2-4027-b788-3bc4a1e67ca7</v>
          </cell>
          <cell r="M2273">
            <v>52701000</v>
          </cell>
          <cell r="N2273"/>
          <cell r="O2273"/>
          <cell r="P2273"/>
          <cell r="Q2273" t="str">
            <v>ОАО</v>
          </cell>
        </row>
        <row r="2274">
          <cell r="G2274">
            <v>27896</v>
          </cell>
          <cell r="H2274" t="str">
            <v>Город Омск</v>
          </cell>
          <cell r="I2274">
            <v>443.7</v>
          </cell>
          <cell r="J2274">
            <v>407.23</v>
          </cell>
          <cell r="K2274">
            <v>0</v>
          </cell>
          <cell r="L2274" t="str">
            <v>7090a655-95b2-413c-b539-ab2cd13b5edd</v>
          </cell>
          <cell r="M2274">
            <v>52701000</v>
          </cell>
          <cell r="N2274"/>
          <cell r="O2274"/>
          <cell r="P2274"/>
          <cell r="Q2274" t="str">
            <v>ЦАО</v>
          </cell>
        </row>
        <row r="2275">
          <cell r="G2275">
            <v>27897</v>
          </cell>
          <cell r="H2275" t="str">
            <v>Город Омск</v>
          </cell>
          <cell r="I2275">
            <v>441.7</v>
          </cell>
          <cell r="J2275">
            <v>408.4</v>
          </cell>
          <cell r="K2275">
            <v>0</v>
          </cell>
          <cell r="L2275" t="str">
            <v>93c6d394-7f70-411d-a6e5-b75217493424</v>
          </cell>
          <cell r="M2275">
            <v>52701000</v>
          </cell>
          <cell r="N2275"/>
          <cell r="O2275"/>
          <cell r="P2275"/>
          <cell r="Q2275" t="str">
            <v>ЦАО</v>
          </cell>
        </row>
        <row r="2276">
          <cell r="G2276">
            <v>27898</v>
          </cell>
          <cell r="H2276" t="str">
            <v>Город Омск</v>
          </cell>
          <cell r="I2276">
            <v>476.2</v>
          </cell>
          <cell r="J2276">
            <v>416.2</v>
          </cell>
          <cell r="K2276">
            <v>0</v>
          </cell>
          <cell r="L2276" t="str">
            <v>7fac1cd8-adb6-4eb8-9a55-8273ae73d548</v>
          </cell>
          <cell r="M2276">
            <v>52701000</v>
          </cell>
          <cell r="N2276"/>
          <cell r="O2276"/>
          <cell r="P2276"/>
          <cell r="Q2276" t="str">
            <v>ЦАО</v>
          </cell>
        </row>
        <row r="2277">
          <cell r="G2277">
            <v>27900</v>
          </cell>
          <cell r="H2277" t="str">
            <v>Город Омск</v>
          </cell>
          <cell r="I2277">
            <v>443.3</v>
          </cell>
          <cell r="J2277">
            <v>408.57</v>
          </cell>
          <cell r="K2277">
            <v>0</v>
          </cell>
          <cell r="L2277" t="str">
            <v>d4ef19b6-0feb-498a-81fe-c09bac805c2a</v>
          </cell>
          <cell r="M2277">
            <v>52701000</v>
          </cell>
          <cell r="N2277"/>
          <cell r="O2277"/>
          <cell r="P2277"/>
          <cell r="Q2277" t="str">
            <v>ЦАО</v>
          </cell>
        </row>
        <row r="2278">
          <cell r="G2278">
            <v>27899</v>
          </cell>
          <cell r="H2278" t="str">
            <v>Город Омск</v>
          </cell>
          <cell r="I2278">
            <v>477.8</v>
          </cell>
          <cell r="J2278">
            <v>428.86</v>
          </cell>
          <cell r="K2278">
            <v>0</v>
          </cell>
          <cell r="L2278" t="str">
            <v>bfea71c9-c121-41d1-bdeb-3e36909e58f7</v>
          </cell>
          <cell r="M2278">
            <v>52701000</v>
          </cell>
          <cell r="N2278"/>
          <cell r="O2278"/>
          <cell r="P2278"/>
          <cell r="Q2278" t="str">
            <v>ЦАО</v>
          </cell>
        </row>
        <row r="2279">
          <cell r="G2279">
            <v>28196</v>
          </cell>
          <cell r="H2279" t="str">
            <v>Город Омск</v>
          </cell>
          <cell r="I2279">
            <v>473.3</v>
          </cell>
          <cell r="J2279">
            <v>424.4</v>
          </cell>
          <cell r="K2279">
            <v>0</v>
          </cell>
          <cell r="L2279" t="str">
            <v>d30a922e-cf1b-4b58-86c9-15aadc80a6e7</v>
          </cell>
          <cell r="M2279">
            <v>52701000</v>
          </cell>
          <cell r="N2279"/>
          <cell r="O2279"/>
          <cell r="P2279"/>
          <cell r="Q2279" t="str">
            <v>ЦАО</v>
          </cell>
        </row>
        <row r="2280">
          <cell r="G2280">
            <v>27901</v>
          </cell>
          <cell r="H2280" t="str">
            <v>Город Омск</v>
          </cell>
          <cell r="I2280">
            <v>441.6</v>
          </cell>
          <cell r="J2280">
            <v>406.5</v>
          </cell>
          <cell r="K2280">
            <v>0</v>
          </cell>
          <cell r="L2280" t="str">
            <v>6fc5956d-2281-4890-b7f0-5d1e7793d84a</v>
          </cell>
          <cell r="M2280">
            <v>52701000</v>
          </cell>
          <cell r="N2280"/>
          <cell r="O2280"/>
          <cell r="P2280"/>
          <cell r="Q2280" t="str">
            <v>ЦАО</v>
          </cell>
        </row>
        <row r="2281">
          <cell r="G2281">
            <v>27902</v>
          </cell>
          <cell r="H2281" t="str">
            <v>Город Омск</v>
          </cell>
          <cell r="I2281">
            <v>442.3</v>
          </cell>
          <cell r="J2281">
            <v>395.4</v>
          </cell>
          <cell r="K2281">
            <v>0</v>
          </cell>
          <cell r="L2281" t="str">
            <v>55a2dc24-f7f4-464e-a028-8f502b70cc22</v>
          </cell>
          <cell r="M2281">
            <v>52701000</v>
          </cell>
          <cell r="N2281"/>
          <cell r="O2281"/>
          <cell r="P2281"/>
          <cell r="Q2281" t="str">
            <v>ЦАО</v>
          </cell>
        </row>
        <row r="2282">
          <cell r="G2282">
            <v>33263</v>
          </cell>
          <cell r="H2282" t="str">
            <v>Город Омск</v>
          </cell>
          <cell r="I2282">
            <v>3694.93</v>
          </cell>
          <cell r="J2282">
            <v>3378.63</v>
          </cell>
          <cell r="K2282">
            <v>0</v>
          </cell>
          <cell r="L2282" t="str">
            <v>a44f6b81-2318-4380-8e88-0e74c6e7a163</v>
          </cell>
          <cell r="M2282">
            <v>52701000</v>
          </cell>
          <cell r="N2282"/>
          <cell r="O2282"/>
          <cell r="P2282"/>
          <cell r="Q2282" t="str">
            <v>ЛАО</v>
          </cell>
        </row>
        <row r="2283">
          <cell r="G2283">
            <v>33264</v>
          </cell>
          <cell r="H2283" t="str">
            <v>Город Омск</v>
          </cell>
          <cell r="I2283">
            <v>6897.38</v>
          </cell>
          <cell r="J2283">
            <v>4781.46</v>
          </cell>
          <cell r="K2283">
            <v>42.42</v>
          </cell>
          <cell r="L2283" t="str">
            <v>ce266cb0-ba92-4478-b282-b5e18d692ade</v>
          </cell>
          <cell r="M2283">
            <v>52701000</v>
          </cell>
          <cell r="N2283"/>
          <cell r="O2283"/>
          <cell r="P2283"/>
          <cell r="Q2283" t="str">
            <v>ЛАО</v>
          </cell>
        </row>
        <row r="2284">
          <cell r="G2284">
            <v>34202</v>
          </cell>
          <cell r="H2284" t="str">
            <v>Город Омск</v>
          </cell>
          <cell r="I2284">
            <v>7254.48</v>
          </cell>
          <cell r="J2284">
            <v>5027.78</v>
          </cell>
          <cell r="K2284">
            <v>0</v>
          </cell>
          <cell r="L2284" t="str">
            <v>7099acb1-2d55-4f59-bbf6-162d662bdda9</v>
          </cell>
          <cell r="M2284">
            <v>52701000</v>
          </cell>
          <cell r="N2284"/>
          <cell r="O2284"/>
          <cell r="P2284"/>
          <cell r="Q2284" t="str">
            <v>ЛАО</v>
          </cell>
        </row>
        <row r="2285">
          <cell r="G2285">
            <v>36774</v>
          </cell>
          <cell r="H2285" t="str">
            <v>Город Омск</v>
          </cell>
          <cell r="I2285">
            <v>12556.9</v>
          </cell>
          <cell r="J2285">
            <v>10261.700000000001</v>
          </cell>
          <cell r="K2285" t="str">
            <v xml:space="preserve"> </v>
          </cell>
          <cell r="L2285" t="str">
            <v>a67df85f-3678-4554-8d68-478e21a5e5c4</v>
          </cell>
          <cell r="M2285">
            <v>52701000</v>
          </cell>
          <cell r="N2285"/>
          <cell r="O2285"/>
          <cell r="P2285"/>
          <cell r="Q2285" t="str">
            <v>КАО</v>
          </cell>
        </row>
        <row r="2286">
          <cell r="G2286">
            <v>36647</v>
          </cell>
          <cell r="H2286" t="str">
            <v>Город Омск</v>
          </cell>
          <cell r="I2286">
            <v>6536.3</v>
          </cell>
          <cell r="J2286">
            <v>4859.6000000000004</v>
          </cell>
          <cell r="K2286">
            <v>48.8</v>
          </cell>
          <cell r="L2286" t="str">
            <v>9feca31a-d112-4c02-8cdd-dee6f2225933</v>
          </cell>
          <cell r="M2286">
            <v>52701000</v>
          </cell>
          <cell r="N2286"/>
          <cell r="O2286"/>
          <cell r="P2286"/>
          <cell r="Q2286" t="str">
            <v>КАО</v>
          </cell>
        </row>
        <row r="2287">
          <cell r="G2287">
            <v>31121</v>
          </cell>
          <cell r="H2287" t="str">
            <v>Город Омск</v>
          </cell>
          <cell r="I2287">
            <v>7770.2</v>
          </cell>
          <cell r="J2287">
            <v>6060.8</v>
          </cell>
          <cell r="K2287">
            <v>0</v>
          </cell>
          <cell r="L2287" t="str">
            <v>7e08536e-adbb-4d06-bac1-6597463d90df</v>
          </cell>
          <cell r="M2287">
            <v>52701000</v>
          </cell>
          <cell r="N2287"/>
          <cell r="O2287"/>
          <cell r="P2287"/>
          <cell r="Q2287" t="str">
            <v>КАО</v>
          </cell>
        </row>
        <row r="2288">
          <cell r="G2288">
            <v>28903</v>
          </cell>
          <cell r="H2288" t="str">
            <v>Город Омск</v>
          </cell>
          <cell r="I2288">
            <v>5657.5</v>
          </cell>
          <cell r="J2288">
            <v>4553.8999999999996</v>
          </cell>
          <cell r="K2288">
            <v>0</v>
          </cell>
          <cell r="L2288" t="str">
            <v>a6bebc16-d35f-4712-9a01-02efe2386d9e</v>
          </cell>
          <cell r="M2288">
            <v>52701000</v>
          </cell>
          <cell r="N2288"/>
          <cell r="O2288"/>
          <cell r="P2288" t="str">
            <v>+</v>
          </cell>
          <cell r="Q2288" t="str">
            <v>КАО</v>
          </cell>
        </row>
        <row r="2289">
          <cell r="G2289">
            <v>28142</v>
          </cell>
          <cell r="H2289" t="str">
            <v>Город Омск</v>
          </cell>
          <cell r="I2289">
            <v>3621.2</v>
          </cell>
          <cell r="J2289">
            <v>3170.5</v>
          </cell>
          <cell r="K2289">
            <v>0</v>
          </cell>
          <cell r="L2289" t="str">
            <v>e4ce6f26-a908-408a-8b3c-cb7dd88f714d</v>
          </cell>
          <cell r="M2289">
            <v>52701000</v>
          </cell>
          <cell r="N2289"/>
          <cell r="O2289"/>
          <cell r="P2289"/>
          <cell r="Q2289" t="str">
            <v>КАО</v>
          </cell>
        </row>
        <row r="2290">
          <cell r="G2290">
            <v>28143</v>
          </cell>
          <cell r="H2290" t="str">
            <v>Город Омск</v>
          </cell>
          <cell r="I2290">
            <v>4156.6000000000004</v>
          </cell>
          <cell r="J2290">
            <v>2660.3</v>
          </cell>
          <cell r="K2290">
            <v>716.4</v>
          </cell>
          <cell r="L2290" t="str">
            <v>5ed1ef90-41d2-46dc-bf9d-412bfbf701f0</v>
          </cell>
          <cell r="M2290">
            <v>52701000</v>
          </cell>
          <cell r="N2290"/>
          <cell r="O2290"/>
          <cell r="P2290" t="str">
            <v>+</v>
          </cell>
          <cell r="Q2290" t="str">
            <v>КАО</v>
          </cell>
        </row>
        <row r="2291">
          <cell r="G2291">
            <v>28144</v>
          </cell>
          <cell r="H2291" t="str">
            <v>Город Омск</v>
          </cell>
          <cell r="I2291">
            <v>2262.1999999999998</v>
          </cell>
          <cell r="J2291">
            <v>2035.1</v>
          </cell>
          <cell r="K2291">
            <v>0</v>
          </cell>
          <cell r="L2291" t="str">
            <v>586488b0-1842-4534-9682-af4ebda7e7fc</v>
          </cell>
          <cell r="M2291">
            <v>52701000</v>
          </cell>
          <cell r="N2291"/>
          <cell r="O2291"/>
          <cell r="P2291"/>
          <cell r="Q2291" t="str">
            <v>КАО</v>
          </cell>
        </row>
        <row r="2292">
          <cell r="G2292">
            <v>28145</v>
          </cell>
          <cell r="H2292" t="str">
            <v>Город Омск</v>
          </cell>
          <cell r="I2292">
            <v>5757.4</v>
          </cell>
          <cell r="J2292">
            <v>4762.1000000000004</v>
          </cell>
          <cell r="K2292">
            <v>360.7</v>
          </cell>
          <cell r="L2292" t="str">
            <v>e31bbba4-7f2e-431d-888b-ffba6a557f4e</v>
          </cell>
          <cell r="M2292">
            <v>52701000</v>
          </cell>
          <cell r="N2292"/>
          <cell r="O2292"/>
          <cell r="P2292"/>
          <cell r="Q2292" t="str">
            <v>КАО</v>
          </cell>
        </row>
        <row r="2293">
          <cell r="G2293">
            <v>31869</v>
          </cell>
          <cell r="H2293" t="str">
            <v>Город Омск</v>
          </cell>
          <cell r="I2293">
            <v>5656.4</v>
          </cell>
          <cell r="J2293">
            <v>4547.7</v>
          </cell>
          <cell r="K2293">
            <v>954.4</v>
          </cell>
          <cell r="L2293" t="str">
            <v>12c50d14-ade3-4467-b1cb-49be12361541</v>
          </cell>
          <cell r="M2293">
            <v>52701000</v>
          </cell>
          <cell r="N2293"/>
          <cell r="O2293"/>
          <cell r="P2293"/>
          <cell r="Q2293" t="str">
            <v>КАО</v>
          </cell>
        </row>
        <row r="2294">
          <cell r="G2294">
            <v>28146</v>
          </cell>
          <cell r="H2294" t="str">
            <v>Город Омск</v>
          </cell>
          <cell r="I2294">
            <v>5141.3</v>
          </cell>
          <cell r="J2294">
            <v>4738.7</v>
          </cell>
          <cell r="K2294">
            <v>0</v>
          </cell>
          <cell r="L2294" t="str">
            <v>367bd8b9-88f6-4925-a82f-6c8cd9df5f03</v>
          </cell>
          <cell r="M2294">
            <v>52701000</v>
          </cell>
          <cell r="N2294"/>
          <cell r="O2294"/>
          <cell r="P2294" t="str">
            <v>+</v>
          </cell>
          <cell r="Q2294" t="str">
            <v>КАО</v>
          </cell>
        </row>
        <row r="2295">
          <cell r="G2295">
            <v>28147</v>
          </cell>
          <cell r="H2295" t="str">
            <v>Город Омск</v>
          </cell>
          <cell r="I2295">
            <v>4920.5</v>
          </cell>
          <cell r="J2295">
            <v>4667.6000000000004</v>
          </cell>
          <cell r="K2295">
            <v>0</v>
          </cell>
          <cell r="L2295" t="str">
            <v>29428d38-af90-4da9-b1a3-00121225d910</v>
          </cell>
          <cell r="M2295">
            <v>52701000</v>
          </cell>
          <cell r="N2295"/>
          <cell r="O2295"/>
          <cell r="P2295"/>
          <cell r="Q2295" t="str">
            <v>КАО</v>
          </cell>
        </row>
        <row r="2296">
          <cell r="G2296">
            <v>28148</v>
          </cell>
          <cell r="H2296" t="str">
            <v>Город Омск</v>
          </cell>
          <cell r="I2296">
            <v>13322.9</v>
          </cell>
          <cell r="J2296">
            <v>11378.9</v>
          </cell>
          <cell r="K2296">
            <v>0</v>
          </cell>
          <cell r="L2296" t="str">
            <v>64dc9176-e98c-4165-b6bc-0df67786e6ca</v>
          </cell>
          <cell r="M2296">
            <v>52701000</v>
          </cell>
          <cell r="N2296"/>
          <cell r="O2296"/>
          <cell r="P2296"/>
          <cell r="Q2296" t="str">
            <v>КАО</v>
          </cell>
        </row>
        <row r="2297">
          <cell r="G2297">
            <v>31127</v>
          </cell>
          <cell r="H2297" t="str">
            <v>Город Омск</v>
          </cell>
          <cell r="I2297">
            <v>8668.7000000000007</v>
          </cell>
          <cell r="J2297">
            <v>7754.9</v>
          </cell>
          <cell r="K2297">
            <v>0</v>
          </cell>
          <cell r="L2297" t="str">
            <v>8e4cff48-6013-42e7-9142-febd49ec5008</v>
          </cell>
          <cell r="M2297">
            <v>52701000</v>
          </cell>
          <cell r="N2297"/>
          <cell r="O2297"/>
          <cell r="P2297"/>
          <cell r="Q2297" t="str">
            <v>КАО</v>
          </cell>
        </row>
        <row r="2298">
          <cell r="G2298">
            <v>36707</v>
          </cell>
          <cell r="H2298" t="str">
            <v>Город Омск</v>
          </cell>
          <cell r="I2298">
            <v>5620.9</v>
          </cell>
          <cell r="J2298">
            <v>4336.1000000000004</v>
          </cell>
          <cell r="K2298">
            <v>350.4</v>
          </cell>
          <cell r="L2298" t="str">
            <v>09c10c03-3a70-404d-8e35-453eef936eed</v>
          </cell>
          <cell r="M2298">
            <v>52701000</v>
          </cell>
          <cell r="N2298"/>
          <cell r="O2298"/>
          <cell r="P2298"/>
          <cell r="Q2298" t="str">
            <v>КАО</v>
          </cell>
        </row>
        <row r="2299">
          <cell r="G2299">
            <v>36931</v>
          </cell>
          <cell r="H2299" t="str">
            <v>Город Омск</v>
          </cell>
          <cell r="I2299">
            <v>10627.4</v>
          </cell>
          <cell r="J2299">
            <v>6866.9</v>
          </cell>
          <cell r="K2299">
            <v>1615.6</v>
          </cell>
          <cell r="L2299" t="str">
            <v>26123ce3-51e2-4381-9b34-05772258902e</v>
          </cell>
          <cell r="M2299">
            <v>52701000</v>
          </cell>
          <cell r="N2299"/>
          <cell r="O2299"/>
          <cell r="P2299"/>
          <cell r="Q2299" t="str">
            <v>КАО</v>
          </cell>
        </row>
        <row r="2300">
          <cell r="G2300">
            <v>36426</v>
          </cell>
          <cell r="H2300" t="str">
            <v>Город Омск</v>
          </cell>
          <cell r="I2300">
            <v>395.6</v>
          </cell>
          <cell r="J2300">
            <v>339.3</v>
          </cell>
          <cell r="K2300">
            <v>0</v>
          </cell>
          <cell r="L2300" t="str">
            <v>24d65ea5-ecff-45e0-a251-69576ee19475</v>
          </cell>
          <cell r="M2300">
            <v>52701000</v>
          </cell>
          <cell r="N2300"/>
          <cell r="O2300"/>
          <cell r="P2300"/>
          <cell r="Q2300" t="str">
            <v>КАО</v>
          </cell>
        </row>
        <row r="2301">
          <cell r="G2301">
            <v>24550</v>
          </cell>
          <cell r="H2301" t="str">
            <v>Город Омск</v>
          </cell>
          <cell r="I2301">
            <v>10154.200000000001</v>
          </cell>
          <cell r="J2301">
            <v>7801</v>
          </cell>
          <cell r="K2301">
            <v>388.2</v>
          </cell>
          <cell r="L2301" t="str">
            <v>0ca1eea9-491a-42c2-ade9-a0ab3cca9ff8</v>
          </cell>
          <cell r="M2301">
            <v>52701000</v>
          </cell>
          <cell r="N2301"/>
          <cell r="O2301"/>
          <cell r="P2301"/>
          <cell r="Q2301" t="str">
            <v>КАО</v>
          </cell>
        </row>
        <row r="2302">
          <cell r="G2302">
            <v>24551</v>
          </cell>
          <cell r="H2302" t="str">
            <v>Город Омск</v>
          </cell>
          <cell r="I2302">
            <v>4807.5</v>
          </cell>
          <cell r="J2302">
            <v>3830.7</v>
          </cell>
          <cell r="K2302">
            <v>0</v>
          </cell>
          <cell r="L2302" t="str">
            <v>ec1d0836-d2ff-4dd4-bb6c-a6f7036888da</v>
          </cell>
          <cell r="M2302">
            <v>52701000</v>
          </cell>
          <cell r="N2302"/>
          <cell r="O2302"/>
          <cell r="P2302"/>
          <cell r="Q2302" t="str">
            <v>КАО</v>
          </cell>
        </row>
        <row r="2303">
          <cell r="G2303">
            <v>24419</v>
          </cell>
          <cell r="H2303" t="str">
            <v>Город Омск</v>
          </cell>
          <cell r="I2303">
            <v>7279.9</v>
          </cell>
          <cell r="J2303">
            <v>5660.5</v>
          </cell>
          <cell r="K2303">
            <v>0</v>
          </cell>
          <cell r="L2303" t="str">
            <v>b8ea19ec-8713-4fda-a88d-75e6d251232e</v>
          </cell>
          <cell r="M2303">
            <v>52701000</v>
          </cell>
          <cell r="N2303"/>
          <cell r="O2303"/>
          <cell r="P2303"/>
          <cell r="Q2303" t="str">
            <v>КАО</v>
          </cell>
        </row>
        <row r="2304">
          <cell r="G2304">
            <v>31118</v>
          </cell>
          <cell r="H2304" t="str">
            <v>Город Омск</v>
          </cell>
          <cell r="I2304">
            <v>1918.3</v>
          </cell>
          <cell r="J2304">
            <v>1717.4</v>
          </cell>
          <cell r="K2304">
            <v>0</v>
          </cell>
          <cell r="L2304" t="str">
            <v>e7db5148-af6f-4361-b89c-3a98476bff08</v>
          </cell>
          <cell r="M2304">
            <v>52701000</v>
          </cell>
          <cell r="N2304"/>
          <cell r="O2304"/>
          <cell r="P2304"/>
          <cell r="Q2304" t="str">
            <v>КАО</v>
          </cell>
        </row>
        <row r="2305">
          <cell r="G2305">
            <v>21170</v>
          </cell>
          <cell r="H2305" t="str">
            <v>Город Омск</v>
          </cell>
          <cell r="I2305">
            <v>3879.4</v>
          </cell>
          <cell r="J2305">
            <v>2708</v>
          </cell>
          <cell r="K2305">
            <v>1122.5</v>
          </cell>
          <cell r="L2305" t="str">
            <v>bc7e3ef9-83c7-42cd-821c-9c8577c38925</v>
          </cell>
          <cell r="M2305">
            <v>52701000</v>
          </cell>
          <cell r="N2305"/>
          <cell r="O2305"/>
          <cell r="P2305"/>
          <cell r="Q2305" t="str">
            <v>КАО</v>
          </cell>
        </row>
        <row r="2306">
          <cell r="G2306">
            <v>28841</v>
          </cell>
          <cell r="H2306" t="str">
            <v>Город Омск</v>
          </cell>
          <cell r="I2306">
            <v>1369</v>
          </cell>
          <cell r="J2306">
            <v>1273.4000000000001</v>
          </cell>
          <cell r="K2306">
            <v>0</v>
          </cell>
          <cell r="L2306" t="str">
            <v>36c45de8-d492-439a-b2eb-46c03dfe536d</v>
          </cell>
          <cell r="M2306">
            <v>52701000</v>
          </cell>
          <cell r="N2306"/>
          <cell r="O2306"/>
          <cell r="P2306" t="str">
            <v>+</v>
          </cell>
          <cell r="Q2306" t="str">
            <v>КАО</v>
          </cell>
        </row>
        <row r="2307">
          <cell r="G2307">
            <v>28845</v>
          </cell>
          <cell r="H2307" t="str">
            <v>Город Омск</v>
          </cell>
          <cell r="I2307">
            <v>3715.8</v>
          </cell>
          <cell r="J2307">
            <v>3416.6</v>
          </cell>
          <cell r="K2307">
            <v>0</v>
          </cell>
          <cell r="L2307" t="str">
            <v>0584c3fe-8c48-4c69-9fbe-300dbc5174b1</v>
          </cell>
          <cell r="M2307">
            <v>52701000</v>
          </cell>
          <cell r="N2307"/>
          <cell r="O2307"/>
          <cell r="P2307" t="str">
            <v>+</v>
          </cell>
          <cell r="Q2307" t="str">
            <v>КАО</v>
          </cell>
        </row>
        <row r="2308">
          <cell r="G2308">
            <v>36836</v>
          </cell>
          <cell r="H2308" t="str">
            <v>Город Омск</v>
          </cell>
          <cell r="I2308">
            <v>7848.2</v>
          </cell>
          <cell r="J2308">
            <v>7848.2</v>
          </cell>
          <cell r="K2308"/>
          <cell r="L2308" t="str">
            <v>d44aaae2-d225-46f3-8a79-e14a26eb530e</v>
          </cell>
          <cell r="M2308">
            <v>52701000</v>
          </cell>
          <cell r="N2308"/>
          <cell r="O2308"/>
          <cell r="P2308"/>
          <cell r="Q2308" t="str">
            <v>ЦАО</v>
          </cell>
        </row>
        <row r="2309">
          <cell r="G2309">
            <v>36829</v>
          </cell>
          <cell r="H2309" t="str">
            <v>Город Омск</v>
          </cell>
          <cell r="I2309">
            <v>8659.2000000000007</v>
          </cell>
          <cell r="J2309">
            <v>8659.2000000000007</v>
          </cell>
          <cell r="K2309"/>
          <cell r="L2309" t="str">
            <v>44648628-1708-4124-b685-093ebe7fa225</v>
          </cell>
          <cell r="M2309">
            <v>52701000</v>
          </cell>
          <cell r="N2309"/>
          <cell r="O2309"/>
          <cell r="P2309"/>
          <cell r="Q2309" t="str">
            <v>ЦАО</v>
          </cell>
        </row>
        <row r="2310">
          <cell r="G2310">
            <v>36817</v>
          </cell>
          <cell r="H2310" t="str">
            <v>Город Омск</v>
          </cell>
          <cell r="I2310">
            <v>8674.7999999999993</v>
          </cell>
          <cell r="J2310">
            <v>6849</v>
          </cell>
          <cell r="K2310" t="str">
            <v xml:space="preserve"> </v>
          </cell>
          <cell r="L2310" t="str">
            <v>2fe2d5f2-02e4-4154-97d6-3ba207bc5dad</v>
          </cell>
          <cell r="M2310">
            <v>52701000</v>
          </cell>
          <cell r="N2310"/>
          <cell r="O2310"/>
          <cell r="P2310"/>
          <cell r="Q2310" t="str">
            <v>ЦАО</v>
          </cell>
        </row>
        <row r="2311">
          <cell r="G2311">
            <v>36830</v>
          </cell>
          <cell r="H2311" t="str">
            <v>Город Омск</v>
          </cell>
          <cell r="I2311">
            <v>6421.7</v>
          </cell>
          <cell r="J2311">
            <v>6421.7</v>
          </cell>
          <cell r="K2311"/>
          <cell r="L2311" t="str">
            <v>5307f409-9acf-43cb-9ce7-1eff667e21d8</v>
          </cell>
          <cell r="M2311">
            <v>52701000</v>
          </cell>
          <cell r="N2311"/>
          <cell r="O2311"/>
          <cell r="P2311"/>
          <cell r="Q2311" t="str">
            <v>ЦАО</v>
          </cell>
        </row>
        <row r="2312">
          <cell r="G2312">
            <v>21784</v>
          </cell>
          <cell r="H2312" t="str">
            <v>Город Омск</v>
          </cell>
          <cell r="I2312">
            <v>547.20000000000005</v>
          </cell>
          <cell r="J2312">
            <v>428.2</v>
          </cell>
          <cell r="K2312" t="str">
            <v xml:space="preserve"> </v>
          </cell>
          <cell r="L2312" t="str">
            <v>006a21b4-ee0e-4d61-880a-4bf5dc6c2444</v>
          </cell>
          <cell r="M2312">
            <v>52701000</v>
          </cell>
          <cell r="N2312"/>
          <cell r="O2312"/>
          <cell r="P2312"/>
          <cell r="Q2312" t="str">
            <v>ЦАО</v>
          </cell>
        </row>
        <row r="2313">
          <cell r="G2313">
            <v>35183</v>
          </cell>
          <cell r="H2313" t="str">
            <v>Город Омск</v>
          </cell>
          <cell r="I2313">
            <v>484.25</v>
          </cell>
          <cell r="J2313">
            <v>437.15</v>
          </cell>
          <cell r="K2313">
            <v>0</v>
          </cell>
          <cell r="L2313" t="str">
            <v>bfcfdb21-57f2-419b-aec1-df62dd408756</v>
          </cell>
          <cell r="M2313">
            <v>52701000</v>
          </cell>
          <cell r="N2313"/>
          <cell r="O2313"/>
          <cell r="P2313"/>
          <cell r="Q2313" t="str">
            <v>ЦАО</v>
          </cell>
        </row>
        <row r="2314">
          <cell r="G2314">
            <v>30906</v>
          </cell>
          <cell r="H2314" t="str">
            <v>Город Омск</v>
          </cell>
          <cell r="I2314">
            <v>5741.6</v>
          </cell>
          <cell r="J2314">
            <v>3944.1</v>
          </cell>
          <cell r="K2314">
            <v>251.4</v>
          </cell>
          <cell r="L2314" t="str">
            <v>07d683c2-5dcc-46c3-b44d-666d7e73611b</v>
          </cell>
          <cell r="M2314">
            <v>52701000</v>
          </cell>
          <cell r="N2314"/>
          <cell r="O2314"/>
          <cell r="P2314"/>
          <cell r="Q2314" t="str">
            <v>ЛАО</v>
          </cell>
        </row>
        <row r="2315">
          <cell r="G2315">
            <v>30908</v>
          </cell>
          <cell r="H2315" t="str">
            <v>Город Омск</v>
          </cell>
          <cell r="I2315">
            <v>2974.3</v>
          </cell>
          <cell r="J2315">
            <v>2645.8</v>
          </cell>
          <cell r="K2315">
            <v>0</v>
          </cell>
          <cell r="L2315" t="str">
            <v>d69e23f4-b591-413e-97c0-bac1e598df52</v>
          </cell>
          <cell r="M2315">
            <v>52701000</v>
          </cell>
          <cell r="N2315"/>
          <cell r="O2315"/>
          <cell r="P2315"/>
          <cell r="Q2315" t="str">
            <v>ЛАО</v>
          </cell>
        </row>
        <row r="2316">
          <cell r="G2316">
            <v>30913</v>
          </cell>
          <cell r="H2316" t="str">
            <v>Город Омск</v>
          </cell>
          <cell r="I2316">
            <v>4956</v>
          </cell>
          <cell r="J2316">
            <v>3957.2</v>
          </cell>
          <cell r="K2316">
            <v>0</v>
          </cell>
          <cell r="L2316" t="str">
            <v>08f61ed2-0ad3-4752-a0a7-e5856282c63d</v>
          </cell>
          <cell r="M2316">
            <v>52701000</v>
          </cell>
          <cell r="N2316"/>
          <cell r="O2316"/>
          <cell r="P2316"/>
          <cell r="Q2316" t="str">
            <v>ЛАО</v>
          </cell>
        </row>
        <row r="2317">
          <cell r="G2317">
            <v>23367</v>
          </cell>
          <cell r="H2317" t="str">
            <v>Город Омск</v>
          </cell>
          <cell r="I2317">
            <v>993.6</v>
          </cell>
          <cell r="J2317">
            <v>919.9</v>
          </cell>
          <cell r="K2317">
            <v>0</v>
          </cell>
          <cell r="L2317" t="str">
            <v>e30da393-1c44-4684-a9ee-075777a13a1e</v>
          </cell>
          <cell r="M2317">
            <v>52701000</v>
          </cell>
          <cell r="N2317"/>
          <cell r="O2317"/>
          <cell r="P2317"/>
          <cell r="Q2317" t="str">
            <v>ЛАО</v>
          </cell>
        </row>
        <row r="2318">
          <cell r="G2318">
            <v>31823</v>
          </cell>
          <cell r="H2318" t="str">
            <v>Город Омск</v>
          </cell>
          <cell r="I2318">
            <v>1605.9</v>
          </cell>
          <cell r="J2318">
            <v>1509.3</v>
          </cell>
          <cell r="K2318">
            <v>0</v>
          </cell>
          <cell r="L2318" t="str">
            <v>76634f2b-0272-402e-b477-b8a4fb125279</v>
          </cell>
          <cell r="M2318">
            <v>52701000</v>
          </cell>
          <cell r="N2318"/>
          <cell r="O2318"/>
          <cell r="P2318"/>
          <cell r="Q2318" t="str">
            <v>ОАО</v>
          </cell>
        </row>
        <row r="2319">
          <cell r="G2319">
            <v>36211</v>
          </cell>
          <cell r="H2319" t="str">
            <v>Город Омск</v>
          </cell>
          <cell r="I2319">
            <v>3278.1</v>
          </cell>
          <cell r="J2319">
            <v>2660.8</v>
          </cell>
          <cell r="K2319">
            <v>276.60000000000002</v>
          </cell>
          <cell r="L2319" t="str">
            <v>bebd4866-5d66-4c76-94c4-9a0de8cb8ad9</v>
          </cell>
          <cell r="M2319">
            <v>52701000</v>
          </cell>
          <cell r="N2319"/>
          <cell r="O2319"/>
          <cell r="P2319"/>
          <cell r="Q2319" t="str">
            <v>ОАО</v>
          </cell>
        </row>
        <row r="2320">
          <cell r="G2320">
            <v>31536</v>
          </cell>
          <cell r="H2320" t="str">
            <v>Город Омск</v>
          </cell>
          <cell r="I2320">
            <v>9026.2999999999993</v>
          </cell>
          <cell r="J2320">
            <v>8139.79</v>
          </cell>
          <cell r="K2320">
            <v>0</v>
          </cell>
          <cell r="L2320" t="str">
            <v>4899b8ba-92fd-471e-8253-2ed545ad22da</v>
          </cell>
          <cell r="M2320">
            <v>52701000</v>
          </cell>
          <cell r="N2320"/>
          <cell r="O2320"/>
          <cell r="P2320"/>
          <cell r="Q2320" t="str">
            <v>ОАО</v>
          </cell>
        </row>
        <row r="2321">
          <cell r="G2321">
            <v>31253</v>
          </cell>
          <cell r="H2321" t="str">
            <v>Город Омск</v>
          </cell>
          <cell r="I2321">
            <v>7354.9</v>
          </cell>
          <cell r="J2321">
            <v>6933.5</v>
          </cell>
          <cell r="K2321">
            <v>41.7</v>
          </cell>
          <cell r="L2321" t="str">
            <v>2132b370-09e4-4478-b3d9-cd080ac49c16</v>
          </cell>
          <cell r="M2321">
            <v>52701000</v>
          </cell>
          <cell r="N2321"/>
          <cell r="O2321"/>
          <cell r="P2321"/>
          <cell r="Q2321" t="str">
            <v>ОАО</v>
          </cell>
        </row>
        <row r="2322">
          <cell r="G2322">
            <v>21484</v>
          </cell>
          <cell r="H2322" t="str">
            <v>Город Омск</v>
          </cell>
          <cell r="I2322">
            <v>405.5</v>
          </cell>
          <cell r="J2322">
            <v>359</v>
          </cell>
          <cell r="K2322" t="str">
            <v xml:space="preserve"> </v>
          </cell>
          <cell r="L2322" t="str">
            <v>86c8dce6-9c1d-40fd-a11c-11dc2328f51e</v>
          </cell>
          <cell r="M2322">
            <v>52701000</v>
          </cell>
          <cell r="N2322"/>
          <cell r="O2322"/>
          <cell r="P2322"/>
          <cell r="Q2322" t="str">
            <v>ОАО</v>
          </cell>
        </row>
        <row r="2323">
          <cell r="G2323">
            <v>21485</v>
          </cell>
          <cell r="H2323" t="str">
            <v>Город Омск</v>
          </cell>
          <cell r="I2323">
            <v>392.4</v>
          </cell>
          <cell r="J2323">
            <v>339.3</v>
          </cell>
          <cell r="K2323" t="str">
            <v xml:space="preserve"> </v>
          </cell>
          <cell r="L2323" t="str">
            <v>dc85e909-1d57-4f45-a7e2-b72bbc05cdda</v>
          </cell>
          <cell r="M2323">
            <v>52701000</v>
          </cell>
          <cell r="N2323"/>
          <cell r="O2323"/>
          <cell r="P2323"/>
          <cell r="Q2323" t="str">
            <v>ОАО</v>
          </cell>
        </row>
        <row r="2324">
          <cell r="G2324">
            <v>25277</v>
          </cell>
          <cell r="H2324" t="str">
            <v>Город Омск</v>
          </cell>
          <cell r="I2324">
            <v>506.7</v>
          </cell>
          <cell r="J2324">
            <v>453.3</v>
          </cell>
          <cell r="K2324">
            <v>0</v>
          </cell>
          <cell r="L2324" t="str">
            <v>0eda554d-d8bf-4d13-b456-57185d1d5028</v>
          </cell>
          <cell r="M2324">
            <v>52701000</v>
          </cell>
          <cell r="N2324"/>
          <cell r="O2324"/>
          <cell r="P2324"/>
          <cell r="Q2324" t="str">
            <v>ЦАО</v>
          </cell>
        </row>
        <row r="2325">
          <cell r="G2325">
            <v>32961</v>
          </cell>
          <cell r="H2325" t="str">
            <v>Город Омск</v>
          </cell>
          <cell r="I2325">
            <v>6812.2</v>
          </cell>
          <cell r="J2325">
            <v>5698</v>
          </cell>
          <cell r="K2325">
            <v>0</v>
          </cell>
          <cell r="L2325" t="str">
            <v>bc03a154-0fef-45b3-9d65-40ecbe3a9a75</v>
          </cell>
          <cell r="M2325">
            <v>52701000</v>
          </cell>
          <cell r="N2325"/>
          <cell r="O2325"/>
          <cell r="P2325"/>
          <cell r="Q2325" t="str">
            <v>ЦАО</v>
          </cell>
        </row>
        <row r="2326">
          <cell r="G2326">
            <v>32962</v>
          </cell>
          <cell r="H2326" t="str">
            <v>Город Омск</v>
          </cell>
          <cell r="I2326">
            <v>6414.4</v>
          </cell>
          <cell r="J2326">
            <v>5036.8</v>
          </cell>
          <cell r="K2326">
            <v>283.3</v>
          </cell>
          <cell r="L2326" t="str">
            <v>13d9ec50-4ca5-4558-b53f-eda2e06cc3d7</v>
          </cell>
          <cell r="M2326">
            <v>52701000</v>
          </cell>
          <cell r="N2326"/>
          <cell r="O2326"/>
          <cell r="P2326"/>
          <cell r="Q2326" t="str">
            <v>ЦАО</v>
          </cell>
        </row>
        <row r="2327">
          <cell r="G2327">
            <v>31844</v>
          </cell>
          <cell r="H2327" t="str">
            <v>Город Омск</v>
          </cell>
          <cell r="I2327">
            <v>423.1</v>
          </cell>
          <cell r="J2327">
            <v>380.6</v>
          </cell>
          <cell r="K2327">
            <v>0</v>
          </cell>
          <cell r="L2327" t="str">
            <v>3e5880df-dc7e-4bea-8b63-04fe08ed7b61</v>
          </cell>
          <cell r="M2327">
            <v>52701000</v>
          </cell>
          <cell r="N2327"/>
          <cell r="O2327"/>
          <cell r="P2327"/>
          <cell r="Q2327" t="str">
            <v>ОАО</v>
          </cell>
        </row>
        <row r="2328">
          <cell r="G2328">
            <v>21321</v>
          </cell>
          <cell r="H2328" t="str">
            <v>Город Омск</v>
          </cell>
          <cell r="I2328">
            <v>3663.5</v>
          </cell>
          <cell r="J2328">
            <v>3386.9</v>
          </cell>
          <cell r="K2328">
            <v>0</v>
          </cell>
          <cell r="L2328" t="str">
            <v>d781119c-7dd9-4905-aaa0-1e284fa2a19e</v>
          </cell>
          <cell r="M2328">
            <v>52701000</v>
          </cell>
          <cell r="N2328"/>
          <cell r="O2328"/>
          <cell r="P2328"/>
          <cell r="Q2328" t="str">
            <v>ОАО</v>
          </cell>
        </row>
        <row r="2329">
          <cell r="G2329">
            <v>31557</v>
          </cell>
          <cell r="H2329" t="str">
            <v>Город Омск</v>
          </cell>
          <cell r="I2329">
            <v>3608</v>
          </cell>
          <cell r="J2329">
            <v>3341.1</v>
          </cell>
          <cell r="K2329">
            <v>0</v>
          </cell>
          <cell r="L2329" t="str">
            <v>8b11ba43-1309-41b6-9773-9f0d73a35d9f</v>
          </cell>
          <cell r="M2329">
            <v>52701000</v>
          </cell>
          <cell r="N2329"/>
          <cell r="O2329"/>
          <cell r="P2329"/>
          <cell r="Q2329" t="str">
            <v>ОАО</v>
          </cell>
        </row>
        <row r="2330">
          <cell r="G2330">
            <v>21330</v>
          </cell>
          <cell r="H2330" t="str">
            <v>Город Омск</v>
          </cell>
          <cell r="I2330">
            <v>3620.2</v>
          </cell>
          <cell r="J2330">
            <v>3324.4</v>
          </cell>
          <cell r="K2330">
            <v>0</v>
          </cell>
          <cell r="L2330" t="str">
            <v>0a9d5b8d-620a-4105-8920-016e57082692</v>
          </cell>
          <cell r="M2330">
            <v>52701000</v>
          </cell>
          <cell r="N2330"/>
          <cell r="O2330"/>
          <cell r="P2330"/>
          <cell r="Q2330" t="str">
            <v>ОАО</v>
          </cell>
        </row>
        <row r="2331">
          <cell r="G2331">
            <v>31587</v>
          </cell>
          <cell r="H2331" t="str">
            <v>Город Омск</v>
          </cell>
          <cell r="I2331">
            <v>1662.5</v>
          </cell>
          <cell r="J2331">
            <v>1399.4</v>
          </cell>
          <cell r="K2331">
            <v>100.6</v>
          </cell>
          <cell r="L2331" t="str">
            <v>bd5d5b79-bc82-4c14-a3f8-890e949d91df</v>
          </cell>
          <cell r="M2331">
            <v>52701000</v>
          </cell>
          <cell r="N2331"/>
          <cell r="O2331"/>
          <cell r="P2331"/>
          <cell r="Q2331" t="str">
            <v>ОАО</v>
          </cell>
        </row>
        <row r="2332">
          <cell r="G2332">
            <v>31165</v>
          </cell>
          <cell r="H2332" t="str">
            <v>Город Омск</v>
          </cell>
          <cell r="I2332">
            <v>13055.6</v>
          </cell>
          <cell r="J2332">
            <v>12081.3</v>
          </cell>
          <cell r="K2332">
            <v>0</v>
          </cell>
          <cell r="L2332" t="str">
            <v>ecfbdaf9-448f-479a-aa42-ffc293a7a1c2</v>
          </cell>
          <cell r="M2332">
            <v>52701000</v>
          </cell>
          <cell r="N2332"/>
          <cell r="O2332"/>
          <cell r="P2332"/>
          <cell r="Q2332" t="str">
            <v>ОАО</v>
          </cell>
        </row>
        <row r="2333">
          <cell r="G2333">
            <v>31167</v>
          </cell>
          <cell r="H2333" t="str">
            <v>Город Омск</v>
          </cell>
          <cell r="I2333">
            <v>8956.6</v>
          </cell>
          <cell r="J2333">
            <v>8595</v>
          </cell>
          <cell r="K2333">
            <v>0</v>
          </cell>
          <cell r="L2333" t="str">
            <v>058cd9e1-75f4-4055-a091-32837eefd6ae</v>
          </cell>
          <cell r="M2333">
            <v>52701000</v>
          </cell>
          <cell r="N2333"/>
          <cell r="O2333"/>
          <cell r="P2333"/>
          <cell r="Q2333" t="str">
            <v>ОАО</v>
          </cell>
        </row>
        <row r="2334">
          <cell r="G2334">
            <v>36949</v>
          </cell>
          <cell r="H2334" t="str">
            <v>Город Омск</v>
          </cell>
          <cell r="I2334">
            <v>14609.9</v>
          </cell>
          <cell r="J2334">
            <v>9024</v>
          </cell>
          <cell r="K2334">
            <v>2836</v>
          </cell>
          <cell r="L2334" t="str">
            <v>3bb83f1b-12d0-4e73-965e-461394bed499</v>
          </cell>
          <cell r="M2334">
            <v>52701000</v>
          </cell>
          <cell r="N2334"/>
          <cell r="O2334"/>
          <cell r="P2334"/>
          <cell r="Q2334" t="str">
            <v>ЦАО</v>
          </cell>
        </row>
        <row r="2335">
          <cell r="G2335">
            <v>30636</v>
          </cell>
          <cell r="H2335" t="str">
            <v>Город Омск</v>
          </cell>
          <cell r="I2335">
            <v>293.7</v>
          </cell>
          <cell r="J2335">
            <v>233.4</v>
          </cell>
          <cell r="K2335">
            <v>0</v>
          </cell>
          <cell r="L2335" t="str">
            <v>b0a38837-829d-4167-b8d9-817ef646a522</v>
          </cell>
          <cell r="M2335">
            <v>52701000</v>
          </cell>
          <cell r="N2335"/>
          <cell r="O2335"/>
          <cell r="P2335"/>
          <cell r="Q2335" t="str">
            <v>ЛАО</v>
          </cell>
        </row>
        <row r="2336">
          <cell r="G2336">
            <v>30638</v>
          </cell>
          <cell r="H2336" t="str">
            <v>Город Омск</v>
          </cell>
          <cell r="I2336">
            <v>283.2</v>
          </cell>
          <cell r="J2336">
            <v>254</v>
          </cell>
          <cell r="K2336">
            <v>0</v>
          </cell>
          <cell r="L2336" t="str">
            <v>e3061890-701f-4e14-ab85-29eead34cf66</v>
          </cell>
          <cell r="M2336">
            <v>52701000</v>
          </cell>
          <cell r="N2336"/>
          <cell r="O2336"/>
          <cell r="P2336"/>
          <cell r="Q2336" t="str">
            <v>ЛАО</v>
          </cell>
        </row>
        <row r="2337">
          <cell r="G2337">
            <v>23496</v>
          </cell>
          <cell r="H2337" t="str">
            <v>Город Омск</v>
          </cell>
          <cell r="I2337">
            <v>4482.8999999999996</v>
          </cell>
          <cell r="J2337">
            <v>3108.9</v>
          </cell>
          <cell r="K2337">
            <v>424.9</v>
          </cell>
          <cell r="L2337" t="str">
            <v>9ad8ba36-aa97-40f4-9a63-389a1e2d22de</v>
          </cell>
          <cell r="M2337">
            <v>52701000</v>
          </cell>
          <cell r="N2337"/>
          <cell r="O2337"/>
          <cell r="P2337" t="str">
            <v>+</v>
          </cell>
          <cell r="Q2337" t="str">
            <v>ЛАО</v>
          </cell>
        </row>
        <row r="2338">
          <cell r="G2338">
            <v>30816</v>
          </cell>
          <cell r="H2338" t="str">
            <v>Город Омск</v>
          </cell>
          <cell r="I2338">
            <v>3612.6</v>
          </cell>
          <cell r="J2338">
            <v>3242</v>
          </cell>
          <cell r="K2338">
            <v>0</v>
          </cell>
          <cell r="L2338" t="str">
            <v>39f84071-3bd9-4b5f-9022-652ae662676d</v>
          </cell>
          <cell r="M2338">
            <v>52701000</v>
          </cell>
          <cell r="N2338"/>
          <cell r="O2338"/>
          <cell r="P2338" t="str">
            <v>+</v>
          </cell>
          <cell r="Q2338" t="str">
            <v>ЛАО</v>
          </cell>
        </row>
        <row r="2339">
          <cell r="G2339">
            <v>31828</v>
          </cell>
          <cell r="H2339" t="str">
            <v>Город Омск</v>
          </cell>
          <cell r="I2339">
            <v>423.8</v>
          </cell>
          <cell r="J2339">
            <v>387.1</v>
          </cell>
          <cell r="K2339">
            <v>0</v>
          </cell>
          <cell r="L2339" t="str">
            <v>ac779df7-f8dd-41de-ac63-489f1f51b2be</v>
          </cell>
          <cell r="M2339">
            <v>52701000</v>
          </cell>
          <cell r="N2339"/>
          <cell r="O2339"/>
          <cell r="P2339"/>
          <cell r="Q2339" t="str">
            <v>ОАО</v>
          </cell>
        </row>
        <row r="2340">
          <cell r="G2340">
            <v>31829</v>
          </cell>
          <cell r="H2340" t="str">
            <v>Город Омск</v>
          </cell>
          <cell r="I2340">
            <v>424.9</v>
          </cell>
          <cell r="J2340">
            <v>382.2</v>
          </cell>
          <cell r="K2340">
            <v>0</v>
          </cell>
          <cell r="L2340" t="str">
            <v>8ccb0e2a-e4a6-4379-b582-5a774bf239b5</v>
          </cell>
          <cell r="M2340">
            <v>52701000</v>
          </cell>
          <cell r="N2340"/>
          <cell r="O2340"/>
          <cell r="P2340"/>
          <cell r="Q2340" t="str">
            <v>ОАО</v>
          </cell>
        </row>
        <row r="2341">
          <cell r="G2341">
            <v>31534</v>
          </cell>
          <cell r="H2341" t="str">
            <v>Город Омск</v>
          </cell>
          <cell r="I2341">
            <v>3505</v>
          </cell>
          <cell r="J2341">
            <v>3009.1</v>
          </cell>
          <cell r="K2341">
            <v>0</v>
          </cell>
          <cell r="L2341" t="str">
            <v>00e6d907-21ee-4e20-80bf-e643b965f836</v>
          </cell>
          <cell r="M2341">
            <v>52701000</v>
          </cell>
          <cell r="N2341"/>
          <cell r="O2341"/>
          <cell r="P2341"/>
          <cell r="Q2341" t="str">
            <v>ОАО</v>
          </cell>
        </row>
        <row r="2342">
          <cell r="G2342">
            <v>31535</v>
          </cell>
          <cell r="H2342" t="str">
            <v>Город Омск</v>
          </cell>
          <cell r="I2342">
            <v>5122.2</v>
          </cell>
          <cell r="J2342">
            <v>4416.16</v>
          </cell>
          <cell r="K2342">
            <v>0</v>
          </cell>
          <cell r="L2342" t="str">
            <v>139c0c37-85b4-4686-87f1-9805f4ef574f</v>
          </cell>
          <cell r="M2342">
            <v>52701000</v>
          </cell>
          <cell r="N2342"/>
          <cell r="O2342"/>
          <cell r="P2342"/>
          <cell r="Q2342" t="str">
            <v>ОАО</v>
          </cell>
        </row>
        <row r="2343">
          <cell r="G2343">
            <v>31824</v>
          </cell>
          <cell r="H2343" t="str">
            <v>Город Омск</v>
          </cell>
          <cell r="I2343">
            <v>484.5</v>
          </cell>
          <cell r="J2343">
            <v>438.3</v>
          </cell>
          <cell r="K2343">
            <v>0</v>
          </cell>
          <cell r="L2343" t="str">
            <v>07d4bcc4-545a-441c-a613-a51529b61e7d</v>
          </cell>
          <cell r="M2343">
            <v>52701000</v>
          </cell>
          <cell r="N2343"/>
          <cell r="O2343"/>
          <cell r="P2343"/>
          <cell r="Q2343" t="str">
            <v>ОАО</v>
          </cell>
        </row>
        <row r="2344">
          <cell r="G2344">
            <v>31825</v>
          </cell>
          <cell r="H2344" t="str">
            <v>Город Омск</v>
          </cell>
          <cell r="I2344">
            <v>476.5</v>
          </cell>
          <cell r="J2344">
            <v>440.9</v>
          </cell>
          <cell r="K2344">
            <v>0</v>
          </cell>
          <cell r="L2344" t="str">
            <v>b982cb9e-eeb7-46b2-b049-2659301772ac</v>
          </cell>
          <cell r="M2344">
            <v>52701000</v>
          </cell>
          <cell r="N2344"/>
          <cell r="O2344"/>
          <cell r="P2344"/>
          <cell r="Q2344" t="str">
            <v>ОАО</v>
          </cell>
        </row>
        <row r="2345">
          <cell r="G2345">
            <v>31827</v>
          </cell>
          <cell r="H2345" t="str">
            <v>Город Омск</v>
          </cell>
          <cell r="I2345">
            <v>486.8</v>
          </cell>
          <cell r="J2345">
            <v>411.2</v>
          </cell>
          <cell r="K2345">
            <v>0</v>
          </cell>
          <cell r="L2345" t="str">
            <v>482eaf4e-1d7f-45b7-8181-bc10044f3939</v>
          </cell>
          <cell r="M2345">
            <v>52701000</v>
          </cell>
          <cell r="N2345"/>
          <cell r="O2345"/>
          <cell r="P2345"/>
          <cell r="Q2345" t="str">
            <v>ОАО</v>
          </cell>
        </row>
        <row r="2346">
          <cell r="G2346">
            <v>29086</v>
          </cell>
          <cell r="H2346" t="str">
            <v>Город Омск</v>
          </cell>
          <cell r="I2346">
            <v>1834.9</v>
          </cell>
          <cell r="J2346">
            <v>1710.3</v>
          </cell>
          <cell r="K2346">
            <v>0</v>
          </cell>
          <cell r="L2346" t="str">
            <v>4b5ddebf-ea0d-46f6-9fbb-43d098db046e</v>
          </cell>
          <cell r="M2346">
            <v>52701000</v>
          </cell>
          <cell r="N2346"/>
          <cell r="O2346"/>
          <cell r="P2346"/>
          <cell r="Q2346" t="str">
            <v>КАО</v>
          </cell>
        </row>
        <row r="2347">
          <cell r="G2347">
            <v>28049</v>
          </cell>
          <cell r="H2347" t="str">
            <v>Город Омск</v>
          </cell>
          <cell r="I2347">
            <v>6161.8</v>
          </cell>
          <cell r="J2347">
            <v>4395.3</v>
          </cell>
          <cell r="K2347">
            <v>383.1</v>
          </cell>
          <cell r="L2347" t="str">
            <v>c88b3ddd-6bdf-415d-ab02-874ef8f14d67</v>
          </cell>
          <cell r="M2347">
            <v>52701000</v>
          </cell>
          <cell r="N2347"/>
          <cell r="O2347"/>
          <cell r="P2347" t="str">
            <v>+</v>
          </cell>
          <cell r="Q2347" t="str">
            <v>ЦАО</v>
          </cell>
        </row>
        <row r="2348">
          <cell r="G2348">
            <v>31136</v>
          </cell>
          <cell r="H2348" t="str">
            <v>Город Омск</v>
          </cell>
          <cell r="I2348">
            <v>4124.2</v>
          </cell>
          <cell r="J2348">
            <v>3495.5</v>
          </cell>
          <cell r="K2348">
            <v>0</v>
          </cell>
          <cell r="L2348" t="str">
            <v>2cd03cb3-e77f-47da-af50-7c1b750d6868</v>
          </cell>
          <cell r="M2348">
            <v>52701000</v>
          </cell>
          <cell r="N2348"/>
          <cell r="O2348"/>
          <cell r="P2348"/>
          <cell r="Q2348" t="str">
            <v>ОАО</v>
          </cell>
        </row>
        <row r="2349">
          <cell r="G2349">
            <v>31141</v>
          </cell>
          <cell r="H2349" t="str">
            <v>Город Омск</v>
          </cell>
          <cell r="I2349">
            <v>6247</v>
          </cell>
          <cell r="J2349">
            <v>5542.1</v>
          </cell>
          <cell r="K2349">
            <v>0</v>
          </cell>
          <cell r="L2349" t="str">
            <v>ee4d2135-e3cc-4ac0-b36d-e3741a666673</v>
          </cell>
          <cell r="M2349">
            <v>52701000</v>
          </cell>
          <cell r="N2349"/>
          <cell r="O2349"/>
          <cell r="P2349"/>
          <cell r="Q2349" t="str">
            <v>ОАО</v>
          </cell>
        </row>
        <row r="2350">
          <cell r="G2350">
            <v>31145</v>
          </cell>
          <cell r="H2350" t="str">
            <v>Город Омск</v>
          </cell>
          <cell r="I2350">
            <v>11147.9</v>
          </cell>
          <cell r="J2350">
            <v>8382.6</v>
          </cell>
          <cell r="K2350">
            <v>0</v>
          </cell>
          <cell r="L2350" t="str">
            <v>e0f56c96-cc1f-4b2b-95c9-02b2c9e268bb</v>
          </cell>
          <cell r="M2350">
            <v>52701000</v>
          </cell>
          <cell r="N2350"/>
          <cell r="O2350"/>
          <cell r="P2350"/>
          <cell r="Q2350" t="str">
            <v>ОАО</v>
          </cell>
        </row>
        <row r="2351">
          <cell r="G2351">
            <v>31531</v>
          </cell>
          <cell r="H2351" t="str">
            <v>Город Омск</v>
          </cell>
          <cell r="I2351">
            <v>3342.1</v>
          </cell>
          <cell r="J2351">
            <v>2883.8</v>
          </cell>
          <cell r="K2351">
            <v>72.900000000000006</v>
          </cell>
          <cell r="L2351" t="str">
            <v>f9292b68-b8e6-429c-973e-cb5750a4617c</v>
          </cell>
          <cell r="M2351">
            <v>52701000</v>
          </cell>
          <cell r="N2351"/>
          <cell r="O2351"/>
          <cell r="P2351"/>
          <cell r="Q2351" t="str">
            <v>ОАО</v>
          </cell>
        </row>
        <row r="2352">
          <cell r="G2352">
            <v>34369</v>
          </cell>
          <cell r="H2352" t="str">
            <v>Город Омск</v>
          </cell>
          <cell r="I2352">
            <v>3605.4</v>
          </cell>
          <cell r="J2352">
            <v>2865.89</v>
          </cell>
          <cell r="K2352">
            <v>58.8</v>
          </cell>
          <cell r="L2352" t="str">
            <v>b3f6d2a3-0c24-408e-9943-346cda3f8ff5</v>
          </cell>
          <cell r="M2352">
            <v>52701000</v>
          </cell>
          <cell r="N2352"/>
          <cell r="O2352"/>
          <cell r="P2352"/>
          <cell r="Q2352" t="str">
            <v>ОАО</v>
          </cell>
        </row>
        <row r="2353">
          <cell r="G2353">
            <v>31802</v>
          </cell>
          <cell r="H2353" t="str">
            <v>Город Омск</v>
          </cell>
          <cell r="I2353">
            <v>3581.1</v>
          </cell>
          <cell r="J2353">
            <v>2946.24</v>
          </cell>
          <cell r="K2353">
            <v>0</v>
          </cell>
          <cell r="L2353" t="str">
            <v>77bb0d32-4878-47f3-9902-36eb868584a6</v>
          </cell>
          <cell r="M2353">
            <v>52701000</v>
          </cell>
          <cell r="N2353"/>
          <cell r="O2353"/>
          <cell r="P2353"/>
          <cell r="Q2353" t="str">
            <v>ОАО</v>
          </cell>
        </row>
        <row r="2354">
          <cell r="G2354">
            <v>28212</v>
          </cell>
          <cell r="H2354" t="str">
            <v>Город Омск</v>
          </cell>
          <cell r="I2354">
            <v>7732.1</v>
          </cell>
          <cell r="J2354">
            <v>6359.5</v>
          </cell>
          <cell r="K2354">
            <v>29.9</v>
          </cell>
          <cell r="L2354" t="str">
            <v>71df92b9-6a01-40b2-9f8e-8d73ec9437ca</v>
          </cell>
          <cell r="M2354">
            <v>52701000</v>
          </cell>
          <cell r="N2354"/>
          <cell r="O2354"/>
          <cell r="P2354"/>
          <cell r="Q2354" t="str">
            <v>ОАО</v>
          </cell>
        </row>
        <row r="2355">
          <cell r="G2355">
            <v>31571</v>
          </cell>
          <cell r="H2355" t="str">
            <v>Город Омск</v>
          </cell>
          <cell r="I2355">
            <v>492.7</v>
          </cell>
          <cell r="J2355">
            <v>305.2</v>
          </cell>
          <cell r="K2355">
            <v>0</v>
          </cell>
          <cell r="L2355" t="str">
            <v>abe95f3a-b85f-4002-bca0-17d4c1aca061</v>
          </cell>
          <cell r="M2355">
            <v>52701000</v>
          </cell>
          <cell r="N2355"/>
          <cell r="O2355"/>
          <cell r="P2355"/>
          <cell r="Q2355" t="str">
            <v>КАО</v>
          </cell>
        </row>
        <row r="2356">
          <cell r="G2356">
            <v>27633</v>
          </cell>
          <cell r="H2356" t="str">
            <v>Город Омск</v>
          </cell>
          <cell r="I2356">
            <v>3492.4</v>
          </cell>
          <cell r="J2356">
            <v>3101.5</v>
          </cell>
          <cell r="K2356">
            <v>0</v>
          </cell>
          <cell r="L2356" t="str">
            <v>43a877cf-95ea-4ff8-a3c9-1a7e1f530416</v>
          </cell>
          <cell r="M2356">
            <v>52701000</v>
          </cell>
          <cell r="N2356"/>
          <cell r="O2356"/>
          <cell r="P2356"/>
          <cell r="Q2356" t="str">
            <v>КАО</v>
          </cell>
        </row>
        <row r="2357">
          <cell r="G2357">
            <v>35418</v>
          </cell>
          <cell r="H2357" t="str">
            <v>Город Омск</v>
          </cell>
          <cell r="I2357">
            <v>510.7</v>
          </cell>
          <cell r="J2357">
            <v>461.1</v>
          </cell>
          <cell r="K2357">
            <v>0</v>
          </cell>
          <cell r="L2357" t="str">
            <v>884ccc61-54d2-4662-a37a-21141cf0b821</v>
          </cell>
          <cell r="M2357">
            <v>52701000</v>
          </cell>
          <cell r="N2357"/>
          <cell r="O2357"/>
          <cell r="P2357"/>
          <cell r="Q2357" t="str">
            <v>ЛАО</v>
          </cell>
        </row>
        <row r="2358">
          <cell r="G2358">
            <v>35759</v>
          </cell>
          <cell r="H2358" t="str">
            <v>Город Омск</v>
          </cell>
          <cell r="I2358">
            <v>517.20000000000005</v>
          </cell>
          <cell r="J2358">
            <v>480.99</v>
          </cell>
          <cell r="K2358">
            <v>0</v>
          </cell>
          <cell r="L2358" t="str">
            <v>ea8ceefc-24e0-4462-adfb-1e434d22fae4</v>
          </cell>
          <cell r="M2358">
            <v>52701000</v>
          </cell>
          <cell r="N2358"/>
          <cell r="O2358"/>
          <cell r="P2358"/>
          <cell r="Q2358" t="str">
            <v>ЛАО</v>
          </cell>
        </row>
        <row r="2359">
          <cell r="G2359">
            <v>36929</v>
          </cell>
          <cell r="H2359" t="str">
            <v>Город Омск</v>
          </cell>
          <cell r="I2359">
            <v>19704.900000000001</v>
          </cell>
          <cell r="J2359">
            <v>13711.4</v>
          </cell>
          <cell r="K2359">
            <v>4851.2</v>
          </cell>
          <cell r="L2359" t="str">
            <v>a3388eea-b335-42c4-9e13-7006630a5737</v>
          </cell>
          <cell r="M2359">
            <v>52701000</v>
          </cell>
          <cell r="N2359"/>
          <cell r="O2359"/>
          <cell r="P2359"/>
          <cell r="Q2359" t="str">
            <v>ЛАО</v>
          </cell>
        </row>
        <row r="2360">
          <cell r="G2360">
            <v>36927</v>
          </cell>
          <cell r="H2360" t="str">
            <v>Город Омск</v>
          </cell>
          <cell r="I2360">
            <v>19673.599999999999</v>
          </cell>
          <cell r="J2360">
            <v>13435.5</v>
          </cell>
          <cell r="K2360">
            <v>4707.7</v>
          </cell>
          <cell r="L2360" t="str">
            <v>9d3314cf-b6a7-484b-890e-8a0ce817d7ea</v>
          </cell>
          <cell r="M2360">
            <v>52701000</v>
          </cell>
          <cell r="N2360"/>
          <cell r="O2360"/>
          <cell r="P2360"/>
          <cell r="Q2360" t="str">
            <v>ЛАО</v>
          </cell>
        </row>
        <row r="2361">
          <cell r="G2361">
            <v>33287</v>
          </cell>
          <cell r="H2361" t="str">
            <v>Город Омск</v>
          </cell>
          <cell r="I2361">
            <v>4328.8999999999996</v>
          </cell>
          <cell r="J2361">
            <v>3895.9</v>
          </cell>
          <cell r="K2361">
            <v>0</v>
          </cell>
          <cell r="L2361" t="str">
            <v>5b55f883-f780-4775-906d-9735f144de88</v>
          </cell>
          <cell r="M2361">
            <v>52701000</v>
          </cell>
          <cell r="N2361"/>
          <cell r="O2361"/>
          <cell r="P2361"/>
          <cell r="Q2361" t="str">
            <v>ЛАО</v>
          </cell>
        </row>
        <row r="2362">
          <cell r="G2362">
            <v>19999</v>
          </cell>
          <cell r="H2362" t="str">
            <v>Город Омск</v>
          </cell>
          <cell r="I2362">
            <v>4323.8999999999996</v>
          </cell>
          <cell r="J2362">
            <v>3857.12</v>
          </cell>
          <cell r="K2362">
            <v>0</v>
          </cell>
          <cell r="L2362" t="str">
            <v>7fb90697-ff7c-4892-98ec-34f50ec288f0</v>
          </cell>
          <cell r="M2362">
            <v>52701000</v>
          </cell>
          <cell r="N2362"/>
          <cell r="O2362"/>
          <cell r="P2362"/>
          <cell r="Q2362" t="str">
            <v>ЛАО</v>
          </cell>
        </row>
        <row r="2363">
          <cell r="G2363">
            <v>34228</v>
          </cell>
          <cell r="H2363" t="str">
            <v>Город Омск</v>
          </cell>
          <cell r="I2363">
            <v>463.6</v>
          </cell>
          <cell r="J2363">
            <v>424.1</v>
          </cell>
          <cell r="K2363">
            <v>0</v>
          </cell>
          <cell r="L2363" t="str">
            <v>2f385a31-9086-41e6-9cc9-98e3d871afce</v>
          </cell>
          <cell r="M2363">
            <v>52701000</v>
          </cell>
          <cell r="N2363"/>
          <cell r="O2363"/>
          <cell r="P2363"/>
          <cell r="Q2363" t="str">
            <v>ЛАО</v>
          </cell>
        </row>
        <row r="2364">
          <cell r="G2364">
            <v>29335</v>
          </cell>
          <cell r="H2364" t="str">
            <v>Город Омск</v>
          </cell>
          <cell r="I2364">
            <v>5601.4</v>
          </cell>
          <cell r="J2364">
            <v>5003.2</v>
          </cell>
          <cell r="K2364">
            <v>0</v>
          </cell>
          <cell r="L2364" t="str">
            <v>d9a83a17-0b97-41b4-8cfc-e9e968fadab0</v>
          </cell>
          <cell r="M2364">
            <v>52701000</v>
          </cell>
          <cell r="N2364"/>
          <cell r="O2364"/>
          <cell r="P2364"/>
          <cell r="Q2364" t="str">
            <v>САО</v>
          </cell>
        </row>
        <row r="2365">
          <cell r="G2365">
            <v>29340</v>
          </cell>
          <cell r="H2365" t="str">
            <v>Город Омск</v>
          </cell>
          <cell r="I2365">
            <v>3021.3</v>
          </cell>
          <cell r="J2365">
            <v>2768.54</v>
          </cell>
          <cell r="K2365">
            <v>0</v>
          </cell>
          <cell r="L2365" t="str">
            <v>c3fd3b41-4085-45d8-8d81-9a9a70547bab</v>
          </cell>
          <cell r="M2365">
            <v>52701000</v>
          </cell>
          <cell r="N2365"/>
          <cell r="O2365"/>
          <cell r="P2365"/>
          <cell r="Q2365" t="str">
            <v>САО</v>
          </cell>
        </row>
        <row r="2366">
          <cell r="G2366">
            <v>29341</v>
          </cell>
          <cell r="H2366" t="str">
            <v>Город Омск</v>
          </cell>
          <cell r="I2366">
            <v>3091.2</v>
          </cell>
          <cell r="J2366">
            <v>2783.1</v>
          </cell>
          <cell r="K2366">
            <v>0</v>
          </cell>
          <cell r="L2366" t="str">
            <v>9284e083-e298-4231-9eb2-c8d40c36f171</v>
          </cell>
          <cell r="M2366">
            <v>52701000</v>
          </cell>
          <cell r="N2366"/>
          <cell r="O2366"/>
          <cell r="P2366"/>
          <cell r="Q2366" t="str">
            <v>САО</v>
          </cell>
        </row>
        <row r="2367">
          <cell r="G2367">
            <v>32138</v>
          </cell>
          <cell r="H2367" t="str">
            <v>Город Омск</v>
          </cell>
          <cell r="I2367">
            <v>432.2</v>
          </cell>
          <cell r="J2367">
            <v>366.8</v>
          </cell>
          <cell r="K2367">
            <v>0</v>
          </cell>
          <cell r="L2367" t="str">
            <v>6f69552e-a7a8-4a6b-967b-93248fda7909</v>
          </cell>
          <cell r="M2367">
            <v>52701000</v>
          </cell>
          <cell r="N2367"/>
          <cell r="O2367"/>
          <cell r="P2367"/>
          <cell r="Q2367" t="str">
            <v>КАО</v>
          </cell>
        </row>
        <row r="2368">
          <cell r="G2368">
            <v>32137</v>
          </cell>
          <cell r="H2368" t="str">
            <v>Город Омск</v>
          </cell>
          <cell r="I2368">
            <v>438.2</v>
          </cell>
          <cell r="J2368">
            <v>280</v>
          </cell>
          <cell r="K2368">
            <v>0</v>
          </cell>
          <cell r="L2368" t="str">
            <v>e24ecdd0-0879-482a-b836-512c55be5661</v>
          </cell>
          <cell r="M2368">
            <v>52701000</v>
          </cell>
          <cell r="N2368"/>
          <cell r="O2368"/>
          <cell r="P2368"/>
          <cell r="Q2368" t="str">
            <v>КАО</v>
          </cell>
        </row>
        <row r="2369">
          <cell r="G2369">
            <v>32132</v>
          </cell>
          <cell r="H2369" t="str">
            <v>Город Омск</v>
          </cell>
          <cell r="I2369">
            <v>442.5</v>
          </cell>
          <cell r="J2369">
            <v>392.8</v>
          </cell>
          <cell r="K2369">
            <v>0</v>
          </cell>
          <cell r="L2369" t="str">
            <v>d5493d52-3b9c-4e47-b82c-cbddb9bb463d</v>
          </cell>
          <cell r="M2369">
            <v>52701000</v>
          </cell>
          <cell r="N2369"/>
          <cell r="O2369"/>
          <cell r="P2369"/>
          <cell r="Q2369" t="str">
            <v>КАО</v>
          </cell>
        </row>
        <row r="2370">
          <cell r="G2370">
            <v>32145</v>
          </cell>
          <cell r="H2370" t="str">
            <v>Город Омск</v>
          </cell>
          <cell r="I2370">
            <v>507</v>
          </cell>
          <cell r="J2370">
            <v>475.4</v>
          </cell>
          <cell r="K2370">
            <v>0</v>
          </cell>
          <cell r="L2370" t="str">
            <v>e7539380-623c-4b87-abd1-b86f08cfee3f</v>
          </cell>
          <cell r="M2370">
            <v>52701000</v>
          </cell>
          <cell r="N2370"/>
          <cell r="O2370"/>
          <cell r="P2370"/>
          <cell r="Q2370" t="str">
            <v>КАО</v>
          </cell>
        </row>
        <row r="2371">
          <cell r="G2371">
            <v>32144</v>
          </cell>
          <cell r="H2371" t="str">
            <v>Город Омск</v>
          </cell>
          <cell r="I2371">
            <v>429.9</v>
          </cell>
          <cell r="J2371">
            <v>418.5</v>
          </cell>
          <cell r="K2371">
            <v>0</v>
          </cell>
          <cell r="L2371" t="str">
            <v>a94a8776-12e3-4536-a2ae-46e29b377d3e</v>
          </cell>
          <cell r="M2371">
            <v>52701000</v>
          </cell>
          <cell r="N2371"/>
          <cell r="O2371"/>
          <cell r="P2371"/>
          <cell r="Q2371" t="str">
            <v>КАО</v>
          </cell>
        </row>
        <row r="2372">
          <cell r="G2372">
            <v>32142</v>
          </cell>
          <cell r="H2372" t="str">
            <v>Город Омск</v>
          </cell>
          <cell r="I2372">
            <v>542.1</v>
          </cell>
          <cell r="J2372">
            <v>510.5</v>
          </cell>
          <cell r="K2372">
            <v>0</v>
          </cell>
          <cell r="L2372" t="str">
            <v>a247d03f-2cc3-45aa-bd32-4b04946ddc8d</v>
          </cell>
          <cell r="M2372">
            <v>52701000</v>
          </cell>
          <cell r="N2372"/>
          <cell r="O2372"/>
          <cell r="P2372"/>
          <cell r="Q2372" t="str">
            <v>КАО</v>
          </cell>
        </row>
        <row r="2373">
          <cell r="G2373">
            <v>32140</v>
          </cell>
          <cell r="H2373" t="str">
            <v>Город Омск</v>
          </cell>
          <cell r="I2373">
            <v>489.5</v>
          </cell>
          <cell r="J2373">
            <v>458.2</v>
          </cell>
          <cell r="K2373">
            <v>0</v>
          </cell>
          <cell r="L2373" t="str">
            <v>110c3211-76b8-45d9-80b5-d8d825896164</v>
          </cell>
          <cell r="M2373">
            <v>52701000</v>
          </cell>
          <cell r="N2373"/>
          <cell r="O2373"/>
          <cell r="P2373"/>
          <cell r="Q2373" t="str">
            <v>КАО</v>
          </cell>
        </row>
        <row r="2374">
          <cell r="G2374">
            <v>32139</v>
          </cell>
          <cell r="H2374" t="str">
            <v>Город Омск</v>
          </cell>
          <cell r="I2374">
            <v>480.4</v>
          </cell>
          <cell r="J2374">
            <v>446.8</v>
          </cell>
          <cell r="K2374">
            <v>0</v>
          </cell>
          <cell r="L2374" t="str">
            <v>c7df6ad1-96d7-4065-96bf-75af48f45fc1</v>
          </cell>
          <cell r="M2374">
            <v>52701000</v>
          </cell>
          <cell r="N2374"/>
          <cell r="O2374"/>
          <cell r="P2374"/>
          <cell r="Q2374" t="str">
            <v>КАО</v>
          </cell>
        </row>
        <row r="2375">
          <cell r="G2375">
            <v>25647</v>
          </cell>
          <cell r="H2375" t="str">
            <v>Город Омск</v>
          </cell>
          <cell r="I2375">
            <v>8404.7000000000007</v>
          </cell>
          <cell r="J2375">
            <v>7116.6</v>
          </cell>
          <cell r="K2375">
            <v>354.8</v>
          </cell>
          <cell r="L2375" t="str">
            <v>ac233b00-94fd-407a-9f95-86ee97d33a5c</v>
          </cell>
          <cell r="M2375">
            <v>52701000</v>
          </cell>
          <cell r="N2375"/>
          <cell r="O2375"/>
          <cell r="P2375" t="str">
            <v>+</v>
          </cell>
          <cell r="Q2375" t="str">
            <v>САО</v>
          </cell>
        </row>
        <row r="2376">
          <cell r="G2376">
            <v>35765</v>
          </cell>
          <cell r="H2376" t="str">
            <v>Город Омск</v>
          </cell>
          <cell r="I2376">
            <v>1175.9000000000001</v>
          </cell>
          <cell r="J2376">
            <v>1086.0999999999999</v>
          </cell>
          <cell r="K2376">
            <v>0</v>
          </cell>
          <cell r="L2376" t="str">
            <v>b31a9339-7286-4726-affd-fdf879cdda58</v>
          </cell>
          <cell r="M2376">
            <v>52701000</v>
          </cell>
          <cell r="N2376"/>
          <cell r="O2376"/>
          <cell r="P2376"/>
          <cell r="Q2376" t="str">
            <v>САО</v>
          </cell>
        </row>
        <row r="2377">
          <cell r="G2377">
            <v>35766</v>
          </cell>
          <cell r="H2377" t="str">
            <v>Город Омск</v>
          </cell>
          <cell r="I2377">
            <v>4998.2</v>
          </cell>
          <cell r="J2377">
            <v>4600.0600000000004</v>
          </cell>
          <cell r="K2377">
            <v>0</v>
          </cell>
          <cell r="L2377" t="str">
            <v>e6e4795b-63da-43f6-8332-024145117e14</v>
          </cell>
          <cell r="M2377">
            <v>52701000</v>
          </cell>
          <cell r="N2377"/>
          <cell r="O2377"/>
          <cell r="P2377"/>
          <cell r="Q2377" t="str">
            <v>САО</v>
          </cell>
        </row>
        <row r="2378">
          <cell r="G2378">
            <v>29359</v>
          </cell>
          <cell r="H2378" t="str">
            <v>Город Омск</v>
          </cell>
          <cell r="I2378">
            <v>5597.6</v>
          </cell>
          <cell r="J2378">
            <v>4947.25</v>
          </cell>
          <cell r="K2378">
            <v>0</v>
          </cell>
          <cell r="L2378" t="str">
            <v>3940d553-c5ae-423c-b14d-fea5fe9fb2ae</v>
          </cell>
          <cell r="M2378">
            <v>52701000</v>
          </cell>
          <cell r="N2378"/>
          <cell r="O2378"/>
          <cell r="P2378"/>
          <cell r="Q2378" t="str">
            <v>САО</v>
          </cell>
        </row>
        <row r="2379">
          <cell r="G2379">
            <v>29393</v>
          </cell>
          <cell r="H2379" t="str">
            <v>Город Омск</v>
          </cell>
          <cell r="I2379">
            <v>2722.2</v>
          </cell>
          <cell r="J2379">
            <v>2541.4</v>
          </cell>
          <cell r="K2379">
            <v>0</v>
          </cell>
          <cell r="L2379" t="str">
            <v>030fef26-dbc5-49ed-8ec8-1d2f2d6ba7ec</v>
          </cell>
          <cell r="M2379">
            <v>52701000</v>
          </cell>
          <cell r="N2379"/>
          <cell r="O2379"/>
          <cell r="P2379" t="str">
            <v>+</v>
          </cell>
          <cell r="Q2379" t="str">
            <v>САО</v>
          </cell>
        </row>
        <row r="2380">
          <cell r="G2380">
            <v>35781</v>
          </cell>
          <cell r="H2380" t="str">
            <v>Город Омск</v>
          </cell>
          <cell r="I2380">
            <v>3387.8</v>
          </cell>
          <cell r="J2380">
            <v>2894.1</v>
          </cell>
          <cell r="K2380">
            <v>248.6</v>
          </cell>
          <cell r="L2380" t="str">
            <v>5072fee8-f36a-4592-b605-bbcfe153c38b</v>
          </cell>
          <cell r="M2380">
            <v>52701000</v>
          </cell>
          <cell r="N2380"/>
          <cell r="O2380"/>
          <cell r="P2380"/>
          <cell r="Q2380" t="str">
            <v>САО</v>
          </cell>
        </row>
        <row r="2381">
          <cell r="G2381">
            <v>36818</v>
          </cell>
          <cell r="H2381" t="str">
            <v>Город Омск</v>
          </cell>
          <cell r="I2381">
            <v>4741</v>
          </cell>
          <cell r="J2381">
            <v>4741</v>
          </cell>
          <cell r="K2381"/>
          <cell r="L2381" t="str">
            <v>93bcc6f2-0857-441e-aeae-5326c0a0034a</v>
          </cell>
          <cell r="M2381">
            <v>52701000</v>
          </cell>
          <cell r="N2381"/>
          <cell r="O2381"/>
          <cell r="P2381"/>
          <cell r="Q2381" t="str">
            <v>САО</v>
          </cell>
        </row>
        <row r="2382">
          <cell r="G2382">
            <v>36819</v>
          </cell>
          <cell r="H2382" t="str">
            <v>Город Омск</v>
          </cell>
          <cell r="I2382">
            <v>10278.799999999999</v>
          </cell>
          <cell r="J2382">
            <v>8741.9</v>
          </cell>
          <cell r="K2382" t="str">
            <v xml:space="preserve"> </v>
          </cell>
          <cell r="L2382" t="str">
            <v>6bb95c91-9698-4323-a517-d577140c6ba2</v>
          </cell>
          <cell r="M2382">
            <v>52701000</v>
          </cell>
          <cell r="N2382"/>
          <cell r="O2382"/>
          <cell r="P2382"/>
          <cell r="Q2382" t="str">
            <v>САО</v>
          </cell>
        </row>
        <row r="2383">
          <cell r="G2383">
            <v>36865</v>
          </cell>
          <cell r="H2383" t="str">
            <v>Город Омск</v>
          </cell>
          <cell r="I2383">
            <v>14474.4</v>
          </cell>
          <cell r="J2383">
            <v>14474.4</v>
          </cell>
          <cell r="K2383"/>
          <cell r="L2383" t="str">
            <v>8b0cd296-07c5-4ccd-8600-3bfc409c0a97</v>
          </cell>
          <cell r="M2383">
            <v>52701000</v>
          </cell>
          <cell r="N2383"/>
          <cell r="O2383"/>
          <cell r="P2383"/>
          <cell r="Q2383" t="str">
            <v>САО</v>
          </cell>
        </row>
        <row r="2384">
          <cell r="G2384">
            <v>35187</v>
          </cell>
          <cell r="H2384" t="str">
            <v>Город Омск</v>
          </cell>
          <cell r="I2384">
            <v>602.29999999999995</v>
          </cell>
          <cell r="J2384">
            <v>551</v>
          </cell>
          <cell r="K2384" t="str">
            <v xml:space="preserve"> </v>
          </cell>
          <cell r="L2384" t="str">
            <v>042ac39f-501c-492d-8649-30b9b9ae7db3</v>
          </cell>
          <cell r="M2384">
            <v>52701000</v>
          </cell>
          <cell r="N2384"/>
          <cell r="O2384"/>
          <cell r="P2384"/>
          <cell r="Q2384" t="str">
            <v>ЦАО</v>
          </cell>
        </row>
        <row r="2385">
          <cell r="G2385">
            <v>23406</v>
          </cell>
          <cell r="H2385" t="str">
            <v>Город Омск</v>
          </cell>
          <cell r="I2385">
            <v>3801.7</v>
          </cell>
          <cell r="J2385">
            <v>3140.7</v>
          </cell>
          <cell r="K2385">
            <v>157.16999999999999</v>
          </cell>
          <cell r="L2385" t="str">
            <v>34260a07-cec0-48ee-a420-7799627ae475</v>
          </cell>
          <cell r="M2385">
            <v>52701000</v>
          </cell>
          <cell r="N2385"/>
          <cell r="O2385"/>
          <cell r="P2385"/>
          <cell r="Q2385" t="str">
            <v>ОАО</v>
          </cell>
        </row>
        <row r="2386">
          <cell r="G2386">
            <v>20286</v>
          </cell>
          <cell r="H2386" t="str">
            <v>Город Омск</v>
          </cell>
          <cell r="I2386">
            <v>3621.5</v>
          </cell>
          <cell r="J2386">
            <v>3356.4</v>
          </cell>
          <cell r="K2386">
            <v>0</v>
          </cell>
          <cell r="L2386" t="str">
            <v>242f2b52-bef8-487f-a511-fb4173cc57f3</v>
          </cell>
          <cell r="M2386">
            <v>52701000</v>
          </cell>
          <cell r="N2386"/>
          <cell r="O2386"/>
          <cell r="P2386"/>
          <cell r="Q2386" t="str">
            <v>ОАО</v>
          </cell>
        </row>
        <row r="2387">
          <cell r="G2387">
            <v>21281</v>
          </cell>
          <cell r="H2387" t="str">
            <v>Город Омск</v>
          </cell>
          <cell r="I2387">
            <v>686</v>
          </cell>
          <cell r="J2387">
            <v>670</v>
          </cell>
          <cell r="K2387">
            <v>0</v>
          </cell>
          <cell r="L2387" t="str">
            <v>679bf3e9-ae45-4970-9558-e53f783352f8</v>
          </cell>
          <cell r="M2387">
            <v>52701000</v>
          </cell>
          <cell r="N2387"/>
          <cell r="O2387"/>
          <cell r="P2387"/>
          <cell r="Q2387" t="str">
            <v>КАО</v>
          </cell>
        </row>
        <row r="2388">
          <cell r="G2388">
            <v>21285</v>
          </cell>
          <cell r="H2388" t="str">
            <v>Город Омск</v>
          </cell>
          <cell r="I2388">
            <v>771.3</v>
          </cell>
          <cell r="J2388">
            <v>723.7</v>
          </cell>
          <cell r="K2388">
            <v>0</v>
          </cell>
          <cell r="L2388" t="str">
            <v>c165ee9d-34a6-4109-b511-2c7ccfaeb597</v>
          </cell>
          <cell r="M2388">
            <v>52701000</v>
          </cell>
          <cell r="N2388"/>
          <cell r="O2388"/>
          <cell r="P2388"/>
          <cell r="Q2388" t="str">
            <v>КАО</v>
          </cell>
        </row>
        <row r="2389">
          <cell r="G2389">
            <v>31803</v>
          </cell>
          <cell r="H2389" t="str">
            <v>Город Омск</v>
          </cell>
          <cell r="I2389">
            <v>719</v>
          </cell>
          <cell r="J2389">
            <v>671.4</v>
          </cell>
          <cell r="K2389">
            <v>0</v>
          </cell>
          <cell r="L2389" t="str">
            <v>1c5e136d-c6c5-4661-bd4f-d240eb956102</v>
          </cell>
          <cell r="M2389">
            <v>52701000</v>
          </cell>
          <cell r="N2389"/>
          <cell r="O2389"/>
          <cell r="P2389"/>
          <cell r="Q2389" t="str">
            <v>КАО</v>
          </cell>
        </row>
        <row r="2390">
          <cell r="G2390">
            <v>21246</v>
          </cell>
          <cell r="H2390" t="str">
            <v>Город Омск</v>
          </cell>
          <cell r="I2390">
            <v>635.29999999999995</v>
          </cell>
          <cell r="J2390">
            <v>587.20000000000005</v>
          </cell>
          <cell r="K2390">
            <v>0</v>
          </cell>
          <cell r="L2390" t="str">
            <v>07325a47-3a2a-4a4f-88a2-ba580116e45f</v>
          </cell>
          <cell r="M2390">
            <v>52701000</v>
          </cell>
          <cell r="N2390"/>
          <cell r="O2390"/>
          <cell r="P2390"/>
          <cell r="Q2390" t="str">
            <v>КАО</v>
          </cell>
        </row>
        <row r="2391">
          <cell r="G2391">
            <v>33266</v>
          </cell>
          <cell r="H2391" t="str">
            <v>Город Омск</v>
          </cell>
          <cell r="I2391">
            <v>4375.5</v>
          </cell>
          <cell r="J2391">
            <v>3949.71</v>
          </cell>
          <cell r="K2391">
            <v>0</v>
          </cell>
          <cell r="L2391" t="str">
            <v>457e0cbd-cd7b-4540-8eb3-3c6cc656a744</v>
          </cell>
          <cell r="M2391">
            <v>52701000</v>
          </cell>
          <cell r="N2391"/>
          <cell r="O2391"/>
          <cell r="P2391"/>
          <cell r="Q2391" t="str">
            <v>ЛАО</v>
          </cell>
        </row>
        <row r="2392">
          <cell r="G2392">
            <v>34234</v>
          </cell>
          <cell r="H2392" t="str">
            <v>Город Омск</v>
          </cell>
          <cell r="I2392">
            <v>2630.2</v>
          </cell>
          <cell r="J2392">
            <v>2379</v>
          </cell>
          <cell r="K2392">
            <v>0</v>
          </cell>
          <cell r="L2392" t="str">
            <v>03d868f3-2357-414d-b5c2-6d69a16db02c</v>
          </cell>
          <cell r="M2392">
            <v>52701000</v>
          </cell>
          <cell r="N2392"/>
          <cell r="O2392"/>
          <cell r="P2392"/>
          <cell r="Q2392" t="str">
            <v>ЛАО</v>
          </cell>
        </row>
        <row r="2393">
          <cell r="G2393">
            <v>34210</v>
          </cell>
          <cell r="H2393" t="str">
            <v>Город Омск</v>
          </cell>
          <cell r="I2393">
            <v>4287.3</v>
          </cell>
          <cell r="J2393">
            <v>3872.8</v>
          </cell>
          <cell r="K2393">
            <v>0</v>
          </cell>
          <cell r="L2393" t="str">
            <v>95e6fc6f-4313-4bff-bba3-fac1e9658bea</v>
          </cell>
          <cell r="M2393">
            <v>52701000</v>
          </cell>
          <cell r="N2393"/>
          <cell r="O2393"/>
          <cell r="P2393"/>
          <cell r="Q2393" t="str">
            <v>ЛАО</v>
          </cell>
        </row>
        <row r="2394">
          <cell r="G2394">
            <v>24501</v>
          </cell>
          <cell r="H2394" t="str">
            <v>Город Омск</v>
          </cell>
          <cell r="I2394">
            <v>2944.8</v>
          </cell>
          <cell r="J2394">
            <v>2513.8000000000002</v>
          </cell>
          <cell r="K2394">
            <v>0</v>
          </cell>
          <cell r="L2394" t="str">
            <v>e34bc0c2-a211-44de-a4ea-52ca6f02d7f7</v>
          </cell>
          <cell r="M2394">
            <v>52701000</v>
          </cell>
          <cell r="N2394"/>
          <cell r="O2394"/>
          <cell r="P2394"/>
          <cell r="Q2394" t="str">
            <v>ЛАО</v>
          </cell>
        </row>
        <row r="2395">
          <cell r="G2395">
            <v>24504</v>
          </cell>
          <cell r="H2395" t="str">
            <v>Город Омск</v>
          </cell>
          <cell r="I2395">
            <v>2684.6</v>
          </cell>
          <cell r="J2395">
            <v>2419.1999999999998</v>
          </cell>
          <cell r="K2395">
            <v>0</v>
          </cell>
          <cell r="L2395" t="str">
            <v>dd70118b-1223-4c09-b0da-fbca76f4304d</v>
          </cell>
          <cell r="M2395">
            <v>52701000</v>
          </cell>
          <cell r="N2395"/>
          <cell r="O2395"/>
          <cell r="P2395"/>
          <cell r="Q2395" t="str">
            <v>ЛАО</v>
          </cell>
        </row>
        <row r="2396">
          <cell r="G2396">
            <v>34273</v>
          </cell>
          <cell r="H2396" t="str">
            <v>Город Омск</v>
          </cell>
          <cell r="I2396">
            <v>2345.6</v>
          </cell>
          <cell r="J2396">
            <v>1876.4</v>
          </cell>
          <cell r="K2396">
            <v>0</v>
          </cell>
          <cell r="L2396" t="str">
            <v>58048c21-1113-4b01-971d-e617bb632e16</v>
          </cell>
          <cell r="M2396">
            <v>52701000</v>
          </cell>
          <cell r="N2396"/>
          <cell r="O2396"/>
          <cell r="P2396"/>
          <cell r="Q2396" t="str">
            <v>ЛАО</v>
          </cell>
        </row>
        <row r="2397">
          <cell r="G2397">
            <v>24505</v>
          </cell>
          <cell r="H2397" t="str">
            <v>Город Омск</v>
          </cell>
          <cell r="I2397">
            <v>2909</v>
          </cell>
          <cell r="J2397">
            <v>1979.5</v>
          </cell>
          <cell r="K2397">
            <v>374.32</v>
          </cell>
          <cell r="L2397" t="str">
            <v>f9b89b6f-7a6f-4810-a4e6-ba193b511838</v>
          </cell>
          <cell r="M2397">
            <v>52701000</v>
          </cell>
          <cell r="N2397"/>
          <cell r="O2397"/>
          <cell r="P2397"/>
          <cell r="Q2397" t="str">
            <v>ЛАО</v>
          </cell>
        </row>
        <row r="2398">
          <cell r="G2398">
            <v>35417</v>
          </cell>
          <cell r="H2398" t="str">
            <v>Город Омск</v>
          </cell>
          <cell r="I2398">
            <v>6273.5</v>
          </cell>
          <cell r="J2398">
            <v>5507.72</v>
          </cell>
          <cell r="K2398">
            <v>0</v>
          </cell>
          <cell r="L2398" t="str">
            <v>a2f9d78f-4520-49b8-beba-ab98f2bdc0d0</v>
          </cell>
          <cell r="M2398">
            <v>52701000</v>
          </cell>
          <cell r="N2398"/>
          <cell r="O2398"/>
          <cell r="P2398"/>
          <cell r="Q2398" t="str">
            <v>ЛАО</v>
          </cell>
        </row>
        <row r="2399">
          <cell r="G2399">
            <v>24503</v>
          </cell>
          <cell r="H2399" t="str">
            <v>Город Омск</v>
          </cell>
          <cell r="I2399">
            <v>2548.5</v>
          </cell>
          <cell r="J2399">
            <v>2298.6999999999998</v>
          </cell>
          <cell r="K2399">
            <v>0</v>
          </cell>
          <cell r="L2399" t="str">
            <v>79ad8b4d-7c46-40e7-a10c-2811dd838e04</v>
          </cell>
          <cell r="M2399">
            <v>52701000</v>
          </cell>
          <cell r="N2399"/>
          <cell r="O2399"/>
          <cell r="P2399"/>
          <cell r="Q2399" t="str">
            <v>ЛАО</v>
          </cell>
        </row>
        <row r="2400">
          <cell r="G2400">
            <v>30695</v>
          </cell>
          <cell r="H2400" t="str">
            <v>Город Омск</v>
          </cell>
          <cell r="I2400">
            <v>294.10000000000002</v>
          </cell>
          <cell r="J2400">
            <v>271.2</v>
          </cell>
          <cell r="K2400">
            <v>0</v>
          </cell>
          <cell r="L2400" t="str">
            <v>c3cf3e2e-a4a1-4890-ad78-743a29bfa877</v>
          </cell>
          <cell r="M2400">
            <v>52701000</v>
          </cell>
          <cell r="N2400"/>
          <cell r="O2400"/>
          <cell r="P2400"/>
          <cell r="Q2400" t="str">
            <v>ЛАО</v>
          </cell>
        </row>
        <row r="2401">
          <cell r="G2401">
            <v>33340</v>
          </cell>
          <cell r="H2401" t="str">
            <v>Город Омск</v>
          </cell>
          <cell r="I2401">
            <v>950.1</v>
          </cell>
          <cell r="J2401">
            <v>885.9</v>
          </cell>
          <cell r="K2401">
            <v>0</v>
          </cell>
          <cell r="L2401" t="str">
            <v>f787b870-76fa-41cf-8533-30c62549ab50</v>
          </cell>
          <cell r="M2401">
            <v>52701000</v>
          </cell>
          <cell r="N2401"/>
          <cell r="O2401"/>
          <cell r="P2401"/>
          <cell r="Q2401" t="str">
            <v>ЛАО</v>
          </cell>
        </row>
        <row r="2402">
          <cell r="G2402">
            <v>31008</v>
          </cell>
          <cell r="H2402" t="str">
            <v>Город Омск</v>
          </cell>
          <cell r="I2402">
            <v>945.2</v>
          </cell>
          <cell r="J2402">
            <v>586.5</v>
          </cell>
          <cell r="K2402">
            <v>280.7</v>
          </cell>
          <cell r="L2402" t="str">
            <v>6bd9575a-b835-468f-8877-12fc73a6d5b0</v>
          </cell>
          <cell r="M2402">
            <v>52701000</v>
          </cell>
          <cell r="N2402"/>
          <cell r="O2402"/>
          <cell r="P2402"/>
          <cell r="Q2402" t="str">
            <v>ОАО</v>
          </cell>
        </row>
        <row r="2403">
          <cell r="G2403">
            <v>28050</v>
          </cell>
          <cell r="H2403" t="str">
            <v>Город Омск</v>
          </cell>
          <cell r="I2403">
            <v>596.70000000000005</v>
          </cell>
          <cell r="J2403">
            <v>550.5</v>
          </cell>
          <cell r="K2403">
            <v>0</v>
          </cell>
          <cell r="L2403" t="str">
            <v>63572d6c-439c-4a14-8f2d-c0f834169698</v>
          </cell>
          <cell r="M2403">
            <v>52701000</v>
          </cell>
          <cell r="N2403"/>
          <cell r="O2403"/>
          <cell r="P2403"/>
          <cell r="Q2403" t="str">
            <v>ЦАО</v>
          </cell>
        </row>
        <row r="2404">
          <cell r="G2404">
            <v>32831</v>
          </cell>
          <cell r="H2404" t="str">
            <v>Город Омск</v>
          </cell>
          <cell r="I2404">
            <v>4728.8999999999996</v>
          </cell>
          <cell r="J2404">
            <v>4216.6000000000004</v>
          </cell>
          <cell r="K2404">
            <v>0</v>
          </cell>
          <cell r="L2404" t="str">
            <v>b4f48373-7abf-4d9f-9adb-60a497a62c42</v>
          </cell>
          <cell r="M2404">
            <v>52701000</v>
          </cell>
          <cell r="N2404"/>
          <cell r="O2404"/>
          <cell r="P2404"/>
          <cell r="Q2404" t="str">
            <v>ЦАО</v>
          </cell>
        </row>
        <row r="2405">
          <cell r="G2405">
            <v>32830</v>
          </cell>
          <cell r="H2405" t="str">
            <v>Город Омск</v>
          </cell>
          <cell r="I2405">
            <v>4980.6000000000004</v>
          </cell>
          <cell r="J2405">
            <v>4350.7</v>
          </cell>
          <cell r="K2405">
            <v>0</v>
          </cell>
          <cell r="L2405" t="str">
            <v>9f6e38a2-6ae2-48f1-83b7-c847dc223d8d</v>
          </cell>
          <cell r="M2405">
            <v>52701000</v>
          </cell>
          <cell r="N2405"/>
          <cell r="O2405"/>
          <cell r="P2405"/>
          <cell r="Q2405" t="str">
            <v>ЦАО</v>
          </cell>
        </row>
        <row r="2406">
          <cell r="G2406">
            <v>32543</v>
          </cell>
          <cell r="H2406" t="str">
            <v>Город Омск</v>
          </cell>
          <cell r="I2406">
            <v>5516.1</v>
          </cell>
          <cell r="J2406">
            <v>4896.3</v>
          </cell>
          <cell r="K2406">
            <v>0</v>
          </cell>
          <cell r="L2406" t="str">
            <v>5715b3f7-9bb2-4cab-8665-563921cc301a</v>
          </cell>
          <cell r="M2406">
            <v>52701000</v>
          </cell>
          <cell r="N2406"/>
          <cell r="O2406"/>
          <cell r="P2406"/>
          <cell r="Q2406" t="str">
            <v>ЦАО</v>
          </cell>
        </row>
        <row r="2407">
          <cell r="G2407">
            <v>31287</v>
          </cell>
          <cell r="H2407" t="str">
            <v>Город Омск</v>
          </cell>
          <cell r="I2407">
            <v>2958.6</v>
          </cell>
          <cell r="J2407">
            <v>2588.6999999999998</v>
          </cell>
          <cell r="K2407">
            <v>69.400000000000006</v>
          </cell>
          <cell r="L2407" t="str">
            <v>72f154a5-a485-4070-bfba-53a7cdc97a9f</v>
          </cell>
          <cell r="M2407">
            <v>52701000</v>
          </cell>
          <cell r="N2407"/>
          <cell r="O2407"/>
          <cell r="P2407"/>
          <cell r="Q2407" t="str">
            <v>ОАО</v>
          </cell>
        </row>
        <row r="2408">
          <cell r="G2408">
            <v>29320</v>
          </cell>
          <cell r="H2408" t="str">
            <v>Город Омск</v>
          </cell>
          <cell r="I2408">
            <v>2782.7</v>
          </cell>
          <cell r="J2408">
            <v>2578.4</v>
          </cell>
          <cell r="K2408">
            <v>0</v>
          </cell>
          <cell r="L2408" t="str">
            <v>bd55b494-6b82-4726-b2b8-81e5c1ff367b</v>
          </cell>
          <cell r="M2408">
            <v>52701000</v>
          </cell>
          <cell r="N2408"/>
          <cell r="O2408"/>
          <cell r="P2408"/>
          <cell r="Q2408" t="str">
            <v>ОАО</v>
          </cell>
        </row>
        <row r="2409">
          <cell r="G2409">
            <v>29322</v>
          </cell>
          <cell r="H2409" t="str">
            <v>Город Омск</v>
          </cell>
          <cell r="I2409">
            <v>2386.1</v>
          </cell>
          <cell r="J2409">
            <v>2193.1</v>
          </cell>
          <cell r="K2409">
            <v>0</v>
          </cell>
          <cell r="L2409" t="str">
            <v>6c4a1e68-8919-4b74-8f95-f60d970e0761</v>
          </cell>
          <cell r="M2409">
            <v>52701000</v>
          </cell>
          <cell r="N2409"/>
          <cell r="O2409"/>
          <cell r="P2409"/>
          <cell r="Q2409" t="str">
            <v>ОАО</v>
          </cell>
        </row>
        <row r="2410">
          <cell r="G2410">
            <v>29323</v>
          </cell>
          <cell r="H2410" t="str">
            <v>Город Омск</v>
          </cell>
          <cell r="I2410">
            <v>2730.3</v>
          </cell>
          <cell r="J2410">
            <v>2521.1999999999998</v>
          </cell>
          <cell r="K2410">
            <v>0</v>
          </cell>
          <cell r="L2410" t="str">
            <v>e7c341fe-ebae-4831-a1bc-65af765fee8c</v>
          </cell>
          <cell r="M2410">
            <v>52701000</v>
          </cell>
          <cell r="N2410"/>
          <cell r="O2410"/>
          <cell r="P2410"/>
          <cell r="Q2410" t="str">
            <v>ОАО</v>
          </cell>
        </row>
        <row r="2411">
          <cell r="G2411">
            <v>29324</v>
          </cell>
          <cell r="H2411" t="str">
            <v>Город Омск</v>
          </cell>
          <cell r="I2411">
            <v>2539.6999999999998</v>
          </cell>
          <cell r="J2411">
            <v>1657.3</v>
          </cell>
          <cell r="K2411">
            <v>0</v>
          </cell>
          <cell r="L2411" t="str">
            <v>8a54c396-6d1f-47b9-8b71-1b5561cc9781</v>
          </cell>
          <cell r="M2411">
            <v>52701000</v>
          </cell>
          <cell r="N2411"/>
          <cell r="O2411"/>
          <cell r="P2411"/>
          <cell r="Q2411" t="str">
            <v>ОАО</v>
          </cell>
        </row>
        <row r="2412">
          <cell r="G2412">
            <v>25100</v>
          </cell>
          <cell r="H2412" t="str">
            <v>Город Омск</v>
          </cell>
          <cell r="I2412">
            <v>1822.5</v>
          </cell>
          <cell r="J2412">
            <v>1330.8</v>
          </cell>
          <cell r="K2412">
            <v>0</v>
          </cell>
          <cell r="L2412" t="str">
            <v>65c0f406-eda5-4a13-b0b5-e73afb758d45</v>
          </cell>
          <cell r="M2412">
            <v>52701000</v>
          </cell>
          <cell r="N2412"/>
          <cell r="O2412"/>
          <cell r="P2412"/>
          <cell r="Q2412" t="str">
            <v>ЦАО</v>
          </cell>
        </row>
        <row r="2413">
          <cell r="G2413">
            <v>36486</v>
          </cell>
          <cell r="H2413" t="str">
            <v>Город Омск</v>
          </cell>
          <cell r="I2413">
            <v>1179.4000000000001</v>
          </cell>
          <cell r="J2413">
            <v>1061.8</v>
          </cell>
          <cell r="K2413">
            <v>0</v>
          </cell>
          <cell r="L2413" t="str">
            <v>934161e4-743e-4dfe-af7b-7d1bec893e01</v>
          </cell>
          <cell r="M2413">
            <v>52701000</v>
          </cell>
          <cell r="N2413"/>
          <cell r="O2413"/>
          <cell r="P2413"/>
          <cell r="Q2413" t="str">
            <v>ЦАО</v>
          </cell>
        </row>
        <row r="2414">
          <cell r="G2414">
            <v>25912</v>
          </cell>
          <cell r="H2414" t="str">
            <v>Город Омск</v>
          </cell>
          <cell r="I2414">
            <v>1164.3</v>
          </cell>
          <cell r="J2414">
            <v>1051.4000000000001</v>
          </cell>
          <cell r="K2414">
            <v>0</v>
          </cell>
          <cell r="L2414" t="str">
            <v>3e435f3f-5715-43d5-a703-9547fe68151b</v>
          </cell>
          <cell r="M2414">
            <v>52701000</v>
          </cell>
          <cell r="N2414"/>
          <cell r="O2414"/>
          <cell r="P2414"/>
          <cell r="Q2414" t="str">
            <v>ЦАО</v>
          </cell>
        </row>
        <row r="2415">
          <cell r="G2415">
            <v>31205</v>
          </cell>
          <cell r="H2415" t="str">
            <v>Город Омск</v>
          </cell>
          <cell r="I2415">
            <v>14961.7</v>
          </cell>
          <cell r="J2415">
            <v>12867.9</v>
          </cell>
          <cell r="K2415">
            <v>0</v>
          </cell>
          <cell r="L2415" t="str">
            <v>0299fcc3-44d4-4c2d-94fe-0ee9d70b1e2d</v>
          </cell>
          <cell r="M2415">
            <v>52701000</v>
          </cell>
          <cell r="N2415"/>
          <cell r="O2415"/>
          <cell r="P2415"/>
          <cell r="Q2415" t="str">
            <v>ОАО</v>
          </cell>
        </row>
        <row r="2416">
          <cell r="G2416">
            <v>35190</v>
          </cell>
          <cell r="H2416" t="str">
            <v>Город Омск</v>
          </cell>
          <cell r="I2416">
            <v>1167</v>
          </cell>
          <cell r="J2416">
            <v>1049.4000000000001</v>
          </cell>
          <cell r="K2416">
            <v>0</v>
          </cell>
          <cell r="L2416" t="str">
            <v>d4a0dd0d-e5ae-4313-b5f1-f3584e172158</v>
          </cell>
          <cell r="M2416">
            <v>52701000</v>
          </cell>
          <cell r="N2416"/>
          <cell r="O2416"/>
          <cell r="P2416" t="str">
            <v>+</v>
          </cell>
          <cell r="Q2416" t="str">
            <v>ЦАО</v>
          </cell>
        </row>
        <row r="2417">
          <cell r="G2417">
            <v>25103</v>
          </cell>
          <cell r="H2417" t="str">
            <v>Город Омск</v>
          </cell>
          <cell r="I2417">
            <v>5050.3</v>
          </cell>
          <cell r="J2417">
            <v>4485.99</v>
          </cell>
          <cell r="K2417">
            <v>0</v>
          </cell>
          <cell r="L2417" t="str">
            <v>b1a7aeb0-d2c7-41a5-ba90-52c9956ee993</v>
          </cell>
          <cell r="M2417">
            <v>52701000</v>
          </cell>
          <cell r="N2417"/>
          <cell r="O2417"/>
          <cell r="P2417"/>
          <cell r="Q2417" t="str">
            <v>ЦАО</v>
          </cell>
        </row>
        <row r="2418">
          <cell r="G2418">
            <v>35164</v>
          </cell>
          <cell r="H2418" t="str">
            <v>Город Омск</v>
          </cell>
          <cell r="I2418">
            <v>4930.2</v>
          </cell>
          <cell r="J2418">
            <v>4354.6000000000004</v>
          </cell>
          <cell r="K2418">
            <v>65.7</v>
          </cell>
          <cell r="L2418" t="str">
            <v>0f50525a-398b-4fbf-aaed-c1dd65f9dece</v>
          </cell>
          <cell r="M2418">
            <v>52701000</v>
          </cell>
          <cell r="N2418"/>
          <cell r="O2418"/>
          <cell r="P2418"/>
          <cell r="Q2418" t="str">
            <v>ЦАО</v>
          </cell>
        </row>
        <row r="2419">
          <cell r="G2419">
            <v>25928</v>
          </cell>
          <cell r="H2419" t="str">
            <v>Город Омск</v>
          </cell>
          <cell r="I2419">
            <v>1955.1</v>
          </cell>
          <cell r="J2419">
            <v>1811.35</v>
          </cell>
          <cell r="K2419">
            <v>0</v>
          </cell>
          <cell r="L2419" t="str">
            <v>31858b75-9abd-4efc-80c4-3bae4e64aaee</v>
          </cell>
          <cell r="M2419">
            <v>52701000</v>
          </cell>
          <cell r="N2419"/>
          <cell r="O2419"/>
          <cell r="P2419"/>
          <cell r="Q2419" t="str">
            <v>ЦАО</v>
          </cell>
        </row>
        <row r="2420">
          <cell r="G2420">
            <v>25929</v>
          </cell>
          <cell r="H2420" t="str">
            <v>Город Омск</v>
          </cell>
          <cell r="I2420">
            <v>1384.6</v>
          </cell>
          <cell r="J2420">
            <v>950.8</v>
          </cell>
          <cell r="K2420">
            <v>0</v>
          </cell>
          <cell r="L2420" t="str">
            <v>8246b017-d6b7-48c4-8ed5-70ad03858c02</v>
          </cell>
          <cell r="M2420">
            <v>52701000</v>
          </cell>
          <cell r="N2420"/>
          <cell r="O2420"/>
          <cell r="P2420"/>
          <cell r="Q2420" t="str">
            <v>ЦАО</v>
          </cell>
        </row>
        <row r="2421">
          <cell r="G2421">
            <v>25930</v>
          </cell>
          <cell r="H2421" t="str">
            <v>Город Омск</v>
          </cell>
          <cell r="I2421">
            <v>822.25</v>
          </cell>
          <cell r="J2421">
            <v>777.85</v>
          </cell>
          <cell r="K2421">
            <v>0</v>
          </cell>
          <cell r="L2421" t="str">
            <v>ec8c810c-f913-47ed-8508-8de8cc543831</v>
          </cell>
          <cell r="M2421">
            <v>52701000</v>
          </cell>
          <cell r="N2421"/>
          <cell r="O2421"/>
          <cell r="P2421"/>
          <cell r="Q2421" t="str">
            <v>ЦАО</v>
          </cell>
        </row>
        <row r="2422">
          <cell r="G2422">
            <v>20238</v>
          </cell>
          <cell r="H2422" t="str">
            <v>Город Омск</v>
          </cell>
          <cell r="I2422">
            <v>1488.5</v>
          </cell>
          <cell r="J2422">
            <v>1370.62</v>
          </cell>
          <cell r="K2422">
            <v>0</v>
          </cell>
          <cell r="L2422" t="str">
            <v>0b04805a-fd19-479e-9eed-a527fc97812c</v>
          </cell>
          <cell r="M2422">
            <v>52701000</v>
          </cell>
          <cell r="N2422"/>
          <cell r="O2422"/>
          <cell r="P2422"/>
          <cell r="Q2422" t="str">
            <v>ЦАО</v>
          </cell>
        </row>
        <row r="2423">
          <cell r="G2423">
            <v>22741</v>
          </cell>
          <cell r="H2423" t="str">
            <v>Город Омск</v>
          </cell>
          <cell r="I2423">
            <v>1000.6</v>
          </cell>
          <cell r="J2423">
            <v>923.3</v>
          </cell>
          <cell r="K2423">
            <v>0</v>
          </cell>
          <cell r="L2423" t="str">
            <v>40da34a3-488b-4348-b205-d81e3ce956e3</v>
          </cell>
          <cell r="M2423">
            <v>52701000</v>
          </cell>
          <cell r="N2423"/>
          <cell r="O2423"/>
          <cell r="P2423"/>
          <cell r="Q2423" t="str">
            <v>ЦАО</v>
          </cell>
        </row>
        <row r="2424">
          <cell r="G2424">
            <v>29180</v>
          </cell>
          <cell r="H2424" t="str">
            <v>Город Омск</v>
          </cell>
          <cell r="I2424">
            <v>505.8</v>
          </cell>
          <cell r="J2424">
            <v>460.5</v>
          </cell>
          <cell r="K2424">
            <v>0</v>
          </cell>
          <cell r="L2424" t="str">
            <v>7bda4ba2-1df1-49bf-a8d2-0329db5c2e34</v>
          </cell>
          <cell r="M2424">
            <v>52701000</v>
          </cell>
          <cell r="N2424"/>
          <cell r="O2424"/>
          <cell r="P2424"/>
          <cell r="Q2424" t="str">
            <v>ОАО</v>
          </cell>
        </row>
        <row r="2425">
          <cell r="G2425">
            <v>31634</v>
          </cell>
          <cell r="H2425" t="str">
            <v>Город Омск</v>
          </cell>
          <cell r="I2425">
            <v>441.9</v>
          </cell>
          <cell r="J2425">
            <v>385.7</v>
          </cell>
          <cell r="K2425">
            <v>0</v>
          </cell>
          <cell r="L2425" t="str">
            <v>2ab75b99-d8d2-4a90-87d0-b66e6f8e938f</v>
          </cell>
          <cell r="M2425">
            <v>52701000</v>
          </cell>
          <cell r="N2425"/>
          <cell r="O2425"/>
          <cell r="P2425"/>
          <cell r="Q2425" t="str">
            <v>ОАО</v>
          </cell>
        </row>
        <row r="2426">
          <cell r="G2426">
            <v>31631</v>
          </cell>
          <cell r="H2426" t="str">
            <v>Город Омск</v>
          </cell>
          <cell r="I2426">
            <v>434</v>
          </cell>
          <cell r="J2426">
            <v>392.9</v>
          </cell>
          <cell r="K2426">
            <v>0</v>
          </cell>
          <cell r="L2426" t="str">
            <v>3b8b6057-8f37-46c7-838e-08b159558a57</v>
          </cell>
          <cell r="M2426">
            <v>52701000</v>
          </cell>
          <cell r="N2426"/>
          <cell r="O2426"/>
          <cell r="P2426"/>
          <cell r="Q2426" t="str">
            <v>ОАО</v>
          </cell>
        </row>
        <row r="2427">
          <cell r="G2427">
            <v>35213</v>
          </cell>
          <cell r="H2427" t="str">
            <v>Город Омск</v>
          </cell>
          <cell r="I2427">
            <v>1888.95</v>
          </cell>
          <cell r="J2427">
            <v>1756.25</v>
          </cell>
          <cell r="K2427">
            <v>0</v>
          </cell>
          <cell r="L2427" t="str">
            <v>69611986-7f9c-47ed-9163-b7170f05bd03</v>
          </cell>
          <cell r="M2427">
            <v>52701000</v>
          </cell>
          <cell r="N2427"/>
          <cell r="O2427"/>
          <cell r="P2427"/>
          <cell r="Q2427" t="str">
            <v>ЦАО</v>
          </cell>
        </row>
        <row r="2428">
          <cell r="G2428">
            <v>25931</v>
          </cell>
          <cell r="H2428" t="str">
            <v>Город Омск</v>
          </cell>
          <cell r="I2428">
            <v>722.9</v>
          </cell>
          <cell r="J2428">
            <v>671.9</v>
          </cell>
          <cell r="K2428">
            <v>0</v>
          </cell>
          <cell r="L2428" t="str">
            <v>10ca5e1d-6ba7-4cff-b685-42d1e8e1d3ed</v>
          </cell>
          <cell r="M2428">
            <v>52701000</v>
          </cell>
          <cell r="N2428"/>
          <cell r="O2428"/>
          <cell r="P2428"/>
          <cell r="Q2428" t="str">
            <v>ЦАО</v>
          </cell>
        </row>
        <row r="2429">
          <cell r="G2429">
            <v>25932</v>
          </cell>
          <cell r="H2429" t="str">
            <v>Город Омск</v>
          </cell>
          <cell r="I2429">
            <v>724.8</v>
          </cell>
          <cell r="J2429">
            <v>657.4</v>
          </cell>
          <cell r="K2429">
            <v>0</v>
          </cell>
          <cell r="L2429" t="str">
            <v>a3409e61-6576-40bd-bf61-0f8f447cacf3</v>
          </cell>
          <cell r="M2429">
            <v>52701000</v>
          </cell>
          <cell r="N2429"/>
          <cell r="O2429"/>
          <cell r="P2429"/>
          <cell r="Q2429" t="str">
            <v>ЦАО</v>
          </cell>
        </row>
        <row r="2430">
          <cell r="G2430">
            <v>25933</v>
          </cell>
          <cell r="H2430" t="str">
            <v>Город Омск</v>
          </cell>
          <cell r="I2430">
            <v>721.1</v>
          </cell>
          <cell r="J2430">
            <v>662.9</v>
          </cell>
          <cell r="K2430">
            <v>0</v>
          </cell>
          <cell r="L2430" t="str">
            <v>85ae44c5-d562-4b19-9491-20531e18b287</v>
          </cell>
          <cell r="M2430">
            <v>52701000</v>
          </cell>
          <cell r="N2430"/>
          <cell r="O2430"/>
          <cell r="P2430" t="str">
            <v>+</v>
          </cell>
          <cell r="Q2430" t="str">
            <v>ЦАО</v>
          </cell>
        </row>
        <row r="2431">
          <cell r="G2431">
            <v>25934</v>
          </cell>
          <cell r="H2431" t="str">
            <v>Город Омск</v>
          </cell>
          <cell r="I2431">
            <v>741.3</v>
          </cell>
          <cell r="J2431">
            <v>676.6</v>
          </cell>
          <cell r="K2431">
            <v>0</v>
          </cell>
          <cell r="L2431" t="str">
            <v>f2ed159f-c217-4627-be9d-7aaefb2a2b02</v>
          </cell>
          <cell r="M2431">
            <v>52701000</v>
          </cell>
          <cell r="N2431"/>
          <cell r="O2431"/>
          <cell r="P2431"/>
          <cell r="Q2431" t="str">
            <v>ЦАО</v>
          </cell>
        </row>
        <row r="2432">
          <cell r="G2432">
            <v>25911</v>
          </cell>
          <cell r="H2432" t="str">
            <v>Город Омск</v>
          </cell>
          <cell r="I2432">
            <v>714.8</v>
          </cell>
          <cell r="J2432">
            <v>664.3</v>
          </cell>
          <cell r="K2432">
            <v>0</v>
          </cell>
          <cell r="L2432" t="str">
            <v>e21e1124-4f95-4309-a70f-eaf0b1820027</v>
          </cell>
          <cell r="M2432">
            <v>52701000</v>
          </cell>
          <cell r="N2432"/>
          <cell r="O2432"/>
          <cell r="P2432" t="str">
            <v>+</v>
          </cell>
          <cell r="Q2432" t="str">
            <v>ЦАО</v>
          </cell>
        </row>
        <row r="2433">
          <cell r="G2433">
            <v>25935</v>
          </cell>
          <cell r="H2433" t="str">
            <v>Город Омск</v>
          </cell>
          <cell r="I2433">
            <v>794.1</v>
          </cell>
          <cell r="J2433">
            <v>733.6</v>
          </cell>
          <cell r="K2433">
            <v>0</v>
          </cell>
          <cell r="L2433" t="str">
            <v>5a0b4c1d-6cbb-4c22-a09b-115b38ad1bda</v>
          </cell>
          <cell r="M2433">
            <v>52701000</v>
          </cell>
          <cell r="N2433"/>
          <cell r="O2433"/>
          <cell r="P2433"/>
          <cell r="Q2433" t="str">
            <v>ЦАО</v>
          </cell>
        </row>
        <row r="2434">
          <cell r="G2434">
            <v>31633</v>
          </cell>
          <cell r="H2434" t="str">
            <v>Город Омск</v>
          </cell>
          <cell r="I2434">
            <v>434.3</v>
          </cell>
          <cell r="J2434">
            <v>397.4</v>
          </cell>
          <cell r="K2434">
            <v>0</v>
          </cell>
          <cell r="L2434" t="str">
            <v>c0bde94c-e25c-4545-8dda-f73c71067e7d</v>
          </cell>
          <cell r="M2434">
            <v>52701000</v>
          </cell>
          <cell r="N2434"/>
          <cell r="O2434"/>
          <cell r="P2434"/>
          <cell r="Q2434" t="str">
            <v>ОАО</v>
          </cell>
        </row>
        <row r="2435">
          <cell r="G2435">
            <v>36827</v>
          </cell>
          <cell r="H2435" t="str">
            <v>Город Омск</v>
          </cell>
          <cell r="I2435">
            <v>394.4</v>
          </cell>
          <cell r="J2435">
            <v>394.4</v>
          </cell>
          <cell r="K2435"/>
          <cell r="L2435" t="str">
            <v>c3a69f8f-9778-4df9-b1f4-52d09909061f</v>
          </cell>
          <cell r="M2435">
            <v>52701000</v>
          </cell>
          <cell r="N2435"/>
          <cell r="O2435"/>
          <cell r="P2435"/>
          <cell r="Q2435" t="str">
            <v>ОАО</v>
          </cell>
        </row>
        <row r="2436">
          <cell r="G2436">
            <v>36602</v>
          </cell>
          <cell r="H2436" t="str">
            <v>Город Омск</v>
          </cell>
          <cell r="I2436">
            <v>394.4</v>
          </cell>
          <cell r="J2436">
            <v>257.2</v>
          </cell>
          <cell r="K2436" t="str">
            <v xml:space="preserve"> </v>
          </cell>
          <cell r="L2436" t="str">
            <v>84d1d4b6-671e-408c-90ba-2e9e8e3d0645</v>
          </cell>
          <cell r="M2436">
            <v>52701000</v>
          </cell>
          <cell r="N2436"/>
          <cell r="O2436"/>
          <cell r="P2436"/>
          <cell r="Q2436" t="str">
            <v>ОАО</v>
          </cell>
        </row>
        <row r="2437">
          <cell r="G2437">
            <v>31073</v>
          </cell>
          <cell r="H2437" t="str">
            <v>Город Омск</v>
          </cell>
          <cell r="I2437">
            <v>8668.5</v>
          </cell>
          <cell r="J2437">
            <v>7719</v>
          </cell>
          <cell r="K2437">
            <v>0</v>
          </cell>
          <cell r="L2437" t="str">
            <v>aa413566-b894-4f2b-8d20-eb83b58b262b</v>
          </cell>
          <cell r="M2437">
            <v>52701000</v>
          </cell>
          <cell r="N2437"/>
          <cell r="O2437"/>
          <cell r="P2437"/>
          <cell r="Q2437" t="str">
            <v>ОАО</v>
          </cell>
        </row>
        <row r="2438">
          <cell r="G2438">
            <v>21497</v>
          </cell>
          <cell r="H2438" t="str">
            <v>Город Омск</v>
          </cell>
          <cell r="I2438">
            <v>443</v>
          </cell>
          <cell r="J2438">
            <v>375.3</v>
          </cell>
          <cell r="K2438" t="str">
            <v xml:space="preserve"> </v>
          </cell>
          <cell r="L2438" t="str">
            <v>b60d607e-fbbf-4c03-ab32-92eb7edf9b6f</v>
          </cell>
          <cell r="M2438">
            <v>52701000</v>
          </cell>
          <cell r="N2438"/>
          <cell r="O2438"/>
          <cell r="P2438"/>
          <cell r="Q2438" t="str">
            <v>ЦАО</v>
          </cell>
        </row>
        <row r="2439">
          <cell r="G2439">
            <v>21198</v>
          </cell>
          <cell r="H2439" t="str">
            <v>Город Омск</v>
          </cell>
          <cell r="I2439">
            <v>8765.7000000000007</v>
          </cell>
          <cell r="J2439">
            <v>7679.2</v>
          </cell>
          <cell r="K2439">
            <v>0</v>
          </cell>
          <cell r="L2439" t="str">
            <v>aa0fb9f4-95a2-4b4d-963e-bf61fa7708ac</v>
          </cell>
          <cell r="M2439">
            <v>52701000</v>
          </cell>
          <cell r="N2439"/>
          <cell r="O2439"/>
          <cell r="P2439"/>
          <cell r="Q2439" t="str">
            <v>ОАО</v>
          </cell>
        </row>
        <row r="2440">
          <cell r="G2440">
            <v>21672</v>
          </cell>
          <cell r="H2440" t="str">
            <v>Город Омск</v>
          </cell>
          <cell r="I2440">
            <v>440.2</v>
          </cell>
          <cell r="J2440">
            <v>395.4</v>
          </cell>
          <cell r="K2440">
            <v>0</v>
          </cell>
          <cell r="L2440" t="str">
            <v>00b56b9a-4cc0-4ed0-a745-1293bdd6c127</v>
          </cell>
          <cell r="M2440">
            <v>52701000</v>
          </cell>
          <cell r="N2440"/>
          <cell r="O2440"/>
          <cell r="P2440"/>
          <cell r="Q2440" t="str">
            <v>ЦАО</v>
          </cell>
        </row>
        <row r="2441">
          <cell r="G2441">
            <v>31582</v>
          </cell>
          <cell r="H2441" t="str">
            <v>Город Омск</v>
          </cell>
          <cell r="I2441">
            <v>8598.1</v>
          </cell>
          <cell r="J2441">
            <v>7675.1</v>
          </cell>
          <cell r="K2441">
            <v>0</v>
          </cell>
          <cell r="L2441" t="str">
            <v>5f01eeea-8eb1-4a34-8535-4d1294ae5f50</v>
          </cell>
          <cell r="M2441">
            <v>52701000</v>
          </cell>
          <cell r="N2441"/>
          <cell r="O2441"/>
          <cell r="P2441"/>
          <cell r="Q2441" t="str">
            <v>ОАО</v>
          </cell>
        </row>
        <row r="2442">
          <cell r="G2442">
            <v>31586</v>
          </cell>
          <cell r="H2442" t="str">
            <v>Город Омск</v>
          </cell>
          <cell r="I2442">
            <v>8542.2999999999993</v>
          </cell>
          <cell r="J2442">
            <v>7667.4</v>
          </cell>
          <cell r="K2442">
            <v>0</v>
          </cell>
          <cell r="L2442" t="str">
            <v>52db3889-2f80-415b-aab6-f65ed07108f9</v>
          </cell>
          <cell r="M2442">
            <v>52701000</v>
          </cell>
          <cell r="N2442"/>
          <cell r="O2442"/>
          <cell r="P2442"/>
          <cell r="Q2442" t="str">
            <v>ОАО</v>
          </cell>
        </row>
        <row r="2443">
          <cell r="G2443">
            <v>35210</v>
          </cell>
          <cell r="H2443" t="str">
            <v>Город Омск</v>
          </cell>
          <cell r="I2443">
            <v>1696.65</v>
          </cell>
          <cell r="J2443">
            <v>1538.95</v>
          </cell>
          <cell r="K2443">
            <v>0</v>
          </cell>
          <cell r="L2443" t="str">
            <v>81471676-7e4f-42ff-b931-d8d22e6cd4fa</v>
          </cell>
          <cell r="M2443">
            <v>52701000</v>
          </cell>
          <cell r="N2443"/>
          <cell r="O2443"/>
          <cell r="P2443"/>
          <cell r="Q2443" t="str">
            <v>ЦАО</v>
          </cell>
        </row>
        <row r="2444">
          <cell r="G2444">
            <v>25936</v>
          </cell>
          <cell r="H2444" t="str">
            <v>Город Омск</v>
          </cell>
          <cell r="I2444">
            <v>446.5</v>
          </cell>
          <cell r="J2444">
            <v>412.5</v>
          </cell>
          <cell r="K2444">
            <v>0</v>
          </cell>
          <cell r="L2444" t="str">
            <v>8f2e432c-88b1-4c8e-bd1f-e21f56364cc1</v>
          </cell>
          <cell r="M2444">
            <v>52701000</v>
          </cell>
          <cell r="N2444"/>
          <cell r="O2444"/>
          <cell r="P2444"/>
          <cell r="Q2444" t="str">
            <v>ЦАО</v>
          </cell>
        </row>
        <row r="2445">
          <cell r="G2445">
            <v>25937</v>
          </cell>
          <cell r="H2445" t="str">
            <v>Город Омск</v>
          </cell>
          <cell r="I2445">
            <v>663.9</v>
          </cell>
          <cell r="J2445">
            <v>415.3</v>
          </cell>
          <cell r="K2445">
            <v>0</v>
          </cell>
          <cell r="L2445" t="str">
            <v>d7a58c59-bce0-4b6d-aff5-ede5b3eb3d2d</v>
          </cell>
          <cell r="M2445">
            <v>52701000</v>
          </cell>
          <cell r="N2445"/>
          <cell r="O2445"/>
          <cell r="P2445"/>
          <cell r="Q2445" t="str">
            <v>ЦАО</v>
          </cell>
        </row>
        <row r="2446">
          <cell r="G2446">
            <v>29070</v>
          </cell>
          <cell r="H2446" t="str">
            <v>Город Омск</v>
          </cell>
          <cell r="I2446">
            <v>13985.5</v>
          </cell>
          <cell r="J2446">
            <v>13026.51</v>
          </cell>
          <cell r="K2446">
            <v>37.9</v>
          </cell>
          <cell r="L2446" t="str">
            <v>2ad2a527-093d-4086-b1bf-d0bfdf90dccd</v>
          </cell>
          <cell r="M2446">
            <v>52701000</v>
          </cell>
          <cell r="N2446"/>
          <cell r="O2446"/>
          <cell r="P2446"/>
          <cell r="Q2446" t="str">
            <v>ОАО</v>
          </cell>
        </row>
        <row r="2447">
          <cell r="G2447">
            <v>33361</v>
          </cell>
          <cell r="H2447" t="str">
            <v>Город Омск</v>
          </cell>
          <cell r="I2447">
            <v>418</v>
          </cell>
          <cell r="J2447">
            <v>377.7</v>
          </cell>
          <cell r="K2447">
            <v>0</v>
          </cell>
          <cell r="L2447" t="str">
            <v>2d75b35c-83a1-434f-b8ff-a0e0e1f68b97</v>
          </cell>
          <cell r="M2447">
            <v>52701000</v>
          </cell>
          <cell r="N2447"/>
          <cell r="O2447"/>
          <cell r="P2447"/>
          <cell r="Q2447" t="str">
            <v>ОАО</v>
          </cell>
        </row>
        <row r="2448">
          <cell r="G2448">
            <v>25939</v>
          </cell>
          <cell r="H2448" t="str">
            <v>Город Омск</v>
          </cell>
          <cell r="I2448">
            <v>450.6</v>
          </cell>
          <cell r="J2448">
            <v>416.5</v>
          </cell>
          <cell r="K2448">
            <v>0</v>
          </cell>
          <cell r="L2448" t="str">
            <v>a4e05529-72d1-4414-b3fe-a4935f4022f3</v>
          </cell>
          <cell r="M2448">
            <v>52701000</v>
          </cell>
          <cell r="N2448"/>
          <cell r="O2448"/>
          <cell r="P2448"/>
          <cell r="Q2448" t="str">
            <v>ЦАО</v>
          </cell>
        </row>
        <row r="2449">
          <cell r="G2449">
            <v>25938</v>
          </cell>
          <cell r="H2449" t="str">
            <v>Город Омск</v>
          </cell>
          <cell r="I2449">
            <v>452</v>
          </cell>
          <cell r="J2449">
            <v>418.5</v>
          </cell>
          <cell r="K2449">
            <v>0</v>
          </cell>
          <cell r="L2449" t="str">
            <v>6786ec2b-f28f-48fd-bdab-ed24958f7e44</v>
          </cell>
          <cell r="M2449">
            <v>52701000</v>
          </cell>
          <cell r="N2449"/>
          <cell r="O2449"/>
          <cell r="P2449"/>
          <cell r="Q2449" t="str">
            <v>ЦАО</v>
          </cell>
        </row>
        <row r="2450">
          <cell r="G2450">
            <v>25940</v>
          </cell>
          <cell r="H2450" t="str">
            <v>Город Омск</v>
          </cell>
          <cell r="I2450">
            <v>457.7</v>
          </cell>
          <cell r="J2450">
            <v>421.6</v>
          </cell>
          <cell r="K2450">
            <v>0</v>
          </cell>
          <cell r="L2450" t="str">
            <v>abbffd73-c8d6-4af5-8bd4-6493b6cc813c</v>
          </cell>
          <cell r="M2450">
            <v>52701000</v>
          </cell>
          <cell r="N2450"/>
          <cell r="O2450"/>
          <cell r="P2450"/>
          <cell r="Q2450" t="str">
            <v>ЦАО</v>
          </cell>
        </row>
        <row r="2451">
          <cell r="G2451">
            <v>34283</v>
          </cell>
          <cell r="H2451" t="str">
            <v>Город Омск</v>
          </cell>
          <cell r="I2451">
            <v>452.2</v>
          </cell>
          <cell r="J2451">
            <v>405.1</v>
          </cell>
          <cell r="K2451">
            <v>0</v>
          </cell>
          <cell r="L2451" t="str">
            <v>94b246a4-4dbf-488a-9529-b595a79fa557</v>
          </cell>
          <cell r="M2451">
            <v>52701000</v>
          </cell>
          <cell r="N2451"/>
          <cell r="O2451"/>
          <cell r="P2451"/>
          <cell r="Q2451" t="str">
            <v>ОАО</v>
          </cell>
        </row>
        <row r="2452">
          <cell r="G2452">
            <v>33362</v>
          </cell>
          <cell r="H2452" t="str">
            <v>Город Омск</v>
          </cell>
          <cell r="I2452">
            <v>443.4</v>
          </cell>
          <cell r="J2452">
            <v>398.2</v>
          </cell>
          <cell r="K2452">
            <v>0</v>
          </cell>
          <cell r="L2452" t="str">
            <v>6d917924-8a0a-437c-a3da-6a4176910ad8</v>
          </cell>
          <cell r="M2452">
            <v>52701000</v>
          </cell>
          <cell r="N2452"/>
          <cell r="O2452"/>
          <cell r="P2452"/>
          <cell r="Q2452" t="str">
            <v>ОАО</v>
          </cell>
        </row>
        <row r="2453">
          <cell r="G2453">
            <v>33364</v>
          </cell>
          <cell r="H2453" t="str">
            <v>Город Омск</v>
          </cell>
          <cell r="I2453">
            <v>424</v>
          </cell>
          <cell r="J2453">
            <v>389.5</v>
          </cell>
          <cell r="K2453">
            <v>0</v>
          </cell>
          <cell r="L2453" t="str">
            <v>fa2e429c-6f17-43d9-aabf-af850b68737c</v>
          </cell>
          <cell r="M2453">
            <v>52701000</v>
          </cell>
          <cell r="N2453"/>
          <cell r="O2453"/>
          <cell r="P2453"/>
          <cell r="Q2453" t="str">
            <v>ОАО</v>
          </cell>
        </row>
        <row r="2454">
          <cell r="G2454">
            <v>33365</v>
          </cell>
          <cell r="H2454" t="str">
            <v>Город Омск</v>
          </cell>
          <cell r="I2454">
            <v>425.5</v>
          </cell>
          <cell r="J2454">
            <v>389.4</v>
          </cell>
          <cell r="K2454">
            <v>0</v>
          </cell>
          <cell r="L2454" t="str">
            <v>8681d106-dc3e-4dab-a583-722275ce66a5</v>
          </cell>
          <cell r="M2454">
            <v>52701000</v>
          </cell>
          <cell r="N2454"/>
          <cell r="O2454"/>
          <cell r="P2454"/>
          <cell r="Q2454" t="str">
            <v>ОАО</v>
          </cell>
        </row>
        <row r="2455">
          <cell r="G2455">
            <v>27199</v>
          </cell>
          <cell r="H2455" t="str">
            <v>Город Омск</v>
          </cell>
          <cell r="I2455">
            <v>426.6</v>
          </cell>
          <cell r="J2455">
            <v>390.8</v>
          </cell>
          <cell r="K2455">
            <v>0</v>
          </cell>
          <cell r="L2455" t="str">
            <v>84ae0b95-b0b3-42b7-9da7-19d9a9dc16da</v>
          </cell>
          <cell r="M2455">
            <v>52701000</v>
          </cell>
          <cell r="N2455"/>
          <cell r="O2455"/>
          <cell r="P2455"/>
          <cell r="Q2455" t="str">
            <v>ОАО</v>
          </cell>
        </row>
        <row r="2456">
          <cell r="G2456">
            <v>31593</v>
          </cell>
          <cell r="H2456" t="str">
            <v>Город Омск</v>
          </cell>
          <cell r="I2456">
            <v>436.2</v>
          </cell>
          <cell r="J2456">
            <v>407.3</v>
          </cell>
          <cell r="K2456">
            <v>0</v>
          </cell>
          <cell r="L2456" t="str">
            <v>2f1fb91f-5f73-4a38-ad82-63fce2598ac0</v>
          </cell>
          <cell r="M2456">
            <v>52701000</v>
          </cell>
          <cell r="N2456"/>
          <cell r="O2456"/>
          <cell r="P2456"/>
          <cell r="Q2456" t="str">
            <v>ОАО</v>
          </cell>
        </row>
        <row r="2457">
          <cell r="G2457">
            <v>31596</v>
          </cell>
          <cell r="H2457" t="str">
            <v>Город Омск</v>
          </cell>
          <cell r="I2457">
            <v>438.5</v>
          </cell>
          <cell r="J2457">
            <v>406.3</v>
          </cell>
          <cell r="K2457">
            <v>0</v>
          </cell>
          <cell r="L2457" t="str">
            <v>bc743195-8f66-43b1-bbc9-28120c9ca09e</v>
          </cell>
          <cell r="M2457">
            <v>52701000</v>
          </cell>
          <cell r="N2457"/>
          <cell r="O2457"/>
          <cell r="P2457"/>
          <cell r="Q2457" t="str">
            <v>ОАО</v>
          </cell>
        </row>
        <row r="2458">
          <cell r="G2458">
            <v>33366</v>
          </cell>
          <cell r="H2458" t="str">
            <v>Город Омск</v>
          </cell>
          <cell r="I2458">
            <v>424</v>
          </cell>
          <cell r="J2458">
            <v>387.88</v>
          </cell>
          <cell r="K2458">
            <v>0</v>
          </cell>
          <cell r="L2458" t="str">
            <v>6dbfe071-1a33-4022-aa22-0b8564ca095d</v>
          </cell>
          <cell r="M2458">
            <v>52701000</v>
          </cell>
          <cell r="N2458"/>
          <cell r="O2458"/>
          <cell r="P2458"/>
          <cell r="Q2458" t="str">
            <v>ОАО</v>
          </cell>
        </row>
        <row r="2459">
          <cell r="G2459">
            <v>31597</v>
          </cell>
          <cell r="H2459" t="str">
            <v>Город Омск</v>
          </cell>
          <cell r="I2459">
            <v>2544.1999999999998</v>
          </cell>
          <cell r="J2459">
            <v>2253.8000000000002</v>
          </cell>
          <cell r="K2459">
            <v>0</v>
          </cell>
          <cell r="L2459" t="str">
            <v>cb0569d6-64c5-48d3-814e-70e7d4961c4f</v>
          </cell>
          <cell r="M2459">
            <v>52701000</v>
          </cell>
          <cell r="N2459"/>
          <cell r="O2459"/>
          <cell r="P2459"/>
          <cell r="Q2459" t="str">
            <v>ОАО</v>
          </cell>
        </row>
        <row r="2460">
          <cell r="G2460">
            <v>33367</v>
          </cell>
          <cell r="H2460" t="str">
            <v>Город Омск</v>
          </cell>
          <cell r="I2460">
            <v>413.8</v>
          </cell>
          <cell r="J2460">
            <v>379.4</v>
          </cell>
          <cell r="K2460">
            <v>0</v>
          </cell>
          <cell r="L2460" t="str">
            <v>b14cab9f-19cc-411b-b4fc-98ddc2977c02</v>
          </cell>
          <cell r="M2460">
            <v>52701000</v>
          </cell>
          <cell r="N2460"/>
          <cell r="O2460"/>
          <cell r="P2460"/>
          <cell r="Q2460" t="str">
            <v>ОАО</v>
          </cell>
        </row>
        <row r="2461">
          <cell r="G2461">
            <v>36909</v>
          </cell>
          <cell r="H2461" t="str">
            <v>Город Омск</v>
          </cell>
          <cell r="I2461">
            <v>8956.7000000000007</v>
          </cell>
          <cell r="J2461">
            <v>6042.1</v>
          </cell>
          <cell r="K2461">
            <v>2286.8000000000002</v>
          </cell>
          <cell r="L2461" t="str">
            <v>e73d8350-0089-4000-a16a-79ddac72d39e</v>
          </cell>
          <cell r="M2461">
            <v>52701000</v>
          </cell>
          <cell r="N2461"/>
          <cell r="O2461"/>
          <cell r="P2461"/>
          <cell r="Q2461" t="str">
            <v>ОАО</v>
          </cell>
        </row>
        <row r="2462">
          <cell r="G2462">
            <v>33368</v>
          </cell>
          <cell r="H2462" t="str">
            <v>Город Омск</v>
          </cell>
          <cell r="I2462">
            <v>418.6</v>
          </cell>
          <cell r="J2462">
            <v>384.2</v>
          </cell>
          <cell r="K2462">
            <v>0</v>
          </cell>
          <cell r="L2462" t="str">
            <v>f9601e96-4fa8-4c2d-8faa-8b36ade27e19</v>
          </cell>
          <cell r="M2462">
            <v>52701000</v>
          </cell>
          <cell r="N2462"/>
          <cell r="O2462"/>
          <cell r="P2462"/>
          <cell r="Q2462" t="str">
            <v>ОАО</v>
          </cell>
        </row>
        <row r="2463">
          <cell r="G2463">
            <v>33369</v>
          </cell>
          <cell r="H2463" t="str">
            <v>Город Омск</v>
          </cell>
          <cell r="I2463">
            <v>422.8</v>
          </cell>
          <cell r="J2463">
            <v>387.7</v>
          </cell>
          <cell r="K2463">
            <v>0</v>
          </cell>
          <cell r="L2463" t="str">
            <v>c78e3585-3402-4122-b342-12a597c54faa</v>
          </cell>
          <cell r="M2463">
            <v>52701000</v>
          </cell>
          <cell r="N2463"/>
          <cell r="O2463"/>
          <cell r="P2463"/>
          <cell r="Q2463" t="str">
            <v>ОАО</v>
          </cell>
        </row>
        <row r="2464">
          <cell r="G2464">
            <v>31598</v>
          </cell>
          <cell r="H2464" t="str">
            <v>Город Омск</v>
          </cell>
          <cell r="I2464">
            <v>721.8</v>
          </cell>
          <cell r="J2464">
            <v>669.4</v>
          </cell>
          <cell r="K2464">
            <v>0</v>
          </cell>
          <cell r="L2464" t="str">
            <v>4bd107ea-f5e2-4413-b640-81159cd7b9be</v>
          </cell>
          <cell r="M2464">
            <v>52701000</v>
          </cell>
          <cell r="N2464"/>
          <cell r="O2464"/>
          <cell r="P2464"/>
          <cell r="Q2464" t="str">
            <v>ОАО</v>
          </cell>
        </row>
        <row r="2465">
          <cell r="G2465">
            <v>31604</v>
          </cell>
          <cell r="H2465" t="str">
            <v>Город Омск</v>
          </cell>
          <cell r="I2465">
            <v>464.5</v>
          </cell>
          <cell r="J2465">
            <v>410.1</v>
          </cell>
          <cell r="K2465">
            <v>0</v>
          </cell>
          <cell r="L2465" t="str">
            <v>941ab3f0-61e6-41df-bce6-7afcdb615e75</v>
          </cell>
          <cell r="M2465">
            <v>52701000</v>
          </cell>
          <cell r="N2465"/>
          <cell r="O2465"/>
          <cell r="P2465"/>
          <cell r="Q2465" t="str">
            <v>ОАО</v>
          </cell>
        </row>
        <row r="2466">
          <cell r="G2466">
            <v>29427</v>
          </cell>
          <cell r="H2466" t="str">
            <v>Город Омск</v>
          </cell>
          <cell r="I2466">
            <v>1008.4</v>
          </cell>
          <cell r="J2466">
            <v>934.8</v>
          </cell>
          <cell r="K2466">
            <v>0</v>
          </cell>
          <cell r="L2466" t="str">
            <v>1c289110-41c8-443e-b847-89855c5ae66d</v>
          </cell>
          <cell r="M2466">
            <v>52701000</v>
          </cell>
          <cell r="N2466"/>
          <cell r="O2466"/>
          <cell r="P2466"/>
          <cell r="Q2466" t="str">
            <v>ОАО</v>
          </cell>
        </row>
        <row r="2467">
          <cell r="G2467">
            <v>29196</v>
          </cell>
          <cell r="H2467" t="str">
            <v>Город Омск</v>
          </cell>
          <cell r="I2467">
            <v>1564.3</v>
          </cell>
          <cell r="J2467">
            <v>1437.85</v>
          </cell>
          <cell r="K2467">
            <v>0</v>
          </cell>
          <cell r="L2467" t="str">
            <v>8e1741e8-d496-4465-9127-cc9c7f8a8655</v>
          </cell>
          <cell r="M2467">
            <v>52701000</v>
          </cell>
          <cell r="N2467"/>
          <cell r="O2467"/>
          <cell r="P2467"/>
          <cell r="Q2467" t="str">
            <v>ОАО</v>
          </cell>
        </row>
        <row r="2468">
          <cell r="G2468">
            <v>29428</v>
          </cell>
          <cell r="H2468" t="str">
            <v>Город Омск</v>
          </cell>
          <cell r="I2468">
            <v>988.7</v>
          </cell>
          <cell r="J2468">
            <v>918.9</v>
          </cell>
          <cell r="K2468">
            <v>0</v>
          </cell>
          <cell r="L2468" t="str">
            <v>b9fabb0a-fe9b-4556-bb21-af859d30dd00</v>
          </cell>
          <cell r="M2468">
            <v>52701000</v>
          </cell>
          <cell r="N2468"/>
          <cell r="O2468"/>
          <cell r="P2468"/>
          <cell r="Q2468" t="str">
            <v>ОАО</v>
          </cell>
        </row>
        <row r="2469">
          <cell r="G2469">
            <v>25913</v>
          </cell>
          <cell r="H2469" t="str">
            <v>Город Омск</v>
          </cell>
          <cell r="I2469">
            <v>1174.8</v>
          </cell>
          <cell r="J2469">
            <v>1003.41</v>
          </cell>
          <cell r="K2469">
            <v>60.5</v>
          </cell>
          <cell r="L2469" t="str">
            <v>d8b4579e-29e0-4c66-845a-69771584526e</v>
          </cell>
          <cell r="M2469">
            <v>52701000</v>
          </cell>
          <cell r="N2469"/>
          <cell r="O2469"/>
          <cell r="P2469"/>
          <cell r="Q2469" t="str">
            <v>ЦАО</v>
          </cell>
        </row>
        <row r="2470">
          <cell r="G2470">
            <v>25914</v>
          </cell>
          <cell r="H2470" t="str">
            <v>Город Омск</v>
          </cell>
          <cell r="I2470">
            <v>785</v>
          </cell>
          <cell r="J2470">
            <v>703.4</v>
          </cell>
          <cell r="K2470">
            <v>0</v>
          </cell>
          <cell r="L2470" t="str">
            <v>761d015d-7ab5-4db7-ad09-c80c0aeae613</v>
          </cell>
          <cell r="M2470">
            <v>52701000</v>
          </cell>
          <cell r="N2470"/>
          <cell r="O2470"/>
          <cell r="P2470"/>
          <cell r="Q2470" t="str">
            <v>ЦАО</v>
          </cell>
        </row>
        <row r="2471">
          <cell r="G2471">
            <v>25915</v>
          </cell>
          <cell r="H2471" t="str">
            <v>Город Омск</v>
          </cell>
          <cell r="I2471">
            <v>783.1</v>
          </cell>
          <cell r="J2471">
            <v>693.3</v>
          </cell>
          <cell r="K2471">
            <v>0</v>
          </cell>
          <cell r="L2471" t="str">
            <v>cf5242f5-d3fb-492d-84be-1ee9bf9f7dd7</v>
          </cell>
          <cell r="M2471">
            <v>52701000</v>
          </cell>
          <cell r="N2471"/>
          <cell r="O2471"/>
          <cell r="P2471"/>
          <cell r="Q2471" t="str">
            <v>ЦАО</v>
          </cell>
        </row>
        <row r="2472">
          <cell r="G2472">
            <v>34279</v>
          </cell>
          <cell r="H2472" t="str">
            <v>Город Омск</v>
          </cell>
          <cell r="I2472">
            <v>429.1</v>
          </cell>
          <cell r="J2472">
            <v>395.5</v>
          </cell>
          <cell r="K2472">
            <v>0</v>
          </cell>
          <cell r="L2472" t="str">
            <v>d96099ee-f6bc-4829-bfae-e3075e738848</v>
          </cell>
          <cell r="M2472">
            <v>52701000</v>
          </cell>
          <cell r="N2472"/>
          <cell r="O2472"/>
          <cell r="P2472"/>
          <cell r="Q2472" t="str">
            <v>ОАО</v>
          </cell>
        </row>
        <row r="2473">
          <cell r="G2473">
            <v>25102</v>
          </cell>
          <cell r="H2473" t="str">
            <v>Город Омск</v>
          </cell>
          <cell r="I2473">
            <v>1875.2</v>
          </cell>
          <cell r="J2473">
            <v>1581.8</v>
          </cell>
          <cell r="K2473">
            <v>80.900000000000006</v>
          </cell>
          <cell r="L2473" t="str">
            <v>8b6aa326-8ab3-424f-a4e8-5706ccb500bd</v>
          </cell>
          <cell r="M2473">
            <v>52701000</v>
          </cell>
          <cell r="N2473" t="str">
            <v>+</v>
          </cell>
          <cell r="O2473"/>
          <cell r="P2473"/>
          <cell r="Q2473" t="str">
            <v>ЦАО</v>
          </cell>
        </row>
        <row r="2474">
          <cell r="G2474">
            <v>25916</v>
          </cell>
          <cell r="H2474" t="str">
            <v>Город Омск</v>
          </cell>
          <cell r="I2474">
            <v>1171.3</v>
          </cell>
          <cell r="J2474">
            <v>1054.9000000000001</v>
          </cell>
          <cell r="K2474">
            <v>0</v>
          </cell>
          <cell r="L2474" t="str">
            <v>873f74f1-f092-46f1-b893-24513a66aad1</v>
          </cell>
          <cell r="M2474">
            <v>52701000</v>
          </cell>
          <cell r="N2474"/>
          <cell r="O2474"/>
          <cell r="P2474"/>
          <cell r="Q2474" t="str">
            <v>ЦАО</v>
          </cell>
        </row>
        <row r="2475">
          <cell r="G2475">
            <v>25917</v>
          </cell>
          <cell r="H2475" t="str">
            <v>Город Омск</v>
          </cell>
          <cell r="I2475">
            <v>780.9</v>
          </cell>
          <cell r="J2475">
            <v>703.7</v>
          </cell>
          <cell r="K2475">
            <v>0</v>
          </cell>
          <cell r="L2475" t="str">
            <v>373a270d-000e-4563-93a7-a443bdff3f97</v>
          </cell>
          <cell r="M2475">
            <v>52701000</v>
          </cell>
          <cell r="N2475"/>
          <cell r="O2475"/>
          <cell r="P2475"/>
          <cell r="Q2475" t="str">
            <v>ЦАО</v>
          </cell>
        </row>
        <row r="2476">
          <cell r="G2476">
            <v>25524</v>
          </cell>
          <cell r="H2476" t="str">
            <v>Город Омск</v>
          </cell>
          <cell r="I2476">
            <v>8873.7999999999993</v>
          </cell>
          <cell r="J2476">
            <v>8064.3</v>
          </cell>
          <cell r="K2476">
            <v>0</v>
          </cell>
          <cell r="L2476" t="str">
            <v>a5d059da-11f2-4a58-93fd-0c1e0106568f</v>
          </cell>
          <cell r="M2476">
            <v>52701000</v>
          </cell>
          <cell r="N2476"/>
          <cell r="O2476"/>
          <cell r="P2476"/>
          <cell r="Q2476" t="str">
            <v>ЦАО</v>
          </cell>
        </row>
        <row r="2477">
          <cell r="G2477">
            <v>25525</v>
          </cell>
          <cell r="H2477" t="str">
            <v>Город Омск</v>
          </cell>
          <cell r="I2477">
            <v>6167.3</v>
          </cell>
          <cell r="J2477">
            <v>5280.1</v>
          </cell>
          <cell r="K2477">
            <v>132.19999999999999</v>
          </cell>
          <cell r="L2477" t="str">
            <v>6a531b4c-9f0e-42b9-9066-d84c70a6bcb1</v>
          </cell>
          <cell r="M2477">
            <v>52701000</v>
          </cell>
          <cell r="N2477"/>
          <cell r="O2477"/>
          <cell r="P2477"/>
          <cell r="Q2477" t="str">
            <v>ЦАО</v>
          </cell>
        </row>
        <row r="2478">
          <cell r="G2478">
            <v>25521</v>
          </cell>
          <cell r="H2478" t="str">
            <v>Город Омск</v>
          </cell>
          <cell r="I2478">
            <v>6048</v>
          </cell>
          <cell r="J2478">
            <v>5327.6</v>
          </cell>
          <cell r="K2478">
            <v>92.7</v>
          </cell>
          <cell r="L2478" t="str">
            <v>ad8ec787-18d9-4a22-85b0-fd48d68c6539</v>
          </cell>
          <cell r="M2478">
            <v>52701000</v>
          </cell>
          <cell r="N2478"/>
          <cell r="O2478"/>
          <cell r="P2478"/>
          <cell r="Q2478" t="str">
            <v>ЦАО</v>
          </cell>
        </row>
        <row r="2479">
          <cell r="G2479">
            <v>25522</v>
          </cell>
          <cell r="H2479" t="str">
            <v>Город Омск</v>
          </cell>
          <cell r="I2479">
            <v>9007.1</v>
          </cell>
          <cell r="J2479">
            <v>8075.3</v>
          </cell>
          <cell r="K2479">
            <v>0</v>
          </cell>
          <cell r="L2479" t="str">
            <v>ebf0556b-c8e9-4de7-9502-42288896bdee</v>
          </cell>
          <cell r="M2479">
            <v>52701000</v>
          </cell>
          <cell r="N2479"/>
          <cell r="O2479"/>
          <cell r="P2479"/>
          <cell r="Q2479" t="str">
            <v>ЦАО</v>
          </cell>
        </row>
        <row r="2480">
          <cell r="G2480">
            <v>25918</v>
          </cell>
          <cell r="H2480" t="str">
            <v>Город Омск</v>
          </cell>
          <cell r="I2480">
            <v>798.4</v>
          </cell>
          <cell r="J2480">
            <v>710.9</v>
          </cell>
          <cell r="K2480">
            <v>0</v>
          </cell>
          <cell r="L2480" t="str">
            <v>3419a9ee-c56a-46df-bb7d-580d70bbb2e8</v>
          </cell>
          <cell r="M2480">
            <v>52701000</v>
          </cell>
          <cell r="N2480"/>
          <cell r="O2480"/>
          <cell r="P2480"/>
          <cell r="Q2480" t="str">
            <v>ЦАО</v>
          </cell>
        </row>
        <row r="2481">
          <cell r="G2481">
            <v>25919</v>
          </cell>
          <cell r="H2481" t="str">
            <v>Город Омск</v>
          </cell>
          <cell r="I2481">
            <v>785.9</v>
          </cell>
          <cell r="J2481">
            <v>712.6</v>
          </cell>
          <cell r="K2481">
            <v>0</v>
          </cell>
          <cell r="L2481" t="str">
            <v>6c1b32fc-c936-4cdc-8f57-02d449d277c1</v>
          </cell>
          <cell r="M2481">
            <v>52701000</v>
          </cell>
          <cell r="N2481"/>
          <cell r="O2481"/>
          <cell r="P2481"/>
          <cell r="Q2481" t="str">
            <v>ЦАО</v>
          </cell>
        </row>
        <row r="2482">
          <cell r="G2482">
            <v>25920</v>
          </cell>
          <cell r="H2482" t="str">
            <v>Город Омск</v>
          </cell>
          <cell r="I2482">
            <v>1728.1</v>
          </cell>
          <cell r="J2482">
            <v>1514.5</v>
          </cell>
          <cell r="K2482">
            <v>74.099999999999994</v>
          </cell>
          <cell r="L2482" t="str">
            <v>c0d25504-a488-42cc-be44-4b8038fa05fa</v>
          </cell>
          <cell r="M2482">
            <v>52701000</v>
          </cell>
          <cell r="N2482"/>
          <cell r="O2482"/>
          <cell r="P2482"/>
          <cell r="Q2482" t="str">
            <v>ЦАО</v>
          </cell>
        </row>
        <row r="2483">
          <cell r="G2483">
            <v>25921</v>
          </cell>
          <cell r="H2483" t="str">
            <v>Город Омск</v>
          </cell>
          <cell r="I2483">
            <v>1175.4000000000001</v>
          </cell>
          <cell r="J2483">
            <v>1062.2</v>
          </cell>
          <cell r="K2483">
            <v>0</v>
          </cell>
          <cell r="L2483" t="str">
            <v>cfa01c58-f5df-4f40-a37a-85d673501dc4</v>
          </cell>
          <cell r="M2483">
            <v>52701000</v>
          </cell>
          <cell r="N2483"/>
          <cell r="O2483"/>
          <cell r="P2483" t="str">
            <v>+</v>
          </cell>
          <cell r="Q2483" t="str">
            <v>ЦАО</v>
          </cell>
        </row>
        <row r="2484">
          <cell r="G2484">
            <v>25922</v>
          </cell>
          <cell r="H2484" t="str">
            <v>Город Омск</v>
          </cell>
          <cell r="I2484">
            <v>1233.3</v>
          </cell>
          <cell r="J2484">
            <v>1106.9000000000001</v>
          </cell>
          <cell r="K2484">
            <v>0</v>
          </cell>
          <cell r="L2484" t="str">
            <v>5d2b2730-8994-46f8-b59b-14dc16adba91</v>
          </cell>
          <cell r="M2484">
            <v>52701000</v>
          </cell>
          <cell r="N2484"/>
          <cell r="O2484"/>
          <cell r="P2484"/>
          <cell r="Q2484" t="str">
            <v>ЦАО</v>
          </cell>
        </row>
        <row r="2485">
          <cell r="G2485">
            <v>25923</v>
          </cell>
          <cell r="H2485" t="str">
            <v>Город Омск</v>
          </cell>
          <cell r="I2485">
            <v>784.5</v>
          </cell>
          <cell r="J2485">
            <v>703.2</v>
          </cell>
          <cell r="K2485">
            <v>0</v>
          </cell>
          <cell r="L2485" t="str">
            <v>7db2e695-b34f-4bc9-be88-b345c04b9309</v>
          </cell>
          <cell r="M2485">
            <v>52701000</v>
          </cell>
          <cell r="N2485"/>
          <cell r="O2485"/>
          <cell r="P2485"/>
          <cell r="Q2485" t="str">
            <v>ЦАО</v>
          </cell>
        </row>
        <row r="2486">
          <cell r="G2486">
            <v>25924</v>
          </cell>
          <cell r="H2486" t="str">
            <v>Город Омск</v>
          </cell>
          <cell r="I2486">
            <v>1229.2</v>
          </cell>
          <cell r="J2486">
            <v>1068</v>
          </cell>
          <cell r="K2486">
            <v>0</v>
          </cell>
          <cell r="L2486" t="str">
            <v>31d9cb58-65bd-4537-b75e-4976b71c97f9</v>
          </cell>
          <cell r="M2486">
            <v>52701000</v>
          </cell>
          <cell r="N2486"/>
          <cell r="O2486"/>
          <cell r="P2486"/>
          <cell r="Q2486" t="str">
            <v>ЦАО</v>
          </cell>
        </row>
        <row r="2487">
          <cell r="G2487">
            <v>25925</v>
          </cell>
          <cell r="H2487" t="str">
            <v>Город Омск</v>
          </cell>
          <cell r="I2487">
            <v>1260.5999999999999</v>
          </cell>
          <cell r="J2487">
            <v>1150.29</v>
          </cell>
          <cell r="K2487">
            <v>0</v>
          </cell>
          <cell r="L2487" t="str">
            <v>94d233b9-789c-4555-b687-e5389faf45b6</v>
          </cell>
          <cell r="M2487">
            <v>52701000</v>
          </cell>
          <cell r="N2487"/>
          <cell r="O2487"/>
          <cell r="P2487"/>
          <cell r="Q2487" t="str">
            <v>ЦАО</v>
          </cell>
        </row>
        <row r="2488">
          <cell r="G2488">
            <v>25926</v>
          </cell>
          <cell r="H2488" t="str">
            <v>Город Омск</v>
          </cell>
          <cell r="I2488">
            <v>1182.5999999999999</v>
          </cell>
          <cell r="J2488">
            <v>1059.3</v>
          </cell>
          <cell r="K2488">
            <v>0</v>
          </cell>
          <cell r="L2488" t="str">
            <v>4cc7e757-aae6-4f21-86dd-b02a7506e8ac</v>
          </cell>
          <cell r="M2488">
            <v>52701000</v>
          </cell>
          <cell r="N2488"/>
          <cell r="O2488"/>
          <cell r="P2488" t="str">
            <v>+</v>
          </cell>
          <cell r="Q2488" t="str">
            <v>ЦАО</v>
          </cell>
        </row>
        <row r="2489">
          <cell r="G2489">
            <v>32976</v>
          </cell>
          <cell r="H2489" t="str">
            <v>Город Омск</v>
          </cell>
          <cell r="I2489">
            <v>4137.7</v>
          </cell>
          <cell r="J2489">
            <v>3627.7</v>
          </cell>
          <cell r="K2489">
            <v>211.6</v>
          </cell>
          <cell r="L2489" t="str">
            <v>b13174ef-fba7-420b-a925-ce2d4d1005d7</v>
          </cell>
          <cell r="M2489">
            <v>52701000</v>
          </cell>
          <cell r="N2489"/>
          <cell r="O2489" t="str">
            <v>+</v>
          </cell>
          <cell r="P2489"/>
          <cell r="Q2489" t="str">
            <v>ЦАО</v>
          </cell>
        </row>
        <row r="2490">
          <cell r="G2490">
            <v>32356</v>
          </cell>
          <cell r="H2490" t="str">
            <v>Город Омск</v>
          </cell>
          <cell r="I2490">
            <v>10889.1</v>
          </cell>
          <cell r="J2490">
            <v>8418.2000000000007</v>
          </cell>
          <cell r="K2490">
            <v>748.2</v>
          </cell>
          <cell r="L2490" t="str">
            <v>83cf3a2c-66f6-4646-bef2-a7caccac69cc</v>
          </cell>
          <cell r="M2490">
            <v>52701000</v>
          </cell>
          <cell r="N2490"/>
          <cell r="O2490"/>
          <cell r="P2490"/>
          <cell r="Q2490" t="str">
            <v>ЦАО</v>
          </cell>
        </row>
        <row r="2491">
          <cell r="G2491">
            <v>32642</v>
          </cell>
          <cell r="H2491" t="str">
            <v>Город Омск</v>
          </cell>
          <cell r="I2491">
            <v>6084.9</v>
          </cell>
          <cell r="J2491">
            <v>4735.8</v>
          </cell>
          <cell r="K2491">
            <v>809.2</v>
          </cell>
          <cell r="L2491" t="str">
            <v>8dcccbaf-f0b0-4c06-99d6-7e4fa87a9155</v>
          </cell>
          <cell r="M2491">
            <v>52701000</v>
          </cell>
          <cell r="N2491"/>
          <cell r="O2491"/>
          <cell r="P2491"/>
          <cell r="Q2491" t="str">
            <v>ЦАО</v>
          </cell>
        </row>
        <row r="2492">
          <cell r="G2492">
            <v>32644</v>
          </cell>
          <cell r="H2492" t="str">
            <v>Город Омск</v>
          </cell>
          <cell r="I2492">
            <v>4480.8999999999996</v>
          </cell>
          <cell r="J2492">
            <v>3977.42</v>
          </cell>
          <cell r="K2492">
            <v>0</v>
          </cell>
          <cell r="L2492" t="str">
            <v>f7227a98-1ba9-4a32-9d76-f41b660b08aa</v>
          </cell>
          <cell r="M2492">
            <v>52701000</v>
          </cell>
          <cell r="N2492"/>
          <cell r="O2492"/>
          <cell r="P2492"/>
          <cell r="Q2492" t="str">
            <v>ЦАО</v>
          </cell>
        </row>
        <row r="2493">
          <cell r="G2493">
            <v>33370</v>
          </cell>
          <cell r="H2493" t="str">
            <v>Город Омск</v>
          </cell>
          <cell r="I2493">
            <v>447.1</v>
          </cell>
          <cell r="J2493">
            <v>401.2</v>
          </cell>
          <cell r="K2493">
            <v>0</v>
          </cell>
          <cell r="L2493" t="str">
            <v>4131c86e-36a6-4cd5-aa22-a41142f1369c</v>
          </cell>
          <cell r="M2493">
            <v>52701000</v>
          </cell>
          <cell r="N2493"/>
          <cell r="O2493"/>
          <cell r="P2493"/>
          <cell r="Q2493" t="str">
            <v>ОАО</v>
          </cell>
        </row>
        <row r="2494">
          <cell r="G2494">
            <v>33371</v>
          </cell>
          <cell r="H2494" t="str">
            <v>Город Омск</v>
          </cell>
          <cell r="I2494">
            <v>444.8</v>
          </cell>
          <cell r="J2494">
            <v>400.1</v>
          </cell>
          <cell r="K2494">
            <v>0</v>
          </cell>
          <cell r="L2494" t="str">
            <v>3336ba30-ef14-48d6-be17-286af840cc91</v>
          </cell>
          <cell r="M2494">
            <v>52701000</v>
          </cell>
          <cell r="N2494"/>
          <cell r="O2494"/>
          <cell r="P2494"/>
          <cell r="Q2494" t="str">
            <v>ОАО</v>
          </cell>
        </row>
        <row r="2495">
          <cell r="G2495">
            <v>33372</v>
          </cell>
          <cell r="H2495" t="str">
            <v>Город Омск</v>
          </cell>
          <cell r="I2495">
            <v>445.7</v>
          </cell>
          <cell r="J2495">
            <v>401.5</v>
          </cell>
          <cell r="K2495">
            <v>0</v>
          </cell>
          <cell r="L2495" t="str">
            <v>c61b2b00-547e-456f-9695-26e55de85e7c</v>
          </cell>
          <cell r="M2495">
            <v>52701000</v>
          </cell>
          <cell r="N2495"/>
          <cell r="O2495"/>
          <cell r="P2495"/>
          <cell r="Q2495" t="str">
            <v>ОАО</v>
          </cell>
        </row>
        <row r="2496">
          <cell r="G2496">
            <v>33373</v>
          </cell>
          <cell r="H2496" t="str">
            <v>Город Омск</v>
          </cell>
          <cell r="I2496">
            <v>449.3</v>
          </cell>
          <cell r="J2496">
            <v>400.5</v>
          </cell>
          <cell r="K2496">
            <v>0</v>
          </cell>
          <cell r="L2496" t="str">
            <v>85253a98-1faf-4147-a20e-d2806c142b98</v>
          </cell>
          <cell r="M2496">
            <v>52701000</v>
          </cell>
          <cell r="N2496"/>
          <cell r="O2496"/>
          <cell r="P2496"/>
          <cell r="Q2496" t="str">
            <v>ОАО</v>
          </cell>
        </row>
        <row r="2497">
          <cell r="G2497">
            <v>33374</v>
          </cell>
          <cell r="H2497" t="str">
            <v>Город Омск</v>
          </cell>
          <cell r="I2497">
            <v>452.8</v>
          </cell>
          <cell r="J2497">
            <v>406.2</v>
          </cell>
          <cell r="K2497">
            <v>0</v>
          </cell>
          <cell r="L2497" t="str">
            <v>362d8394-aaa5-4006-a103-da801914fa48</v>
          </cell>
          <cell r="M2497">
            <v>52701000</v>
          </cell>
          <cell r="N2497"/>
          <cell r="O2497"/>
          <cell r="P2497"/>
          <cell r="Q2497" t="str">
            <v>ОАО</v>
          </cell>
        </row>
        <row r="2498">
          <cell r="G2498">
            <v>25575</v>
          </cell>
          <cell r="H2498" t="str">
            <v>Город Омск</v>
          </cell>
          <cell r="I2498">
            <v>594</v>
          </cell>
          <cell r="J2498">
            <v>486.9</v>
          </cell>
          <cell r="K2498">
            <v>0</v>
          </cell>
          <cell r="L2498" t="str">
            <v>424f6953-6f38-4a1d-a0fc-08af5e3e698e</v>
          </cell>
          <cell r="M2498">
            <v>52701000</v>
          </cell>
          <cell r="N2498"/>
          <cell r="O2498"/>
          <cell r="P2498"/>
          <cell r="Q2498" t="str">
            <v>ЦАО</v>
          </cell>
        </row>
        <row r="2499">
          <cell r="G2499">
            <v>23595</v>
          </cell>
          <cell r="H2499" t="str">
            <v>Город Омск</v>
          </cell>
          <cell r="I2499">
            <v>6654.5</v>
          </cell>
          <cell r="J2499">
            <v>5862</v>
          </cell>
          <cell r="K2499">
            <v>0</v>
          </cell>
          <cell r="L2499" t="str">
            <v>bf0071ae-5491-4592-a2ba-b8b1580b8e07</v>
          </cell>
          <cell r="M2499">
            <v>52701000</v>
          </cell>
          <cell r="N2499"/>
          <cell r="O2499"/>
          <cell r="P2499"/>
          <cell r="Q2499" t="str">
            <v>ЦАО</v>
          </cell>
        </row>
        <row r="2500">
          <cell r="G2500">
            <v>25577</v>
          </cell>
          <cell r="H2500" t="str">
            <v>Город Омск</v>
          </cell>
          <cell r="I2500">
            <v>3631</v>
          </cell>
          <cell r="J2500">
            <v>3242.6</v>
          </cell>
          <cell r="K2500">
            <v>109.1</v>
          </cell>
          <cell r="L2500" t="str">
            <v>2e2b22d0-a749-4d6e-943b-146474970ec5</v>
          </cell>
          <cell r="M2500">
            <v>52701000</v>
          </cell>
          <cell r="N2500"/>
          <cell r="O2500"/>
          <cell r="P2500"/>
          <cell r="Q2500" t="str">
            <v>ЦАО</v>
          </cell>
        </row>
        <row r="2501">
          <cell r="G2501">
            <v>25578</v>
          </cell>
          <cell r="H2501" t="str">
            <v>Город Омск</v>
          </cell>
          <cell r="I2501">
            <v>3635.8</v>
          </cell>
          <cell r="J2501">
            <v>3361.24</v>
          </cell>
          <cell r="K2501">
            <v>0</v>
          </cell>
          <cell r="L2501" t="str">
            <v>e9aa7fd7-316b-4c00-b5b9-daa9d19baa52</v>
          </cell>
          <cell r="M2501">
            <v>52701000</v>
          </cell>
          <cell r="N2501"/>
          <cell r="O2501"/>
          <cell r="P2501"/>
          <cell r="Q2501" t="str">
            <v>ЦАО</v>
          </cell>
        </row>
        <row r="2502">
          <cell r="G2502">
            <v>23442</v>
          </cell>
          <cell r="H2502" t="str">
            <v>Город Омск</v>
          </cell>
          <cell r="I2502">
            <v>7012.6</v>
          </cell>
          <cell r="J2502">
            <v>6132.14</v>
          </cell>
          <cell r="K2502">
            <v>287.8</v>
          </cell>
          <cell r="L2502" t="str">
            <v>8546949e-fbd1-468d-9b7f-6e73c6cf311c</v>
          </cell>
          <cell r="M2502">
            <v>52701000</v>
          </cell>
          <cell r="N2502"/>
          <cell r="O2502"/>
          <cell r="P2502"/>
          <cell r="Q2502" t="str">
            <v>ЦАО</v>
          </cell>
        </row>
        <row r="2503">
          <cell r="G2503">
            <v>23670</v>
          </cell>
          <cell r="H2503" t="str">
            <v>Город Омск</v>
          </cell>
          <cell r="I2503">
            <v>3659</v>
          </cell>
          <cell r="J2503">
            <v>3373.5</v>
          </cell>
          <cell r="K2503">
            <v>0</v>
          </cell>
          <cell r="L2503" t="str">
            <v>08df4efb-3705-4928-a107-a033abe11f8b</v>
          </cell>
          <cell r="M2503">
            <v>52701000</v>
          </cell>
          <cell r="N2503"/>
          <cell r="O2503"/>
          <cell r="P2503"/>
          <cell r="Q2503" t="str">
            <v>ЦАО</v>
          </cell>
        </row>
        <row r="2504">
          <cell r="G2504">
            <v>25530</v>
          </cell>
          <cell r="H2504" t="str">
            <v>Город Омск</v>
          </cell>
          <cell r="I2504">
            <v>5476.2</v>
          </cell>
          <cell r="J2504">
            <v>4788.2</v>
          </cell>
          <cell r="K2504">
            <v>56.6</v>
          </cell>
          <cell r="L2504" t="str">
            <v>404a3f70-b063-46b3-9514-8eab15c9f6dc</v>
          </cell>
          <cell r="M2504">
            <v>52701000</v>
          </cell>
          <cell r="N2504"/>
          <cell r="O2504"/>
          <cell r="P2504"/>
          <cell r="Q2504" t="str">
            <v>ЦАО</v>
          </cell>
        </row>
        <row r="2505">
          <cell r="G2505">
            <v>23696</v>
          </cell>
          <cell r="H2505" t="str">
            <v>Город Омск</v>
          </cell>
          <cell r="I2505">
            <v>3680.2</v>
          </cell>
          <cell r="J2505">
            <v>3402.2</v>
          </cell>
          <cell r="K2505">
            <v>0</v>
          </cell>
          <cell r="L2505" t="str">
            <v>e435a292-d035-4edf-aaed-e3c5a9bc0bb1</v>
          </cell>
          <cell r="M2505">
            <v>52701000</v>
          </cell>
          <cell r="N2505"/>
          <cell r="O2505"/>
          <cell r="P2505"/>
          <cell r="Q2505" t="str">
            <v>ЦАО</v>
          </cell>
        </row>
        <row r="2506">
          <cell r="G2506">
            <v>35083</v>
          </cell>
          <cell r="H2506" t="str">
            <v>Город Омск</v>
          </cell>
          <cell r="I2506">
            <v>4403</v>
          </cell>
          <cell r="J2506">
            <v>3900.4</v>
          </cell>
          <cell r="K2506">
            <v>0</v>
          </cell>
          <cell r="L2506" t="str">
            <v>748340c9-f1d2-41da-8418-a6e9f6a62553</v>
          </cell>
          <cell r="M2506">
            <v>52701000</v>
          </cell>
          <cell r="N2506"/>
          <cell r="O2506"/>
          <cell r="P2506"/>
          <cell r="Q2506" t="str">
            <v>ЦАО</v>
          </cell>
        </row>
        <row r="2507">
          <cell r="G2507">
            <v>23594</v>
          </cell>
          <cell r="H2507" t="str">
            <v>Город Омск</v>
          </cell>
          <cell r="I2507">
            <v>8316.7000000000007</v>
          </cell>
          <cell r="J2507">
            <v>6414.3</v>
          </cell>
          <cell r="K2507">
            <v>650.1</v>
          </cell>
          <cell r="L2507" t="str">
            <v>2dd8d2d5-5f22-4694-9391-6249a0bc58bf</v>
          </cell>
          <cell r="M2507">
            <v>52701000</v>
          </cell>
          <cell r="N2507"/>
          <cell r="O2507"/>
          <cell r="P2507"/>
          <cell r="Q2507" t="str">
            <v>ЦАО</v>
          </cell>
        </row>
        <row r="2508">
          <cell r="G2508">
            <v>31826</v>
          </cell>
          <cell r="H2508" t="str">
            <v>Город Омск</v>
          </cell>
          <cell r="I2508">
            <v>476.6</v>
          </cell>
          <cell r="J2508">
            <v>439.9</v>
          </cell>
          <cell r="K2508">
            <v>0</v>
          </cell>
          <cell r="L2508" t="str">
            <v>7953074f-e7a5-40bc-8ba1-5ef8ecd2fe7b</v>
          </cell>
          <cell r="M2508">
            <v>52701000</v>
          </cell>
          <cell r="N2508"/>
          <cell r="O2508"/>
          <cell r="P2508"/>
          <cell r="Q2508" t="str">
            <v>ОАО</v>
          </cell>
        </row>
        <row r="2509">
          <cell r="G2509">
            <v>22223</v>
          </cell>
          <cell r="H2509" t="str">
            <v>Город Омск</v>
          </cell>
          <cell r="I2509">
            <v>4001.3</v>
          </cell>
          <cell r="J2509">
            <v>3369.2</v>
          </cell>
          <cell r="K2509">
            <v>126.9</v>
          </cell>
          <cell r="L2509" t="str">
            <v>8d4b216b-f85e-4e69-bea5-44f23c7541b3</v>
          </cell>
          <cell r="M2509">
            <v>52701000</v>
          </cell>
          <cell r="N2509"/>
          <cell r="O2509" t="str">
            <v>+</v>
          </cell>
          <cell r="P2509"/>
          <cell r="Q2509" t="str">
            <v>ЦАО</v>
          </cell>
        </row>
        <row r="2510">
          <cell r="G2510">
            <v>22227</v>
          </cell>
          <cell r="H2510" t="str">
            <v>Город Омск</v>
          </cell>
          <cell r="I2510">
            <v>3778.2</v>
          </cell>
          <cell r="J2510">
            <v>3449.3</v>
          </cell>
          <cell r="K2510">
            <v>30.1</v>
          </cell>
          <cell r="L2510" t="str">
            <v>862ded6a-94ed-4a51-9a13-22413ef1d6f1</v>
          </cell>
          <cell r="M2510">
            <v>52701000</v>
          </cell>
          <cell r="N2510"/>
          <cell r="O2510" t="str">
            <v>+</v>
          </cell>
          <cell r="P2510"/>
          <cell r="Q2510" t="str">
            <v>ЦАО</v>
          </cell>
        </row>
        <row r="2511">
          <cell r="G2511">
            <v>32977</v>
          </cell>
          <cell r="H2511" t="str">
            <v>Город Омск</v>
          </cell>
          <cell r="I2511">
            <v>3757.7</v>
          </cell>
          <cell r="J2511">
            <v>3460.5</v>
          </cell>
          <cell r="K2511">
            <v>41.2</v>
          </cell>
          <cell r="L2511" t="str">
            <v>91a43e56-5c61-48ad-ae76-21a77b0ab655</v>
          </cell>
          <cell r="M2511">
            <v>52701000</v>
          </cell>
          <cell r="N2511"/>
          <cell r="O2511"/>
          <cell r="P2511"/>
          <cell r="Q2511" t="str">
            <v>ЦАО</v>
          </cell>
        </row>
        <row r="2512">
          <cell r="G2512">
            <v>22225</v>
          </cell>
          <cell r="H2512" t="str">
            <v>Город Омск</v>
          </cell>
          <cell r="I2512">
            <v>3780.2</v>
          </cell>
          <cell r="J2512">
            <v>3263.4</v>
          </cell>
          <cell r="K2512">
            <v>216.6</v>
          </cell>
          <cell r="L2512" t="str">
            <v>cb86c969-cf9d-4e54-8598-a8f8b4b6be53</v>
          </cell>
          <cell r="M2512">
            <v>52701000</v>
          </cell>
          <cell r="N2512"/>
          <cell r="O2512" t="str">
            <v>+</v>
          </cell>
          <cell r="P2512"/>
          <cell r="Q2512" t="str">
            <v>ЦАО</v>
          </cell>
        </row>
        <row r="2513">
          <cell r="G2513">
            <v>21031</v>
          </cell>
          <cell r="H2513" t="str">
            <v>Город Омск</v>
          </cell>
          <cell r="I2513">
            <v>6080.4</v>
          </cell>
          <cell r="J2513">
            <v>5498.4</v>
          </cell>
          <cell r="K2513">
            <v>76.5</v>
          </cell>
          <cell r="L2513" t="str">
            <v>83966577-4b91-4405-90f5-9d34f89242e3</v>
          </cell>
          <cell r="M2513">
            <v>52701000</v>
          </cell>
          <cell r="N2513"/>
          <cell r="O2513"/>
          <cell r="P2513"/>
          <cell r="Q2513" t="str">
            <v>ЦАО</v>
          </cell>
        </row>
        <row r="2514">
          <cell r="G2514">
            <v>21025</v>
          </cell>
          <cell r="H2514" t="str">
            <v>Город Омск</v>
          </cell>
          <cell r="I2514">
            <v>5072.8999999999996</v>
          </cell>
          <cell r="J2514">
            <v>4677.55</v>
          </cell>
          <cell r="K2514">
            <v>40.4</v>
          </cell>
          <cell r="L2514" t="str">
            <v>eccbc0ef-f4f2-4edc-b812-8d1fb34210b8</v>
          </cell>
          <cell r="M2514">
            <v>52701000</v>
          </cell>
          <cell r="N2514"/>
          <cell r="O2514"/>
          <cell r="P2514"/>
          <cell r="Q2514" t="str">
            <v>ЦАО</v>
          </cell>
        </row>
        <row r="2515">
          <cell r="G2515">
            <v>35635</v>
          </cell>
          <cell r="H2515" t="str">
            <v>Город Омск</v>
          </cell>
          <cell r="I2515">
            <v>6124.9</v>
          </cell>
          <cell r="J2515">
            <v>5574.8</v>
          </cell>
          <cell r="K2515">
            <v>38.4</v>
          </cell>
          <cell r="L2515" t="str">
            <v>70aff035-253c-4e24-9a5c-814a13063461</v>
          </cell>
          <cell r="M2515">
            <v>52701000</v>
          </cell>
          <cell r="N2515"/>
          <cell r="O2515"/>
          <cell r="P2515"/>
          <cell r="Q2515" t="str">
            <v>ЦАО</v>
          </cell>
        </row>
        <row r="2516">
          <cell r="G2516">
            <v>35636</v>
          </cell>
          <cell r="H2516" t="str">
            <v>Город Омск</v>
          </cell>
          <cell r="I2516">
            <v>2627.6</v>
          </cell>
          <cell r="J2516">
            <v>2342.6999999999998</v>
          </cell>
          <cell r="K2516">
            <v>0</v>
          </cell>
          <cell r="L2516" t="str">
            <v>16cc42af-f9b1-428a-82d2-b48803673489</v>
          </cell>
          <cell r="M2516">
            <v>52701000</v>
          </cell>
          <cell r="N2516"/>
          <cell r="O2516"/>
          <cell r="P2516"/>
          <cell r="Q2516" t="str">
            <v>ЦАО</v>
          </cell>
        </row>
        <row r="2517">
          <cell r="G2517">
            <v>35201</v>
          </cell>
          <cell r="H2517" t="str">
            <v>Город Омск</v>
          </cell>
          <cell r="I2517">
            <v>4954.3999999999996</v>
          </cell>
          <cell r="J2517">
            <v>4009.79</v>
          </cell>
          <cell r="K2517">
            <v>464.6</v>
          </cell>
          <cell r="L2517" t="str">
            <v>6e2adb1d-2550-4f3d-a8c6-491f6e54ae93</v>
          </cell>
          <cell r="M2517">
            <v>52701000</v>
          </cell>
          <cell r="N2517"/>
          <cell r="O2517"/>
          <cell r="P2517"/>
          <cell r="Q2517" t="str">
            <v>ЦАО</v>
          </cell>
        </row>
        <row r="2518">
          <cell r="G2518">
            <v>21089</v>
          </cell>
          <cell r="H2518" t="str">
            <v>Город Омск</v>
          </cell>
          <cell r="I2518">
            <v>3610.2</v>
          </cell>
          <cell r="J2518">
            <v>3340.8</v>
          </cell>
          <cell r="K2518">
            <v>0</v>
          </cell>
          <cell r="L2518" t="str">
            <v>cfbbc0f3-a8c5-4261-916a-d867be2628d6</v>
          </cell>
          <cell r="M2518">
            <v>52701000</v>
          </cell>
          <cell r="N2518"/>
          <cell r="O2518"/>
          <cell r="P2518"/>
          <cell r="Q2518" t="str">
            <v>ЦАО</v>
          </cell>
        </row>
        <row r="2519">
          <cell r="G2519">
            <v>27404</v>
          </cell>
          <cell r="H2519" t="str">
            <v>Город Омск</v>
          </cell>
          <cell r="I2519">
            <v>6119.7</v>
          </cell>
          <cell r="J2519">
            <v>5516.8</v>
          </cell>
          <cell r="K2519">
            <v>0</v>
          </cell>
          <cell r="L2519" t="str">
            <v>1dbd7a53-0504-4646-aafb-0e8e3d55dcbd</v>
          </cell>
          <cell r="M2519">
            <v>52701000</v>
          </cell>
          <cell r="N2519"/>
          <cell r="O2519"/>
          <cell r="P2519" t="str">
            <v>+</v>
          </cell>
          <cell r="Q2519" t="str">
            <v>ЦАО</v>
          </cell>
        </row>
        <row r="2520">
          <cell r="G2520">
            <v>36272</v>
          </cell>
          <cell r="H2520" t="str">
            <v>Город Омск</v>
          </cell>
          <cell r="I2520">
            <v>3797.6</v>
          </cell>
          <cell r="J2520">
            <v>3500.42</v>
          </cell>
          <cell r="K2520">
            <v>0</v>
          </cell>
          <cell r="L2520" t="str">
            <v>a4e9df8b-7751-48a9-85e7-160641636aa6</v>
          </cell>
          <cell r="M2520">
            <v>52701000</v>
          </cell>
          <cell r="N2520"/>
          <cell r="O2520" t="str">
            <v>+</v>
          </cell>
          <cell r="P2520"/>
          <cell r="Q2520" t="str">
            <v>ЦАО</v>
          </cell>
        </row>
        <row r="2521">
          <cell r="G2521">
            <v>36273</v>
          </cell>
          <cell r="H2521" t="str">
            <v>Город Омск</v>
          </cell>
          <cell r="I2521">
            <v>3796.9</v>
          </cell>
          <cell r="J2521">
            <v>3499</v>
          </cell>
          <cell r="K2521">
            <v>0</v>
          </cell>
          <cell r="L2521" t="str">
            <v>817d931e-1338-466c-b274-eacc18b00223</v>
          </cell>
          <cell r="M2521">
            <v>52701000</v>
          </cell>
          <cell r="N2521"/>
          <cell r="O2521" t="str">
            <v>+</v>
          </cell>
          <cell r="P2521"/>
          <cell r="Q2521" t="str">
            <v>ЦАО</v>
          </cell>
        </row>
        <row r="2522">
          <cell r="G2522">
            <v>28840</v>
          </cell>
          <cell r="H2522" t="str">
            <v>Город Омск</v>
          </cell>
          <cell r="I2522">
            <v>2812.3</v>
          </cell>
          <cell r="J2522">
            <v>2588.1</v>
          </cell>
          <cell r="K2522">
            <v>0</v>
          </cell>
          <cell r="L2522" t="str">
            <v>c4247a6f-ddcd-4798-a20a-25607e1f61f3</v>
          </cell>
          <cell r="M2522">
            <v>52701000</v>
          </cell>
          <cell r="N2522"/>
          <cell r="O2522" t="str">
            <v>+</v>
          </cell>
          <cell r="P2522"/>
          <cell r="Q2522" t="str">
            <v>ЦАО</v>
          </cell>
        </row>
        <row r="2523">
          <cell r="G2523">
            <v>32981</v>
          </cell>
          <cell r="H2523" t="str">
            <v>Город Омск</v>
          </cell>
          <cell r="I2523">
            <v>6183.9</v>
          </cell>
          <cell r="J2523">
            <v>5742.8</v>
          </cell>
          <cell r="K2523">
            <v>0</v>
          </cell>
          <cell r="L2523" t="str">
            <v>261ffeb2-a0d3-4263-a847-e16700cb28c1</v>
          </cell>
          <cell r="M2523">
            <v>52701000</v>
          </cell>
          <cell r="N2523"/>
          <cell r="O2523"/>
          <cell r="P2523"/>
          <cell r="Q2523" t="str">
            <v>ЦАО</v>
          </cell>
        </row>
        <row r="2524">
          <cell r="G2524">
            <v>27405</v>
          </cell>
          <cell r="H2524" t="str">
            <v>Город Омск</v>
          </cell>
          <cell r="I2524">
            <v>6489.2</v>
          </cell>
          <cell r="J2524">
            <v>3887</v>
          </cell>
          <cell r="K2524">
            <v>1528.2</v>
          </cell>
          <cell r="L2524" t="str">
            <v>039253cb-8137-4a42-bdd9-2f1c04299333</v>
          </cell>
          <cell r="M2524">
            <v>52701000</v>
          </cell>
          <cell r="N2524"/>
          <cell r="O2524"/>
          <cell r="P2524"/>
          <cell r="Q2524" t="str">
            <v>ЦАО</v>
          </cell>
        </row>
        <row r="2525">
          <cell r="G2525">
            <v>24882</v>
          </cell>
          <cell r="H2525" t="str">
            <v>Город Омск</v>
          </cell>
          <cell r="I2525">
            <v>1040.4000000000001</v>
          </cell>
          <cell r="J2525">
            <v>953.8</v>
          </cell>
          <cell r="K2525">
            <v>0</v>
          </cell>
          <cell r="L2525" t="str">
            <v>6bab0a22-9010-4fd2-8c98-66f5513828e9</v>
          </cell>
          <cell r="M2525">
            <v>52701000</v>
          </cell>
          <cell r="N2525"/>
          <cell r="O2525"/>
          <cell r="P2525"/>
          <cell r="Q2525" t="str">
            <v>ЦАО</v>
          </cell>
        </row>
        <row r="2526">
          <cell r="G2526">
            <v>24883</v>
          </cell>
          <cell r="H2526" t="str">
            <v>Город Омск</v>
          </cell>
          <cell r="I2526">
            <v>1048.5999999999999</v>
          </cell>
          <cell r="J2526">
            <v>961.7</v>
          </cell>
          <cell r="K2526">
            <v>0</v>
          </cell>
          <cell r="L2526" t="str">
            <v>40c60925-6ab4-442d-ab16-792afbb41ce5</v>
          </cell>
          <cell r="M2526">
            <v>52701000</v>
          </cell>
          <cell r="N2526"/>
          <cell r="O2526"/>
          <cell r="P2526"/>
          <cell r="Q2526" t="str">
            <v>ЦАО</v>
          </cell>
        </row>
        <row r="2527">
          <cell r="G2527">
            <v>32982</v>
          </cell>
          <cell r="H2527" t="str">
            <v>Город Омск</v>
          </cell>
          <cell r="I2527">
            <v>6212.7</v>
          </cell>
          <cell r="J2527">
            <v>5508.6</v>
          </cell>
          <cell r="K2527">
            <v>200</v>
          </cell>
          <cell r="L2527" t="str">
            <v>fa2dbe04-ff05-4565-888d-799abe41a9f8</v>
          </cell>
          <cell r="M2527">
            <v>52701000</v>
          </cell>
          <cell r="N2527"/>
          <cell r="O2527"/>
          <cell r="P2527"/>
          <cell r="Q2527" t="str">
            <v>ЦАО</v>
          </cell>
        </row>
        <row r="2528">
          <cell r="G2528">
            <v>21028</v>
          </cell>
          <cell r="H2528" t="str">
            <v>Город Омск</v>
          </cell>
          <cell r="I2528">
            <v>6181.1</v>
          </cell>
          <cell r="J2528">
            <v>5445.9</v>
          </cell>
          <cell r="K2528">
            <v>278.2</v>
          </cell>
          <cell r="L2528" t="str">
            <v>4246f5f4-3178-4419-ba6a-bd38c773f090</v>
          </cell>
          <cell r="M2528">
            <v>52701000</v>
          </cell>
          <cell r="N2528"/>
          <cell r="O2528"/>
          <cell r="P2528"/>
          <cell r="Q2528" t="str">
            <v>ЦАО</v>
          </cell>
        </row>
        <row r="2529">
          <cell r="G2529">
            <v>27406</v>
          </cell>
          <cell r="H2529" t="str">
            <v>Город Омск</v>
          </cell>
          <cell r="I2529">
            <v>3600.4</v>
          </cell>
          <cell r="J2529">
            <v>3333.1</v>
          </cell>
          <cell r="K2529">
            <v>0</v>
          </cell>
          <cell r="L2529" t="str">
            <v>65b3e456-725a-46d4-a8c2-fc95d855b7f4</v>
          </cell>
          <cell r="M2529">
            <v>52701000</v>
          </cell>
          <cell r="N2529"/>
          <cell r="O2529"/>
          <cell r="P2529"/>
          <cell r="Q2529" t="str">
            <v>ЦАО</v>
          </cell>
        </row>
        <row r="2530">
          <cell r="G2530">
            <v>32640</v>
          </cell>
          <cell r="H2530" t="str">
            <v>Город Омск</v>
          </cell>
          <cell r="I2530">
            <v>5174</v>
          </cell>
          <cell r="J2530">
            <v>4772.7</v>
          </cell>
          <cell r="K2530">
            <v>0</v>
          </cell>
          <cell r="L2530" t="str">
            <v>6b55836c-4a31-427a-aff0-ada4f3078603</v>
          </cell>
          <cell r="M2530">
            <v>52701000</v>
          </cell>
          <cell r="N2530"/>
          <cell r="O2530"/>
          <cell r="P2530" t="str">
            <v>+</v>
          </cell>
          <cell r="Q2530" t="str">
            <v>ЦАО</v>
          </cell>
        </row>
        <row r="2531">
          <cell r="G2531">
            <v>36900</v>
          </cell>
          <cell r="H2531" t="str">
            <v>Город Омск</v>
          </cell>
          <cell r="I2531">
            <v>19273.7</v>
          </cell>
          <cell r="J2531">
            <v>12444</v>
          </cell>
          <cell r="K2531">
            <v>3467.3</v>
          </cell>
          <cell r="L2531" t="str">
            <v>aa6fdd8d-a7b2-43d0-b81d-9c088a395feb</v>
          </cell>
          <cell r="M2531">
            <v>52701000</v>
          </cell>
          <cell r="N2531"/>
          <cell r="O2531"/>
          <cell r="P2531"/>
          <cell r="Q2531" t="str">
            <v>ЦАО</v>
          </cell>
        </row>
        <row r="2532">
          <cell r="G2532">
            <v>36864</v>
          </cell>
          <cell r="H2532" t="str">
            <v>Город Омск</v>
          </cell>
          <cell r="I2532">
            <v>17338.2</v>
          </cell>
          <cell r="J2532">
            <v>12133.5</v>
          </cell>
          <cell r="K2532">
            <v>373</v>
          </cell>
          <cell r="L2532" t="str">
            <v>6af4b93f-0a7e-4e5c-86ae-2b6497efa533</v>
          </cell>
          <cell r="M2532">
            <v>52701000</v>
          </cell>
          <cell r="N2532"/>
          <cell r="O2532"/>
          <cell r="P2532"/>
          <cell r="Q2532" t="str">
            <v>ЦАО</v>
          </cell>
        </row>
        <row r="2533">
          <cell r="G2533">
            <v>36762</v>
          </cell>
          <cell r="H2533" t="str">
            <v>Город Омск</v>
          </cell>
          <cell r="I2533">
            <v>9764.1</v>
          </cell>
          <cell r="J2533">
            <v>8053</v>
          </cell>
          <cell r="K2533">
            <v>1711.1</v>
          </cell>
          <cell r="L2533" t="str">
            <v>786f3d83-78ee-4985-a772-1b104f6a12f3</v>
          </cell>
          <cell r="M2533">
            <v>52701000</v>
          </cell>
          <cell r="N2533"/>
          <cell r="O2533"/>
          <cell r="P2533"/>
          <cell r="Q2533" t="str">
            <v>ЦАО</v>
          </cell>
        </row>
        <row r="2534">
          <cell r="G2534">
            <v>36766</v>
          </cell>
          <cell r="H2534" t="str">
            <v>Город Омск</v>
          </cell>
          <cell r="I2534">
            <v>8127.7</v>
          </cell>
          <cell r="J2534">
            <v>6577.4</v>
          </cell>
          <cell r="K2534" t="str">
            <v xml:space="preserve"> </v>
          </cell>
          <cell r="L2534" t="str">
            <v>a98bad3f-5075-4e8c-8be6-9f9d2d6e38b3</v>
          </cell>
          <cell r="M2534">
            <v>52701000</v>
          </cell>
          <cell r="N2534"/>
          <cell r="O2534"/>
          <cell r="P2534"/>
          <cell r="Q2534" t="str">
            <v>ЦАО</v>
          </cell>
        </row>
        <row r="2535">
          <cell r="G2535">
            <v>27407</v>
          </cell>
          <cell r="H2535" t="str">
            <v>Город Омск</v>
          </cell>
          <cell r="I2535">
            <v>4826</v>
          </cell>
          <cell r="J2535">
            <v>4403.5</v>
          </cell>
          <cell r="K2535">
            <v>71.7</v>
          </cell>
          <cell r="L2535" t="str">
            <v>e3a14134-0404-41ff-b009-171132c02c85</v>
          </cell>
          <cell r="M2535">
            <v>52701000</v>
          </cell>
          <cell r="N2535"/>
          <cell r="O2535"/>
          <cell r="P2535"/>
          <cell r="Q2535" t="str">
            <v>ЦАО</v>
          </cell>
        </row>
        <row r="2536">
          <cell r="G2536">
            <v>35144</v>
          </cell>
          <cell r="H2536" t="str">
            <v>Город Омск</v>
          </cell>
          <cell r="I2536">
            <v>2979.3</v>
          </cell>
          <cell r="J2536">
            <v>2160.6999999999998</v>
          </cell>
          <cell r="K2536">
            <v>520.9</v>
          </cell>
          <cell r="L2536" t="str">
            <v>1a7d8f89-ee35-41ca-85e1-b5b0fab23408</v>
          </cell>
          <cell r="M2536">
            <v>52701000</v>
          </cell>
          <cell r="N2536"/>
          <cell r="O2536"/>
          <cell r="P2536"/>
          <cell r="Q2536" t="str">
            <v>ЦАО</v>
          </cell>
        </row>
        <row r="2537">
          <cell r="G2537">
            <v>21050</v>
          </cell>
          <cell r="H2537" t="str">
            <v>Город Омск</v>
          </cell>
          <cell r="I2537">
            <v>6051.8</v>
          </cell>
          <cell r="J2537">
            <v>5551.5</v>
          </cell>
          <cell r="K2537">
            <v>0</v>
          </cell>
          <cell r="L2537" t="str">
            <v>c06d71d1-022d-439c-af61-557ea7a0fd8c</v>
          </cell>
          <cell r="M2537">
            <v>52701000</v>
          </cell>
          <cell r="N2537"/>
          <cell r="O2537"/>
          <cell r="P2537"/>
          <cell r="Q2537" t="str">
            <v>ЦАО</v>
          </cell>
        </row>
        <row r="2538">
          <cell r="G2538">
            <v>21238</v>
          </cell>
          <cell r="H2538" t="str">
            <v>Город Омск</v>
          </cell>
          <cell r="I2538">
            <v>6113.3</v>
          </cell>
          <cell r="J2538">
            <v>5600.8</v>
          </cell>
          <cell r="K2538">
            <v>0</v>
          </cell>
          <cell r="L2538" t="str">
            <v>170f9b14-ea3b-412d-b99a-6941aa2d0245</v>
          </cell>
          <cell r="M2538">
            <v>52701000</v>
          </cell>
          <cell r="N2538"/>
          <cell r="O2538"/>
          <cell r="P2538"/>
          <cell r="Q2538" t="str">
            <v>ЦАО</v>
          </cell>
        </row>
        <row r="2539">
          <cell r="G2539">
            <v>27409</v>
          </cell>
          <cell r="H2539" t="str">
            <v>Город Омск</v>
          </cell>
          <cell r="I2539">
            <v>6082.8</v>
          </cell>
          <cell r="J2539">
            <v>5572.02</v>
          </cell>
          <cell r="K2539">
            <v>0</v>
          </cell>
          <cell r="L2539" t="str">
            <v>3da9ac41-1644-4a7d-824e-e7d64b7dd2e2</v>
          </cell>
          <cell r="M2539">
            <v>52701000</v>
          </cell>
          <cell r="N2539"/>
          <cell r="O2539"/>
          <cell r="P2539" t="str">
            <v>+</v>
          </cell>
          <cell r="Q2539" t="str">
            <v>ЦАО</v>
          </cell>
        </row>
        <row r="2540">
          <cell r="G2540">
            <v>34221</v>
          </cell>
          <cell r="H2540" t="str">
            <v>Город Омск</v>
          </cell>
          <cell r="I2540">
            <v>6065.8</v>
          </cell>
          <cell r="J2540">
            <v>5510.3</v>
          </cell>
          <cell r="K2540">
            <v>0</v>
          </cell>
          <cell r="L2540" t="str">
            <v>9d9c6361-eb33-480a-989f-045be313f301</v>
          </cell>
          <cell r="M2540">
            <v>52701000</v>
          </cell>
          <cell r="N2540"/>
          <cell r="O2540"/>
          <cell r="P2540" t="str">
            <v>+</v>
          </cell>
          <cell r="Q2540" t="str">
            <v>ЦАО</v>
          </cell>
        </row>
        <row r="2541">
          <cell r="G2541">
            <v>35641</v>
          </cell>
          <cell r="H2541" t="str">
            <v>Город Омск</v>
          </cell>
          <cell r="I2541">
            <v>6185.7</v>
          </cell>
          <cell r="J2541">
            <v>5698.6</v>
          </cell>
          <cell r="K2541">
            <v>0</v>
          </cell>
          <cell r="L2541" t="str">
            <v>afdf71c9-6451-4147-abdf-9c82029a7227</v>
          </cell>
          <cell r="M2541">
            <v>52701000</v>
          </cell>
          <cell r="N2541"/>
          <cell r="O2541"/>
          <cell r="P2541"/>
          <cell r="Q2541" t="str">
            <v>ЦАО</v>
          </cell>
        </row>
        <row r="2542">
          <cell r="G2542">
            <v>34222</v>
          </cell>
          <cell r="H2542" t="str">
            <v>Город Омск</v>
          </cell>
          <cell r="I2542">
            <v>6176.4</v>
          </cell>
          <cell r="J2542">
            <v>5723.1</v>
          </cell>
          <cell r="K2542">
            <v>0</v>
          </cell>
          <cell r="L2542" t="str">
            <v>da6f55e9-a359-45fa-9ec9-7468e22ccfb9</v>
          </cell>
          <cell r="M2542">
            <v>52701000</v>
          </cell>
          <cell r="N2542"/>
          <cell r="O2542"/>
          <cell r="P2542" t="str">
            <v>+</v>
          </cell>
          <cell r="Q2542" t="str">
            <v>ЦАО</v>
          </cell>
        </row>
        <row r="2543">
          <cell r="G2543">
            <v>21191</v>
          </cell>
          <cell r="H2543" t="str">
            <v>Город Омск</v>
          </cell>
          <cell r="I2543">
            <v>3744.7</v>
          </cell>
          <cell r="J2543">
            <v>3447.7</v>
          </cell>
          <cell r="K2543">
            <v>44.7</v>
          </cell>
          <cell r="L2543" t="str">
            <v>e7516d04-e70c-4d5e-9ed2-d2fec1755420</v>
          </cell>
          <cell r="M2543">
            <v>52701000</v>
          </cell>
          <cell r="N2543"/>
          <cell r="O2543" t="str">
            <v>+</v>
          </cell>
          <cell r="P2543"/>
          <cell r="Q2543" t="str">
            <v>ЦАО</v>
          </cell>
        </row>
        <row r="2544">
          <cell r="G2544">
            <v>27411</v>
          </cell>
          <cell r="H2544" t="str">
            <v>Город Омск</v>
          </cell>
          <cell r="I2544">
            <v>3608.6</v>
          </cell>
          <cell r="J2544">
            <v>3340.6</v>
          </cell>
          <cell r="K2544">
            <v>0</v>
          </cell>
          <cell r="L2544" t="str">
            <v>12c16aa5-9b77-40ab-b4db-3503bf86cd33</v>
          </cell>
          <cell r="M2544">
            <v>52701000</v>
          </cell>
          <cell r="N2544"/>
          <cell r="O2544"/>
          <cell r="P2544" t="str">
            <v>+</v>
          </cell>
          <cell r="Q2544" t="str">
            <v>ЦАО</v>
          </cell>
        </row>
        <row r="2545">
          <cell r="G2545">
            <v>36275</v>
          </cell>
          <cell r="H2545" t="str">
            <v>Город Омск</v>
          </cell>
          <cell r="I2545">
            <v>3664.9</v>
          </cell>
          <cell r="J2545">
            <v>3232.93</v>
          </cell>
          <cell r="K2545">
            <v>115.8</v>
          </cell>
          <cell r="L2545" t="str">
            <v>656d0adc-e201-4cb7-bf86-de6df704c760</v>
          </cell>
          <cell r="M2545">
            <v>52701000</v>
          </cell>
          <cell r="N2545"/>
          <cell r="O2545"/>
          <cell r="P2545"/>
          <cell r="Q2545" t="str">
            <v>ЦАО</v>
          </cell>
        </row>
        <row r="2546">
          <cell r="G2546">
            <v>35642</v>
          </cell>
          <cell r="H2546" t="str">
            <v>Город Омск</v>
          </cell>
          <cell r="I2546">
            <v>6310.8</v>
          </cell>
          <cell r="J2546">
            <v>5444.6</v>
          </cell>
          <cell r="K2546">
            <v>347.3</v>
          </cell>
          <cell r="L2546" t="str">
            <v>e82f1e9f-115f-47d9-8860-6faefd436e49</v>
          </cell>
          <cell r="M2546">
            <v>52701000</v>
          </cell>
          <cell r="N2546"/>
          <cell r="O2546"/>
          <cell r="P2546"/>
          <cell r="Q2546" t="str">
            <v>ЦАО</v>
          </cell>
        </row>
        <row r="2547">
          <cell r="G2547">
            <v>32639</v>
          </cell>
          <cell r="H2547" t="str">
            <v>Город Омск</v>
          </cell>
          <cell r="I2547">
            <v>4139.3</v>
          </cell>
          <cell r="J2547">
            <v>3232.2</v>
          </cell>
          <cell r="K2547">
            <v>375.3</v>
          </cell>
          <cell r="L2547" t="str">
            <v>5c0a239d-d4b4-4022-9567-bf63a4710ef5</v>
          </cell>
          <cell r="M2547">
            <v>52701000</v>
          </cell>
          <cell r="N2547"/>
          <cell r="O2547"/>
          <cell r="P2547"/>
          <cell r="Q2547" t="str">
            <v>ЦАО</v>
          </cell>
        </row>
        <row r="2548">
          <cell r="G2548">
            <v>33469</v>
          </cell>
          <cell r="H2548" t="str">
            <v>Город Омск</v>
          </cell>
          <cell r="I2548">
            <v>6839.8</v>
          </cell>
          <cell r="J2548">
            <v>5587.2</v>
          </cell>
          <cell r="K2548">
            <v>724.8</v>
          </cell>
          <cell r="L2548" t="str">
            <v>7d780948-77d3-429e-bf42-578e80bb9263</v>
          </cell>
          <cell r="M2548">
            <v>52701000</v>
          </cell>
          <cell r="N2548"/>
          <cell r="O2548"/>
          <cell r="P2548"/>
          <cell r="Q2548" t="str">
            <v>ЦАО</v>
          </cell>
        </row>
        <row r="2549">
          <cell r="G2549">
            <v>36764</v>
          </cell>
          <cell r="H2549" t="str">
            <v>Город Омск</v>
          </cell>
          <cell r="I2549">
            <v>17826.2</v>
          </cell>
          <cell r="J2549">
            <v>14667.5</v>
          </cell>
          <cell r="K2549" t="str">
            <v xml:space="preserve"> </v>
          </cell>
          <cell r="L2549" t="str">
            <v>27781a13-4950-4afd-b991-99fed9e0ee68</v>
          </cell>
          <cell r="M2549">
            <v>52701000</v>
          </cell>
          <cell r="N2549"/>
          <cell r="O2549"/>
          <cell r="P2549"/>
          <cell r="Q2549" t="str">
            <v>ЦАО</v>
          </cell>
        </row>
        <row r="2550">
          <cell r="G2550">
            <v>36763</v>
          </cell>
          <cell r="H2550" t="str">
            <v>Город Омск</v>
          </cell>
          <cell r="I2550">
            <v>10213.4</v>
          </cell>
          <cell r="J2550">
            <v>8254.7000000000007</v>
          </cell>
          <cell r="K2550">
            <v>1958.3</v>
          </cell>
          <cell r="L2550" t="str">
            <v>1ae8adef-801d-4824-a27e-b2eb4fb68b23</v>
          </cell>
          <cell r="M2550">
            <v>52701000</v>
          </cell>
          <cell r="N2550"/>
          <cell r="O2550"/>
          <cell r="P2550"/>
          <cell r="Q2550" t="str">
            <v>ЦАО</v>
          </cell>
        </row>
        <row r="2551">
          <cell r="G2551">
            <v>36649</v>
          </cell>
          <cell r="H2551" t="str">
            <v>Город Омск</v>
          </cell>
          <cell r="I2551">
            <v>15767.3</v>
          </cell>
          <cell r="J2551">
            <v>12991.7</v>
          </cell>
          <cell r="K2551" t="str">
            <v xml:space="preserve"> </v>
          </cell>
          <cell r="L2551" t="str">
            <v>ce9d32db-4d59-4242-9b5f-d499cca418e1</v>
          </cell>
          <cell r="M2551">
            <v>52701000</v>
          </cell>
          <cell r="N2551"/>
          <cell r="O2551"/>
          <cell r="P2551"/>
          <cell r="Q2551" t="str">
            <v>ЦАО</v>
          </cell>
        </row>
        <row r="2552">
          <cell r="G2552">
            <v>26632</v>
          </cell>
          <cell r="H2552" t="str">
            <v>Город Омск</v>
          </cell>
          <cell r="I2552">
            <v>13173.9</v>
          </cell>
          <cell r="J2552">
            <v>9001.5</v>
          </cell>
          <cell r="K2552">
            <v>53.7</v>
          </cell>
          <cell r="L2552" t="str">
            <v>178acede-42a4-4d9c-802a-adfc26723468</v>
          </cell>
          <cell r="M2552">
            <v>52701000</v>
          </cell>
          <cell r="N2552"/>
          <cell r="O2552"/>
          <cell r="P2552"/>
          <cell r="Q2552" t="str">
            <v>ЦАО</v>
          </cell>
        </row>
        <row r="2553">
          <cell r="G2553">
            <v>36713</v>
          </cell>
          <cell r="H2553" t="str">
            <v>Город Омск</v>
          </cell>
          <cell r="I2553">
            <v>2718.2</v>
          </cell>
          <cell r="J2553">
            <v>2264.6</v>
          </cell>
          <cell r="K2553" t="str">
            <v xml:space="preserve"> </v>
          </cell>
          <cell r="L2553" t="str">
            <v>178acede-42a4-4d9c-802a-adfc26723468</v>
          </cell>
          <cell r="M2553">
            <v>52701000</v>
          </cell>
          <cell r="N2553"/>
          <cell r="O2553"/>
          <cell r="P2553"/>
          <cell r="Q2553" t="str">
            <v>ЦАО</v>
          </cell>
        </row>
        <row r="2554">
          <cell r="G2554">
            <v>36274</v>
          </cell>
          <cell r="H2554" t="str">
            <v>Город Омск</v>
          </cell>
          <cell r="I2554">
            <v>3795.4</v>
          </cell>
          <cell r="J2554">
            <v>3477.45</v>
          </cell>
          <cell r="K2554">
            <v>0</v>
          </cell>
          <cell r="L2554" t="str">
            <v>447fd380-9f7f-4d71-bc19-3d9e9fcc479c</v>
          </cell>
          <cell r="M2554">
            <v>52701000</v>
          </cell>
          <cell r="N2554"/>
          <cell r="O2554" t="str">
            <v>+</v>
          </cell>
          <cell r="P2554" t="str">
            <v>+</v>
          </cell>
          <cell r="Q2554" t="str">
            <v>ЦАО</v>
          </cell>
        </row>
        <row r="2555">
          <cell r="G2555">
            <v>21192</v>
          </cell>
          <cell r="H2555" t="str">
            <v>Город Омск</v>
          </cell>
          <cell r="I2555">
            <v>3795.2</v>
          </cell>
          <cell r="J2555">
            <v>3334.9</v>
          </cell>
          <cell r="K2555">
            <v>163</v>
          </cell>
          <cell r="L2555" t="str">
            <v>a14a0a1a-3ac6-45a1-be29-8a6495043b43</v>
          </cell>
          <cell r="M2555">
            <v>52701000</v>
          </cell>
          <cell r="N2555"/>
          <cell r="O2555" t="str">
            <v>+</v>
          </cell>
          <cell r="P2555"/>
          <cell r="Q2555" t="str">
            <v>ЦАО</v>
          </cell>
        </row>
        <row r="2556">
          <cell r="G2556">
            <v>22213</v>
          </cell>
          <cell r="H2556" t="str">
            <v>Город Омск</v>
          </cell>
          <cell r="I2556">
            <v>3994.8</v>
          </cell>
          <cell r="J2556">
            <v>3423.7</v>
          </cell>
          <cell r="K2556">
            <v>89</v>
          </cell>
          <cell r="L2556" t="str">
            <v>8cc54c80-78df-40cf-9419-0f8ee2ea8fd9</v>
          </cell>
          <cell r="M2556">
            <v>52701000</v>
          </cell>
          <cell r="N2556"/>
          <cell r="O2556" t="str">
            <v>+</v>
          </cell>
          <cell r="P2556"/>
          <cell r="Q2556" t="str">
            <v>ЦАО</v>
          </cell>
        </row>
        <row r="2557">
          <cell r="G2557">
            <v>36453</v>
          </cell>
          <cell r="H2557" t="str">
            <v>Город Омск</v>
          </cell>
          <cell r="I2557">
            <v>10070.17</v>
          </cell>
          <cell r="J2557">
            <v>7791</v>
          </cell>
          <cell r="K2557">
            <v>0</v>
          </cell>
          <cell r="L2557" t="str">
            <v>5c44d232-6cfb-432b-918c-5e8f931b9108</v>
          </cell>
          <cell r="M2557">
            <v>52701000</v>
          </cell>
          <cell r="N2557"/>
          <cell r="O2557"/>
          <cell r="P2557"/>
          <cell r="Q2557" t="str">
            <v>ЦАО</v>
          </cell>
        </row>
        <row r="2558">
          <cell r="G2558">
            <v>36559</v>
          </cell>
          <cell r="H2558" t="str">
            <v>Город Омск</v>
          </cell>
          <cell r="I2558">
            <v>9241</v>
          </cell>
          <cell r="J2558">
            <v>7807</v>
          </cell>
          <cell r="K2558">
            <v>0</v>
          </cell>
          <cell r="L2558" t="str">
            <v>408c1b29-2c35-4228-8bf7-b3ec349c23e1</v>
          </cell>
          <cell r="M2558">
            <v>52701000</v>
          </cell>
          <cell r="N2558"/>
          <cell r="O2558"/>
          <cell r="P2558"/>
          <cell r="Q2558" t="str">
            <v>ЦАО</v>
          </cell>
        </row>
        <row r="2559">
          <cell r="G2559">
            <v>36653</v>
          </cell>
          <cell r="H2559" t="str">
            <v>Город Омск</v>
          </cell>
          <cell r="I2559">
            <v>17622.099999999999</v>
          </cell>
          <cell r="J2559">
            <v>14487.7</v>
          </cell>
          <cell r="K2559" t="str">
            <v xml:space="preserve"> </v>
          </cell>
          <cell r="L2559" t="str">
            <v>1057276d-6bf5-4d36-a7b6-df128b347219</v>
          </cell>
          <cell r="M2559">
            <v>52701000</v>
          </cell>
          <cell r="N2559"/>
          <cell r="O2559"/>
          <cell r="P2559"/>
          <cell r="Q2559" t="str">
            <v>ЦАО</v>
          </cell>
        </row>
        <row r="2560">
          <cell r="G2560">
            <v>33464</v>
          </cell>
          <cell r="H2560" t="str">
            <v>Город Омск</v>
          </cell>
          <cell r="I2560">
            <v>16055.5</v>
          </cell>
          <cell r="J2560">
            <v>11073.6</v>
          </cell>
          <cell r="K2560">
            <v>0</v>
          </cell>
          <cell r="L2560" t="str">
            <v>73c95837-2199-410c-ac5c-4709f5279bfc</v>
          </cell>
          <cell r="M2560">
            <v>52701000</v>
          </cell>
          <cell r="N2560"/>
          <cell r="O2560"/>
          <cell r="P2560"/>
          <cell r="Q2560" t="str">
            <v>ЦАО</v>
          </cell>
        </row>
        <row r="2561">
          <cell r="G2561">
            <v>36561</v>
          </cell>
          <cell r="H2561" t="str">
            <v>Город Омск</v>
          </cell>
          <cell r="I2561">
            <v>10833.3</v>
          </cell>
          <cell r="J2561">
            <v>9110.6</v>
          </cell>
          <cell r="K2561" t="str">
            <v xml:space="preserve"> </v>
          </cell>
          <cell r="L2561" t="str">
            <v>d8fe7b35-1a32-4443-826c-d8b7791ed3b5</v>
          </cell>
          <cell r="M2561">
            <v>52701000</v>
          </cell>
          <cell r="N2561"/>
          <cell r="O2561"/>
          <cell r="P2561"/>
          <cell r="Q2561" t="str">
            <v>ЦАО</v>
          </cell>
        </row>
        <row r="2562">
          <cell r="G2562">
            <v>36712</v>
          </cell>
          <cell r="H2562" t="str">
            <v>Город Омск</v>
          </cell>
          <cell r="I2562">
            <v>2713.9</v>
          </cell>
          <cell r="J2562">
            <v>2274.5</v>
          </cell>
          <cell r="K2562" t="str">
            <v xml:space="preserve"> </v>
          </cell>
          <cell r="L2562" t="str">
            <v>73c95837-2199-410c-ac5c-4709f5279bfc</v>
          </cell>
          <cell r="M2562">
            <v>52701000</v>
          </cell>
          <cell r="N2562"/>
          <cell r="O2562"/>
          <cell r="P2562"/>
          <cell r="Q2562" t="str">
            <v>ЦАО</v>
          </cell>
        </row>
        <row r="2563">
          <cell r="G2563">
            <v>36646</v>
          </cell>
          <cell r="H2563" t="str">
            <v>Город Омск</v>
          </cell>
          <cell r="I2563">
            <v>2915.2</v>
          </cell>
          <cell r="J2563">
            <v>2463.6999999999998</v>
          </cell>
          <cell r="K2563" t="str">
            <v xml:space="preserve"> </v>
          </cell>
          <cell r="L2563" t="str">
            <v>216ffdce-8561-4fda-8ec9-ee756ab514d0</v>
          </cell>
          <cell r="M2563">
            <v>52701000</v>
          </cell>
          <cell r="N2563"/>
          <cell r="O2563"/>
          <cell r="P2563"/>
          <cell r="Q2563" t="str">
            <v>ЦАО</v>
          </cell>
        </row>
        <row r="2564">
          <cell r="G2564">
            <v>36637</v>
          </cell>
          <cell r="H2564" t="str">
            <v>Город Омск</v>
          </cell>
          <cell r="I2564">
            <v>2661.8</v>
          </cell>
          <cell r="J2564">
            <v>2193.4</v>
          </cell>
          <cell r="K2564" t="str">
            <v xml:space="preserve"> </v>
          </cell>
          <cell r="L2564" t="str">
            <v>015fde27-8e57-4c44-a811-32dfdf77929b</v>
          </cell>
          <cell r="M2564">
            <v>52701000</v>
          </cell>
          <cell r="N2564"/>
          <cell r="O2564"/>
          <cell r="P2564"/>
          <cell r="Q2564" t="str">
            <v>ЦАО</v>
          </cell>
        </row>
        <row r="2565">
          <cell r="G2565">
            <v>36648</v>
          </cell>
          <cell r="H2565" t="str">
            <v>Город Омск</v>
          </cell>
          <cell r="I2565">
            <v>2171.6</v>
          </cell>
          <cell r="J2565">
            <v>1716.8</v>
          </cell>
          <cell r="K2565" t="str">
            <v xml:space="preserve"> </v>
          </cell>
          <cell r="L2565" t="str">
            <v>780aef7f-5d07-481c-9f6b-481645b4dbbf</v>
          </cell>
          <cell r="M2565">
            <v>52701000</v>
          </cell>
          <cell r="N2565"/>
          <cell r="O2565"/>
          <cell r="P2565"/>
          <cell r="Q2565" t="str">
            <v>ЦАО</v>
          </cell>
        </row>
        <row r="2566">
          <cell r="G2566">
            <v>36696</v>
          </cell>
          <cell r="H2566" t="str">
            <v>Город Омск</v>
          </cell>
          <cell r="I2566">
            <v>2652.2</v>
          </cell>
          <cell r="J2566">
            <v>2220.9</v>
          </cell>
          <cell r="K2566" t="str">
            <v xml:space="preserve"> </v>
          </cell>
          <cell r="L2566" t="str">
            <v>1b82cd7e-adb4-4347-9585-52aa07c1da3c</v>
          </cell>
          <cell r="M2566">
            <v>52701000</v>
          </cell>
          <cell r="N2566"/>
          <cell r="O2566"/>
          <cell r="P2566"/>
          <cell r="Q2566" t="str">
            <v>ЦАО</v>
          </cell>
        </row>
        <row r="2567">
          <cell r="G2567">
            <v>28842</v>
          </cell>
          <cell r="H2567" t="str">
            <v>Город Омск</v>
          </cell>
          <cell r="I2567">
            <v>3840.2</v>
          </cell>
          <cell r="J2567">
            <v>3443</v>
          </cell>
          <cell r="K2567">
            <v>119.9</v>
          </cell>
          <cell r="L2567" t="str">
            <v>d339ae8b-20ef-4641-bdcf-926a3cf2807b</v>
          </cell>
          <cell r="M2567">
            <v>52701000</v>
          </cell>
          <cell r="N2567"/>
          <cell r="O2567" t="str">
            <v>+</v>
          </cell>
          <cell r="P2567"/>
          <cell r="Q2567" t="str">
            <v>ЦАО</v>
          </cell>
        </row>
        <row r="2568">
          <cell r="G2568">
            <v>36650</v>
          </cell>
          <cell r="H2568" t="str">
            <v>Город Омск</v>
          </cell>
          <cell r="I2568">
            <v>2168</v>
          </cell>
          <cell r="J2568">
            <v>1716.5</v>
          </cell>
          <cell r="K2568" t="str">
            <v xml:space="preserve"> </v>
          </cell>
          <cell r="L2568" t="str">
            <v>c29a7766-31db-4613-98a3-bb3ce83ebbf8</v>
          </cell>
          <cell r="M2568">
            <v>52701000</v>
          </cell>
          <cell r="N2568"/>
          <cell r="O2568"/>
          <cell r="P2568"/>
          <cell r="Q2568" t="str">
            <v>ЦАО</v>
          </cell>
        </row>
        <row r="2569">
          <cell r="G2569">
            <v>36911</v>
          </cell>
          <cell r="H2569" t="str">
            <v>Город Омск</v>
          </cell>
          <cell r="I2569">
            <v>1869.4</v>
          </cell>
          <cell r="J2569">
            <v>1376.8</v>
          </cell>
          <cell r="K2569">
            <v>211</v>
          </cell>
          <cell r="L2569" t="str">
            <v>a3a7b3d0-6e4e-445d-9f84-9b99d3464e38</v>
          </cell>
          <cell r="M2569">
            <v>52701000</v>
          </cell>
          <cell r="N2569"/>
          <cell r="O2569"/>
          <cell r="P2569"/>
          <cell r="Q2569" t="str">
            <v>ЦАО</v>
          </cell>
        </row>
        <row r="2570">
          <cell r="G2570">
            <v>36912</v>
          </cell>
          <cell r="H2570" t="str">
            <v>Город Омск</v>
          </cell>
          <cell r="I2570">
            <v>1873.6</v>
          </cell>
          <cell r="J2570">
            <v>1375.9</v>
          </cell>
          <cell r="K2570">
            <v>213.3</v>
          </cell>
          <cell r="L2570" t="str">
            <v>d7d386ab-ca78-4ed9-ad3a-b17fb64769fd</v>
          </cell>
          <cell r="M2570">
            <v>52701000</v>
          </cell>
          <cell r="N2570"/>
          <cell r="O2570"/>
          <cell r="P2570"/>
          <cell r="Q2570" t="str">
            <v>ЦАО</v>
          </cell>
        </row>
        <row r="2571">
          <cell r="G2571">
            <v>36695</v>
          </cell>
          <cell r="H2571" t="str">
            <v>Город Омск</v>
          </cell>
          <cell r="I2571">
            <v>1904.2</v>
          </cell>
          <cell r="J2571">
            <v>1548.9</v>
          </cell>
          <cell r="K2571" t="str">
            <v xml:space="preserve"> </v>
          </cell>
          <cell r="L2571" t="str">
            <v>abdec6c4-612f-4a53-8cae-2bee229a8fab</v>
          </cell>
          <cell r="M2571">
            <v>52701000</v>
          </cell>
          <cell r="N2571"/>
          <cell r="O2571"/>
          <cell r="P2571"/>
          <cell r="Q2571" t="str">
            <v>ЦАО</v>
          </cell>
        </row>
        <row r="2572">
          <cell r="G2572">
            <v>36907</v>
          </cell>
          <cell r="H2572" t="str">
            <v>Город Омск</v>
          </cell>
          <cell r="I2572">
            <v>2527.6</v>
          </cell>
          <cell r="J2572">
            <v>1768.7</v>
          </cell>
          <cell r="K2572">
            <v>330.2</v>
          </cell>
          <cell r="L2572" t="str">
            <v>6cefac53-94b7-4e68-9c95-2d94356c694b</v>
          </cell>
          <cell r="M2572">
            <v>52701000</v>
          </cell>
          <cell r="N2572"/>
          <cell r="O2572"/>
          <cell r="P2572"/>
          <cell r="Q2572" t="str">
            <v>ЦАО</v>
          </cell>
        </row>
        <row r="2573">
          <cell r="G2573">
            <v>36908</v>
          </cell>
          <cell r="H2573" t="str">
            <v>Город Омск</v>
          </cell>
          <cell r="I2573">
            <v>1868.5</v>
          </cell>
          <cell r="J2573">
            <v>1377.1</v>
          </cell>
          <cell r="K2573">
            <v>212</v>
          </cell>
          <cell r="L2573" t="str">
            <v>0e963890-87ae-466b-b292-07e0ae79a250</v>
          </cell>
          <cell r="M2573">
            <v>52701000</v>
          </cell>
          <cell r="N2573"/>
          <cell r="O2573"/>
          <cell r="P2573"/>
          <cell r="Q2573" t="str">
            <v>ЦАО</v>
          </cell>
        </row>
        <row r="2574">
          <cell r="G2574">
            <v>36942</v>
          </cell>
          <cell r="H2574" t="str">
            <v>Город Омск</v>
          </cell>
          <cell r="I2574">
            <v>1875.4</v>
          </cell>
          <cell r="J2574">
            <v>1375</v>
          </cell>
          <cell r="K2574">
            <v>209.7</v>
          </cell>
          <cell r="L2574" t="str">
            <v>5150bf35-0045-4eb9-bbb8-4ea8588ab4c6</v>
          </cell>
          <cell r="M2574">
            <v>52701000</v>
          </cell>
          <cell r="N2574"/>
          <cell r="O2574"/>
          <cell r="P2574"/>
          <cell r="Q2574" t="str">
            <v>ЦАО</v>
          </cell>
        </row>
        <row r="2575">
          <cell r="G2575">
            <v>20198</v>
          </cell>
          <cell r="H2575" t="str">
            <v>Город Омск</v>
          </cell>
          <cell r="I2575">
            <v>3859.1</v>
          </cell>
          <cell r="J2575">
            <v>3523.9</v>
          </cell>
          <cell r="K2575">
            <v>0</v>
          </cell>
          <cell r="L2575" t="str">
            <v>1d1d92bd-c38c-4eb3-822a-98b7903b7c6f</v>
          </cell>
          <cell r="M2575">
            <v>52701000</v>
          </cell>
          <cell r="N2575"/>
          <cell r="O2575" t="str">
            <v>+</v>
          </cell>
          <cell r="P2575"/>
          <cell r="Q2575" t="str">
            <v>ЦАО</v>
          </cell>
        </row>
        <row r="2576">
          <cell r="G2576">
            <v>28843</v>
          </cell>
          <cell r="H2576" t="str">
            <v>Город Омск</v>
          </cell>
          <cell r="I2576">
            <v>4131.1000000000004</v>
          </cell>
          <cell r="J2576">
            <v>3569.65</v>
          </cell>
          <cell r="K2576">
            <v>210.1</v>
          </cell>
          <cell r="L2576" t="str">
            <v>6f08d519-05e5-4879-b70d-f580696b0cb6</v>
          </cell>
          <cell r="M2576">
            <v>52701000</v>
          </cell>
          <cell r="N2576"/>
          <cell r="O2576" t="str">
            <v>+</v>
          </cell>
          <cell r="P2576"/>
          <cell r="Q2576" t="str">
            <v>ЦАО</v>
          </cell>
        </row>
        <row r="2577">
          <cell r="G2577">
            <v>23470</v>
          </cell>
          <cell r="H2577" t="str">
            <v>Город Омск</v>
          </cell>
          <cell r="I2577">
            <v>3841.5</v>
          </cell>
          <cell r="J2577">
            <v>3510</v>
          </cell>
          <cell r="K2577">
            <v>47.3</v>
          </cell>
          <cell r="L2577" t="str">
            <v>5cc43a24-7b24-43b1-a51a-e292e0310270</v>
          </cell>
          <cell r="M2577">
            <v>52701000</v>
          </cell>
          <cell r="N2577"/>
          <cell r="O2577" t="str">
            <v>+</v>
          </cell>
          <cell r="P2577"/>
          <cell r="Q2577" t="str">
            <v>ЦАО</v>
          </cell>
        </row>
        <row r="2578">
          <cell r="G2578">
            <v>34979</v>
          </cell>
          <cell r="H2578" t="str">
            <v>Город Омск</v>
          </cell>
          <cell r="I2578">
            <v>3782.2</v>
          </cell>
          <cell r="J2578">
            <v>3482.81</v>
          </cell>
          <cell r="K2578">
            <v>0</v>
          </cell>
          <cell r="L2578" t="str">
            <v>db6bdfb4-ce81-496d-84fe-b28c5a1e954a</v>
          </cell>
          <cell r="M2578">
            <v>52701000</v>
          </cell>
          <cell r="N2578"/>
          <cell r="O2578" t="str">
            <v>+</v>
          </cell>
          <cell r="P2578"/>
          <cell r="Q2578" t="str">
            <v>ЦАО</v>
          </cell>
        </row>
        <row r="2579">
          <cell r="G2579">
            <v>21261</v>
          </cell>
          <cell r="H2579" t="str">
            <v>Город Омск</v>
          </cell>
          <cell r="I2579">
            <v>4165.5</v>
          </cell>
          <cell r="J2579">
            <v>3349.1</v>
          </cell>
          <cell r="K2579">
            <v>525.29999999999995</v>
          </cell>
          <cell r="L2579" t="str">
            <v>13d0e026-1d29-4df2-8774-89519e5d46d9</v>
          </cell>
          <cell r="M2579">
            <v>52701000</v>
          </cell>
          <cell r="N2579"/>
          <cell r="O2579" t="str">
            <v>+</v>
          </cell>
          <cell r="P2579"/>
          <cell r="Q2579" t="str">
            <v>ЦАО</v>
          </cell>
        </row>
        <row r="2580">
          <cell r="G2580">
            <v>22222</v>
          </cell>
          <cell r="H2580" t="str">
            <v>Город Омск</v>
          </cell>
          <cell r="I2580">
            <v>3790.2</v>
          </cell>
          <cell r="J2580">
            <v>3445.1</v>
          </cell>
          <cell r="K2580">
            <v>26.8</v>
          </cell>
          <cell r="L2580" t="str">
            <v>b1c21667-4259-4879-921a-1dd27d1af70f</v>
          </cell>
          <cell r="M2580">
            <v>52701000</v>
          </cell>
          <cell r="N2580"/>
          <cell r="O2580" t="str">
            <v>+</v>
          </cell>
          <cell r="P2580"/>
          <cell r="Q2580" t="str">
            <v>ЦАО</v>
          </cell>
        </row>
        <row r="2581">
          <cell r="G2581">
            <v>32956</v>
          </cell>
          <cell r="H2581" t="str">
            <v>Город Омск</v>
          </cell>
          <cell r="I2581">
            <v>496.7</v>
          </cell>
          <cell r="J2581">
            <v>447.8</v>
          </cell>
          <cell r="K2581">
            <v>0</v>
          </cell>
          <cell r="L2581" t="str">
            <v>2990c8f2-72c6-45c9-be23-3658de7720a6</v>
          </cell>
          <cell r="M2581">
            <v>52701000</v>
          </cell>
          <cell r="N2581"/>
          <cell r="O2581"/>
          <cell r="P2581"/>
          <cell r="Q2581" t="str">
            <v>ЦАО</v>
          </cell>
        </row>
        <row r="2582">
          <cell r="G2582">
            <v>32955</v>
          </cell>
          <cell r="H2582" t="str">
            <v>Город Омск</v>
          </cell>
          <cell r="I2582">
            <v>6327.4</v>
          </cell>
          <cell r="J2582">
            <v>5669.8</v>
          </cell>
          <cell r="K2582">
            <v>0</v>
          </cell>
          <cell r="L2582" t="str">
            <v>983550c6-904d-445d-847b-63b050f92ccd</v>
          </cell>
          <cell r="M2582">
            <v>52701000</v>
          </cell>
          <cell r="N2582"/>
          <cell r="O2582"/>
          <cell r="P2582"/>
          <cell r="Q2582" t="str">
            <v>ЦАО</v>
          </cell>
        </row>
        <row r="2583">
          <cell r="G2583">
            <v>29584</v>
          </cell>
          <cell r="H2583" t="str">
            <v>Город Омск</v>
          </cell>
          <cell r="I2583">
            <v>4907.8999999999996</v>
          </cell>
          <cell r="J2583">
            <v>4533.1400000000003</v>
          </cell>
          <cell r="K2583">
            <v>41.6</v>
          </cell>
          <cell r="L2583" t="str">
            <v>7da942d5-ea0e-457f-bfce-1cd6147c22ae</v>
          </cell>
          <cell r="M2583">
            <v>52701000</v>
          </cell>
          <cell r="N2583"/>
          <cell r="O2583"/>
          <cell r="P2583" t="str">
            <v>+</v>
          </cell>
          <cell r="Q2583" t="str">
            <v>САО</v>
          </cell>
        </row>
        <row r="2584">
          <cell r="G2584">
            <v>35812</v>
          </cell>
          <cell r="H2584" t="str">
            <v>Город Омск</v>
          </cell>
          <cell r="I2584">
            <v>6284.7</v>
          </cell>
          <cell r="J2584">
            <v>5842.8</v>
          </cell>
          <cell r="K2584">
            <v>0</v>
          </cell>
          <cell r="L2584" t="str">
            <v>e5bc7550-54d0-478c-b998-cf63288c9cc3</v>
          </cell>
          <cell r="M2584">
            <v>52701000</v>
          </cell>
          <cell r="N2584"/>
          <cell r="O2584"/>
          <cell r="P2584"/>
          <cell r="Q2584" t="str">
            <v>САО</v>
          </cell>
        </row>
        <row r="2585">
          <cell r="G2585">
            <v>35813</v>
          </cell>
          <cell r="H2585" t="str">
            <v>Город Омск</v>
          </cell>
          <cell r="I2585">
            <v>3653.9</v>
          </cell>
          <cell r="J2585">
            <v>2681.7</v>
          </cell>
          <cell r="K2585">
            <v>655.8</v>
          </cell>
          <cell r="L2585" t="str">
            <v>8255ee7e-cfcc-4859-bbb4-a579188c772a</v>
          </cell>
          <cell r="M2585">
            <v>52701000</v>
          </cell>
          <cell r="N2585"/>
          <cell r="O2585"/>
          <cell r="P2585"/>
          <cell r="Q2585" t="str">
            <v>САО</v>
          </cell>
        </row>
        <row r="2586">
          <cell r="G2586">
            <v>31648</v>
          </cell>
          <cell r="H2586" t="str">
            <v>Город Омск</v>
          </cell>
          <cell r="I2586">
            <v>3033.86</v>
          </cell>
          <cell r="J2586">
            <v>2762.26</v>
          </cell>
          <cell r="K2586">
            <v>0</v>
          </cell>
          <cell r="L2586" t="str">
            <v>5f5928d6-8ac7-4739-818f-119f1c1a1a0a</v>
          </cell>
          <cell r="M2586">
            <v>52701000</v>
          </cell>
          <cell r="N2586"/>
          <cell r="O2586"/>
          <cell r="P2586"/>
          <cell r="Q2586" t="str">
            <v>САО</v>
          </cell>
        </row>
        <row r="2587">
          <cell r="G2587">
            <v>23462</v>
          </cell>
          <cell r="H2587" t="str">
            <v>Город Омск</v>
          </cell>
          <cell r="I2587">
            <v>5318.8</v>
          </cell>
          <cell r="J2587">
            <v>4943.8</v>
          </cell>
          <cell r="K2587">
            <v>0</v>
          </cell>
          <cell r="L2587" t="str">
            <v>ca1a53a6-b2f1-438c-9945-6e829fa1732c</v>
          </cell>
          <cell r="M2587">
            <v>52701000</v>
          </cell>
          <cell r="N2587"/>
          <cell r="O2587"/>
          <cell r="P2587"/>
          <cell r="Q2587" t="str">
            <v>САО</v>
          </cell>
        </row>
        <row r="2588">
          <cell r="G2588">
            <v>35611</v>
          </cell>
          <cell r="H2588" t="str">
            <v>Город Омск</v>
          </cell>
          <cell r="I2588">
            <v>5960.8</v>
          </cell>
          <cell r="J2588">
            <v>5490.1</v>
          </cell>
          <cell r="K2588">
            <v>0</v>
          </cell>
          <cell r="L2588" t="str">
            <v>e3e93f3b-a07a-4734-9134-5948d327f6c3</v>
          </cell>
          <cell r="M2588">
            <v>52701000</v>
          </cell>
          <cell r="N2588"/>
          <cell r="O2588"/>
          <cell r="P2588"/>
          <cell r="Q2588" t="str">
            <v>САО</v>
          </cell>
        </row>
        <row r="2589">
          <cell r="G2589">
            <v>23463</v>
          </cell>
          <cell r="H2589" t="str">
            <v>Город Омск</v>
          </cell>
          <cell r="I2589">
            <v>4961</v>
          </cell>
          <cell r="J2589">
            <v>4577.8999999999996</v>
          </cell>
          <cell r="K2589">
            <v>0</v>
          </cell>
          <cell r="L2589" t="str">
            <v>a20bf738-f5dd-4aca-bc55-8266e7832c62</v>
          </cell>
          <cell r="M2589">
            <v>52701000</v>
          </cell>
          <cell r="N2589"/>
          <cell r="O2589"/>
          <cell r="P2589"/>
          <cell r="Q2589" t="str">
            <v>САО</v>
          </cell>
        </row>
        <row r="2590">
          <cell r="G2590">
            <v>29587</v>
          </cell>
          <cell r="H2590" t="str">
            <v>Город Омск</v>
          </cell>
          <cell r="I2590">
            <v>6256.9</v>
          </cell>
          <cell r="J2590">
            <v>5795.3</v>
          </cell>
          <cell r="K2590">
            <v>0</v>
          </cell>
          <cell r="L2590" t="str">
            <v>90c5e2ed-de89-4adb-a115-973d4d3b6610</v>
          </cell>
          <cell r="M2590">
            <v>52701000</v>
          </cell>
          <cell r="N2590"/>
          <cell r="O2590"/>
          <cell r="P2590" t="str">
            <v>+</v>
          </cell>
          <cell r="Q2590" t="str">
            <v>САО</v>
          </cell>
        </row>
        <row r="2591">
          <cell r="G2591">
            <v>23528</v>
          </cell>
          <cell r="H2591" t="str">
            <v>Город Омск</v>
          </cell>
          <cell r="I2591">
            <v>6582.8</v>
          </cell>
          <cell r="J2591">
            <v>3655.44</v>
          </cell>
          <cell r="K2591">
            <v>1716.2</v>
          </cell>
          <cell r="L2591" t="str">
            <v>3e49f2bd-9d56-4931-8c09-812628461a1a</v>
          </cell>
          <cell r="M2591">
            <v>52701000</v>
          </cell>
          <cell r="N2591"/>
          <cell r="O2591"/>
          <cell r="P2591"/>
          <cell r="Q2591" t="str">
            <v>САО</v>
          </cell>
        </row>
        <row r="2592">
          <cell r="G2592">
            <v>29588</v>
          </cell>
          <cell r="H2592" t="str">
            <v>Город Омск</v>
          </cell>
          <cell r="I2592">
            <v>6277</v>
          </cell>
          <cell r="J2592">
            <v>5825.3</v>
          </cell>
          <cell r="K2592">
            <v>0</v>
          </cell>
          <cell r="L2592" t="str">
            <v>f5917dd1-17aa-4c36-90fc-329dacab3be3</v>
          </cell>
          <cell r="M2592">
            <v>52701000</v>
          </cell>
          <cell r="N2592"/>
          <cell r="O2592"/>
          <cell r="P2592" t="str">
            <v>+</v>
          </cell>
          <cell r="Q2592" t="str">
            <v>САО</v>
          </cell>
        </row>
        <row r="2593">
          <cell r="G2593">
            <v>29589</v>
          </cell>
          <cell r="H2593" t="str">
            <v>Город Омск</v>
          </cell>
          <cell r="I2593">
            <v>3167</v>
          </cell>
          <cell r="J2593">
            <v>2863.4</v>
          </cell>
          <cell r="K2593">
            <v>0</v>
          </cell>
          <cell r="L2593" t="str">
            <v>9813a65c-e45b-44c0-8f65-365fbbe07a4e</v>
          </cell>
          <cell r="M2593">
            <v>52701000</v>
          </cell>
          <cell r="N2593"/>
          <cell r="O2593"/>
          <cell r="P2593"/>
          <cell r="Q2593" t="str">
            <v>САО</v>
          </cell>
        </row>
        <row r="2594">
          <cell r="G2594">
            <v>21276</v>
          </cell>
          <cell r="H2594" t="str">
            <v>Город Омск</v>
          </cell>
          <cell r="I2594">
            <v>6285.6</v>
          </cell>
          <cell r="J2594">
            <v>5833.8</v>
          </cell>
          <cell r="K2594">
            <v>0</v>
          </cell>
          <cell r="L2594" t="str">
            <v>daa65476-2f1a-46d4-841d-bff6e247b428</v>
          </cell>
          <cell r="M2594">
            <v>52701000</v>
          </cell>
          <cell r="N2594"/>
          <cell r="O2594"/>
          <cell r="P2594"/>
          <cell r="Q2594" t="str">
            <v>САО</v>
          </cell>
        </row>
        <row r="2595">
          <cell r="G2595">
            <v>35817</v>
          </cell>
          <cell r="H2595" t="str">
            <v>Город Омск</v>
          </cell>
          <cell r="I2595">
            <v>3501.6</v>
          </cell>
          <cell r="J2595">
            <v>3189</v>
          </cell>
          <cell r="K2595">
            <v>0</v>
          </cell>
          <cell r="L2595" t="str">
            <v>3abf34e7-a54e-4f2d-a567-be9c724bb6e2</v>
          </cell>
          <cell r="M2595">
            <v>52701000</v>
          </cell>
          <cell r="N2595"/>
          <cell r="O2595"/>
          <cell r="P2595"/>
          <cell r="Q2595" t="str">
            <v>САО</v>
          </cell>
        </row>
        <row r="2596">
          <cell r="G2596">
            <v>35818</v>
          </cell>
          <cell r="H2596" t="str">
            <v>Город Омск</v>
          </cell>
          <cell r="I2596">
            <v>3584.3</v>
          </cell>
          <cell r="J2596">
            <v>3253.2</v>
          </cell>
          <cell r="K2596">
            <v>117.9</v>
          </cell>
          <cell r="L2596" t="str">
            <v>e71f3640-1ada-430e-937a-85fc0a6cb47e</v>
          </cell>
          <cell r="M2596">
            <v>52701000</v>
          </cell>
          <cell r="N2596"/>
          <cell r="O2596"/>
          <cell r="P2596"/>
          <cell r="Q2596" t="str">
            <v>САО</v>
          </cell>
        </row>
        <row r="2597">
          <cell r="G2597">
            <v>35819</v>
          </cell>
          <cell r="H2597" t="str">
            <v>Город Омск</v>
          </cell>
          <cell r="I2597">
            <v>1637</v>
          </cell>
          <cell r="J2597">
            <v>1451</v>
          </cell>
          <cell r="K2597">
            <v>40.799999999999997</v>
          </cell>
          <cell r="L2597" t="str">
            <v>e8e1307b-3262-47b8-bec5-97322d24f36d</v>
          </cell>
          <cell r="M2597">
            <v>52701000</v>
          </cell>
          <cell r="N2597"/>
          <cell r="O2597"/>
          <cell r="P2597"/>
          <cell r="Q2597" t="str">
            <v>САО</v>
          </cell>
        </row>
        <row r="2598">
          <cell r="G2598">
            <v>24289</v>
          </cell>
          <cell r="H2598" t="str">
            <v>Город Омск</v>
          </cell>
          <cell r="I2598">
            <v>4862.6000000000004</v>
          </cell>
          <cell r="J2598">
            <v>4488.7</v>
          </cell>
          <cell r="K2598">
            <v>0</v>
          </cell>
          <cell r="L2598" t="str">
            <v>cd7a42a0-cd0f-4813-a042-26bfbec3b497</v>
          </cell>
          <cell r="M2598">
            <v>52701000</v>
          </cell>
          <cell r="N2598"/>
          <cell r="O2598"/>
          <cell r="P2598"/>
          <cell r="Q2598" t="str">
            <v>САО</v>
          </cell>
        </row>
        <row r="2599">
          <cell r="G2599">
            <v>29594</v>
          </cell>
          <cell r="H2599" t="str">
            <v>Город Омск</v>
          </cell>
          <cell r="I2599">
            <v>3966.7</v>
          </cell>
          <cell r="J2599">
            <v>3041.53</v>
          </cell>
          <cell r="K2599">
            <v>476.1</v>
          </cell>
          <cell r="L2599" t="str">
            <v>a662ad9e-919c-4921-b085-47546b901811</v>
          </cell>
          <cell r="M2599">
            <v>52701000</v>
          </cell>
          <cell r="N2599"/>
          <cell r="O2599"/>
          <cell r="P2599"/>
          <cell r="Q2599" t="str">
            <v>САО</v>
          </cell>
        </row>
        <row r="2600">
          <cell r="G2600">
            <v>29045</v>
          </cell>
          <cell r="H2600" t="str">
            <v>Город Омск</v>
          </cell>
          <cell r="I2600">
            <v>5023.3</v>
          </cell>
          <cell r="J2600">
            <v>4674.8</v>
          </cell>
          <cell r="K2600">
            <v>0</v>
          </cell>
          <cell r="L2600" t="str">
            <v>de3f7d9e-1147-4493-adb9-c439b6824481</v>
          </cell>
          <cell r="M2600">
            <v>52701000</v>
          </cell>
          <cell r="N2600"/>
          <cell r="O2600"/>
          <cell r="P2600"/>
          <cell r="Q2600" t="str">
            <v>САО</v>
          </cell>
        </row>
        <row r="2601">
          <cell r="G2601">
            <v>35820</v>
          </cell>
          <cell r="H2601" t="str">
            <v>Город Омск</v>
          </cell>
          <cell r="I2601">
            <v>3380.8</v>
          </cell>
          <cell r="J2601">
            <v>3144.2</v>
          </cell>
          <cell r="K2601">
            <v>0</v>
          </cell>
          <cell r="L2601" t="str">
            <v>7b95e3bf-e3ee-46b0-acf5-537034408bc9</v>
          </cell>
          <cell r="M2601">
            <v>52701000</v>
          </cell>
          <cell r="N2601"/>
          <cell r="O2601"/>
          <cell r="P2601"/>
          <cell r="Q2601" t="str">
            <v>САО</v>
          </cell>
        </row>
        <row r="2602">
          <cell r="G2602">
            <v>29596</v>
          </cell>
          <cell r="H2602" t="str">
            <v>Город Омск</v>
          </cell>
          <cell r="I2602">
            <v>2691</v>
          </cell>
          <cell r="J2602">
            <v>2502.4499999999998</v>
          </cell>
          <cell r="K2602">
            <v>0</v>
          </cell>
          <cell r="L2602" t="str">
            <v>d3c82ecc-96df-4af7-87f1-4c3094935aa8</v>
          </cell>
          <cell r="M2602">
            <v>52701000</v>
          </cell>
          <cell r="N2602"/>
          <cell r="O2602"/>
          <cell r="P2602"/>
          <cell r="Q2602" t="str">
            <v>САО</v>
          </cell>
        </row>
        <row r="2603">
          <cell r="G2603">
            <v>29597</v>
          </cell>
          <cell r="H2603" t="str">
            <v>Город Омск</v>
          </cell>
          <cell r="I2603">
            <v>3402.3</v>
          </cell>
          <cell r="J2603">
            <v>3161.4</v>
          </cell>
          <cell r="K2603">
            <v>0</v>
          </cell>
          <cell r="L2603" t="str">
            <v>0c79b255-6a69-4768-a20e-7f7b2d285da8</v>
          </cell>
          <cell r="M2603">
            <v>52701000</v>
          </cell>
          <cell r="N2603"/>
          <cell r="O2603"/>
          <cell r="P2603"/>
          <cell r="Q2603" t="str">
            <v>САО</v>
          </cell>
        </row>
        <row r="2604">
          <cell r="G2604">
            <v>29598</v>
          </cell>
          <cell r="H2604" t="str">
            <v>Город Омск</v>
          </cell>
          <cell r="I2604">
            <v>3692.1</v>
          </cell>
          <cell r="J2604">
            <v>3244.6</v>
          </cell>
          <cell r="K2604">
            <v>0</v>
          </cell>
          <cell r="L2604" t="str">
            <v>881af429-eee6-4119-ab77-8a8255c5ace5</v>
          </cell>
          <cell r="M2604">
            <v>52701000</v>
          </cell>
          <cell r="N2604"/>
          <cell r="O2604"/>
          <cell r="P2604" t="str">
            <v>+</v>
          </cell>
          <cell r="Q2604" t="str">
            <v>САО</v>
          </cell>
        </row>
        <row r="2605">
          <cell r="G2605">
            <v>20107</v>
          </cell>
          <cell r="H2605" t="str">
            <v>Город Омск</v>
          </cell>
          <cell r="I2605">
            <v>4478</v>
          </cell>
          <cell r="J2605">
            <v>3343.3</v>
          </cell>
          <cell r="K2605">
            <v>0</v>
          </cell>
          <cell r="L2605" t="str">
            <v>6c2622f2-b833-4014-bae3-c3c3d88c12cb</v>
          </cell>
          <cell r="M2605">
            <v>52701000</v>
          </cell>
          <cell r="N2605"/>
          <cell r="O2605"/>
          <cell r="P2605"/>
          <cell r="Q2605" t="str">
            <v>САО</v>
          </cell>
        </row>
        <row r="2606">
          <cell r="G2606">
            <v>29599</v>
          </cell>
          <cell r="H2606" t="str">
            <v>Город Омск</v>
          </cell>
          <cell r="I2606">
            <v>6461.8</v>
          </cell>
          <cell r="J2606">
            <v>5534.6</v>
          </cell>
          <cell r="K2606">
            <v>211.5</v>
          </cell>
          <cell r="L2606" t="str">
            <v>12f0df1a-5e5d-441a-bfb9-2bb619661a84</v>
          </cell>
          <cell r="M2606">
            <v>52701000</v>
          </cell>
          <cell r="N2606"/>
          <cell r="O2606"/>
          <cell r="P2606"/>
          <cell r="Q2606" t="str">
            <v>САО</v>
          </cell>
        </row>
        <row r="2607">
          <cell r="G2607">
            <v>31492</v>
          </cell>
          <cell r="H2607" t="str">
            <v>Город Омск</v>
          </cell>
          <cell r="I2607">
            <v>2642.8</v>
          </cell>
          <cell r="J2607">
            <v>2355.8000000000002</v>
          </cell>
          <cell r="K2607">
            <v>0</v>
          </cell>
          <cell r="L2607" t="str">
            <v>30432f82-c8cc-44f7-bab7-9e3cda5b6894</v>
          </cell>
          <cell r="M2607">
            <v>52701000</v>
          </cell>
          <cell r="N2607"/>
          <cell r="O2607"/>
          <cell r="P2607"/>
          <cell r="Q2607" t="str">
            <v>САО</v>
          </cell>
        </row>
        <row r="2608">
          <cell r="G2608">
            <v>31548</v>
          </cell>
          <cell r="H2608" t="str">
            <v>Город Омск</v>
          </cell>
          <cell r="I2608">
            <v>5670.5</v>
          </cell>
          <cell r="J2608">
            <v>4833.6000000000004</v>
          </cell>
          <cell r="K2608">
            <v>0</v>
          </cell>
          <cell r="L2608" t="str">
            <v>a6e3f24b-b22c-46cb-b05a-30bfa88440b3</v>
          </cell>
          <cell r="M2608">
            <v>52701000</v>
          </cell>
          <cell r="N2608"/>
          <cell r="O2608"/>
          <cell r="P2608"/>
          <cell r="Q2608" t="str">
            <v>САО</v>
          </cell>
        </row>
        <row r="2609">
          <cell r="G2609">
            <v>31549</v>
          </cell>
          <cell r="H2609" t="str">
            <v>Город Омск</v>
          </cell>
          <cell r="I2609">
            <v>7104.3</v>
          </cell>
          <cell r="J2609">
            <v>5942.5</v>
          </cell>
          <cell r="K2609">
            <v>0</v>
          </cell>
          <cell r="L2609" t="str">
            <v>f4dd1c84-f88c-40ef-bca4-825de09e0af5</v>
          </cell>
          <cell r="M2609">
            <v>52701000</v>
          </cell>
          <cell r="N2609"/>
          <cell r="O2609"/>
          <cell r="P2609"/>
          <cell r="Q2609" t="str">
            <v>САО</v>
          </cell>
        </row>
        <row r="2610">
          <cell r="G2610">
            <v>35822</v>
          </cell>
          <cell r="H2610" t="str">
            <v>Город Омск</v>
          </cell>
          <cell r="I2610">
            <v>1632</v>
          </cell>
          <cell r="J2610">
            <v>1498.9</v>
          </cell>
          <cell r="K2610">
            <v>0</v>
          </cell>
          <cell r="L2610" t="str">
            <v>13f434ae-351b-4417-8acf-1ca596a47255</v>
          </cell>
          <cell r="M2610">
            <v>52701000</v>
          </cell>
          <cell r="N2610"/>
          <cell r="O2610"/>
          <cell r="P2610"/>
          <cell r="Q2610" t="str">
            <v>САО</v>
          </cell>
        </row>
        <row r="2611">
          <cell r="G2611">
            <v>21332</v>
          </cell>
          <cell r="H2611" t="str">
            <v>Город Омск</v>
          </cell>
          <cell r="I2611">
            <v>4708</v>
          </cell>
          <cell r="J2611">
            <v>3996.54</v>
          </cell>
          <cell r="K2611">
            <v>70.599999999999994</v>
          </cell>
          <cell r="L2611" t="str">
            <v>77cfba43-1d3d-4821-abeb-04a436241a2b</v>
          </cell>
          <cell r="M2611">
            <v>52701000</v>
          </cell>
          <cell r="N2611"/>
          <cell r="O2611"/>
          <cell r="P2611"/>
          <cell r="Q2611" t="str">
            <v>САО</v>
          </cell>
        </row>
        <row r="2612">
          <cell r="G2612">
            <v>29046</v>
          </cell>
          <cell r="H2612" t="str">
            <v>Город Омск</v>
          </cell>
          <cell r="I2612">
            <v>2797.5</v>
          </cell>
          <cell r="J2612">
            <v>2574.8000000000002</v>
          </cell>
          <cell r="K2612">
            <v>0</v>
          </cell>
          <cell r="L2612" t="str">
            <v>f1a88f76-f3f8-44c2-b9da-e479e9ffbcfb</v>
          </cell>
          <cell r="M2612">
            <v>52701000</v>
          </cell>
          <cell r="N2612"/>
          <cell r="O2612" t="str">
            <v>+</v>
          </cell>
          <cell r="P2612" t="str">
            <v>+</v>
          </cell>
          <cell r="Q2612" t="str">
            <v>САО</v>
          </cell>
        </row>
        <row r="2613">
          <cell r="G2613">
            <v>29602</v>
          </cell>
          <cell r="H2613" t="str">
            <v>Город Омск</v>
          </cell>
          <cell r="I2613">
            <v>2205.1</v>
          </cell>
          <cell r="J2613">
            <v>1927.8</v>
          </cell>
          <cell r="K2613">
            <v>0</v>
          </cell>
          <cell r="L2613" t="str">
            <v>e8eff5ac-b904-4094-8c04-a72a170e7b54</v>
          </cell>
          <cell r="M2613">
            <v>52701000</v>
          </cell>
          <cell r="N2613"/>
          <cell r="O2613"/>
          <cell r="P2613"/>
          <cell r="Q2613" t="str">
            <v>САО</v>
          </cell>
        </row>
        <row r="2614">
          <cell r="G2614">
            <v>29603</v>
          </cell>
          <cell r="H2614" t="str">
            <v>Город Омск</v>
          </cell>
          <cell r="I2614">
            <v>2801.6</v>
          </cell>
          <cell r="J2614">
            <v>2572.9</v>
          </cell>
          <cell r="K2614">
            <v>0</v>
          </cell>
          <cell r="L2614" t="str">
            <v>89b9b721-bf90-4e60-bb19-0a34bcef7d93</v>
          </cell>
          <cell r="M2614">
            <v>52701000</v>
          </cell>
          <cell r="N2614"/>
          <cell r="O2614" t="str">
            <v>+</v>
          </cell>
          <cell r="P2614"/>
          <cell r="Q2614" t="str">
            <v>САО</v>
          </cell>
        </row>
        <row r="2615">
          <cell r="G2615">
            <v>29604</v>
          </cell>
          <cell r="H2615" t="str">
            <v>Город Омск</v>
          </cell>
          <cell r="I2615">
            <v>16639</v>
          </cell>
          <cell r="J2615">
            <v>14592.7</v>
          </cell>
          <cell r="K2615">
            <v>0</v>
          </cell>
          <cell r="L2615" t="str">
            <v>fcf5153a-ec17-4b34-8cd2-799a14ac1c87</v>
          </cell>
          <cell r="M2615">
            <v>52701000</v>
          </cell>
          <cell r="N2615"/>
          <cell r="O2615"/>
          <cell r="P2615"/>
          <cell r="Q2615" t="str">
            <v>САО</v>
          </cell>
        </row>
        <row r="2616">
          <cell r="G2616">
            <v>20420</v>
          </cell>
          <cell r="H2616" t="str">
            <v>Город Омск</v>
          </cell>
          <cell r="I2616">
            <v>3827.9</v>
          </cell>
          <cell r="J2616">
            <v>3525</v>
          </cell>
          <cell r="K2616">
            <v>0</v>
          </cell>
          <cell r="L2616" t="str">
            <v>b4153437-2442-44be-ab8e-c33945e0b6ee</v>
          </cell>
          <cell r="M2616">
            <v>52701000</v>
          </cell>
          <cell r="N2616"/>
          <cell r="O2616"/>
          <cell r="P2616"/>
          <cell r="Q2616" t="str">
            <v>САО</v>
          </cell>
        </row>
        <row r="2617">
          <cell r="G2617">
            <v>36906</v>
          </cell>
          <cell r="H2617" t="str">
            <v>Город Омск</v>
          </cell>
          <cell r="I2617">
            <v>10347</v>
          </cell>
          <cell r="J2617">
            <v>7970.6</v>
          </cell>
          <cell r="K2617">
            <v>2376.4</v>
          </cell>
          <cell r="L2617" t="str">
            <v>8cc746f3-1942-4820-90e1-25dd96e4a9c7</v>
          </cell>
          <cell r="M2617">
            <v>52701000</v>
          </cell>
          <cell r="N2617"/>
          <cell r="O2617"/>
          <cell r="P2617"/>
          <cell r="Q2617" t="str">
            <v>САО</v>
          </cell>
        </row>
        <row r="2618">
          <cell r="G2618">
            <v>29605</v>
          </cell>
          <cell r="H2618" t="str">
            <v>Город Омск</v>
          </cell>
          <cell r="I2618">
            <v>3711.7</v>
          </cell>
          <cell r="J2618">
            <v>3478.6</v>
          </cell>
          <cell r="K2618">
            <v>0</v>
          </cell>
          <cell r="L2618" t="str">
            <v>ea4c35f2-27e1-46bf-926d-f6d53162b91d</v>
          </cell>
          <cell r="M2618">
            <v>52701000</v>
          </cell>
          <cell r="N2618"/>
          <cell r="O2618"/>
          <cell r="P2618"/>
          <cell r="Q2618" t="str">
            <v>САО</v>
          </cell>
        </row>
        <row r="2619">
          <cell r="G2619">
            <v>29606</v>
          </cell>
          <cell r="H2619" t="str">
            <v>Город Омск</v>
          </cell>
          <cell r="I2619">
            <v>2138.6999999999998</v>
          </cell>
          <cell r="J2619">
            <v>1917.1</v>
          </cell>
          <cell r="K2619">
            <v>0</v>
          </cell>
          <cell r="L2619" t="str">
            <v>1cfc63a7-57e4-4b1d-bf54-47a03f119e0b</v>
          </cell>
          <cell r="M2619">
            <v>52701000</v>
          </cell>
          <cell r="N2619"/>
          <cell r="O2619"/>
          <cell r="P2619"/>
          <cell r="Q2619" t="str">
            <v>САО</v>
          </cell>
        </row>
        <row r="2620">
          <cell r="G2620">
            <v>35824</v>
          </cell>
          <cell r="H2620" t="str">
            <v>Город Омск</v>
          </cell>
          <cell r="I2620">
            <v>6235.9</v>
          </cell>
          <cell r="J2620">
            <v>5876.57</v>
          </cell>
          <cell r="K2620">
            <v>0</v>
          </cell>
          <cell r="L2620" t="str">
            <v>ace4ea75-f303-470c-b74e-0f7a5cf25a78</v>
          </cell>
          <cell r="M2620">
            <v>52701000</v>
          </cell>
          <cell r="N2620"/>
          <cell r="O2620"/>
          <cell r="P2620"/>
          <cell r="Q2620" t="str">
            <v>САО</v>
          </cell>
        </row>
        <row r="2621">
          <cell r="G2621">
            <v>35825</v>
          </cell>
          <cell r="H2621" t="str">
            <v>Город Омск</v>
          </cell>
          <cell r="I2621">
            <v>6022.5</v>
          </cell>
          <cell r="J2621">
            <v>5521.1</v>
          </cell>
          <cell r="K2621">
            <v>0</v>
          </cell>
          <cell r="L2621" t="str">
            <v>83c0d8d7-92f8-43ec-8664-9308e1381c06</v>
          </cell>
          <cell r="M2621">
            <v>52701000</v>
          </cell>
          <cell r="N2621"/>
          <cell r="O2621"/>
          <cell r="P2621"/>
          <cell r="Q2621" t="str">
            <v>САО</v>
          </cell>
        </row>
        <row r="2622">
          <cell r="G2622">
            <v>29609</v>
          </cell>
          <cell r="H2622" t="str">
            <v>Город Омск</v>
          </cell>
          <cell r="I2622">
            <v>1379</v>
          </cell>
          <cell r="J2622">
            <v>1283.44</v>
          </cell>
          <cell r="K2622">
            <v>0</v>
          </cell>
          <cell r="L2622" t="str">
            <v>e86ea502-721d-4d75-9d15-b380bbabcf10</v>
          </cell>
          <cell r="M2622">
            <v>52701000</v>
          </cell>
          <cell r="N2622"/>
          <cell r="O2622"/>
          <cell r="P2622"/>
          <cell r="Q2622" t="str">
            <v>САО</v>
          </cell>
        </row>
        <row r="2623">
          <cell r="G2623">
            <v>29610</v>
          </cell>
          <cell r="H2623" t="str">
            <v>Город Омск</v>
          </cell>
          <cell r="I2623">
            <v>4786.8</v>
          </cell>
          <cell r="J2623">
            <v>3042.31</v>
          </cell>
          <cell r="K2623">
            <v>1282.2</v>
          </cell>
          <cell r="L2623" t="str">
            <v>a7062852-cae7-4c85-a09a-7ddc7dd85d32</v>
          </cell>
          <cell r="M2623">
            <v>52701000</v>
          </cell>
          <cell r="N2623"/>
          <cell r="O2623"/>
          <cell r="P2623"/>
          <cell r="Q2623" t="str">
            <v>САО</v>
          </cell>
        </row>
        <row r="2624">
          <cell r="G2624">
            <v>29611</v>
          </cell>
          <cell r="H2624" t="str">
            <v>Город Омск</v>
          </cell>
          <cell r="I2624">
            <v>3383.7</v>
          </cell>
          <cell r="J2624">
            <v>3157.4</v>
          </cell>
          <cell r="K2624">
            <v>0</v>
          </cell>
          <cell r="L2624" t="str">
            <v>cab0d0d2-122e-43ff-b65f-07d8a2ea89d6</v>
          </cell>
          <cell r="M2624">
            <v>52701000</v>
          </cell>
          <cell r="N2624"/>
          <cell r="O2624"/>
          <cell r="P2624"/>
          <cell r="Q2624" t="str">
            <v>САО</v>
          </cell>
        </row>
        <row r="2625">
          <cell r="G2625">
            <v>29612</v>
          </cell>
          <cell r="H2625" t="str">
            <v>Город Омск</v>
          </cell>
          <cell r="I2625">
            <v>4989.7</v>
          </cell>
          <cell r="J2625">
            <v>4323.1400000000003</v>
          </cell>
          <cell r="K2625">
            <v>125.7</v>
          </cell>
          <cell r="L2625" t="str">
            <v>57305f2a-d562-4cd6-a252-ac6a3bb697e3</v>
          </cell>
          <cell r="M2625">
            <v>52701000</v>
          </cell>
          <cell r="N2625"/>
          <cell r="O2625"/>
          <cell r="P2625"/>
          <cell r="Q2625" t="str">
            <v>САО</v>
          </cell>
        </row>
        <row r="2626">
          <cell r="G2626">
            <v>29613</v>
          </cell>
          <cell r="H2626" t="str">
            <v>Город Омск</v>
          </cell>
          <cell r="I2626">
            <v>12061.2</v>
          </cell>
          <cell r="J2626">
            <v>11135.25</v>
          </cell>
          <cell r="K2626">
            <v>0</v>
          </cell>
          <cell r="L2626" t="str">
            <v>8a840f8d-8d61-47ea-b361-f99feac78a22</v>
          </cell>
          <cell r="M2626">
            <v>52701000</v>
          </cell>
          <cell r="N2626"/>
          <cell r="O2626"/>
          <cell r="P2626"/>
          <cell r="Q2626" t="str">
            <v>САО</v>
          </cell>
        </row>
        <row r="2627">
          <cell r="G2627">
            <v>29614</v>
          </cell>
          <cell r="H2627" t="str">
            <v>Город Омск</v>
          </cell>
          <cell r="I2627">
            <v>5057.5</v>
          </cell>
          <cell r="J2627">
            <v>4660.1000000000004</v>
          </cell>
          <cell r="K2627">
            <v>0</v>
          </cell>
          <cell r="L2627" t="str">
            <v>3a2d2ab3-9e4e-49e7-beb3-b79069a9da1c</v>
          </cell>
          <cell r="M2627">
            <v>52701000</v>
          </cell>
          <cell r="N2627"/>
          <cell r="O2627"/>
          <cell r="P2627"/>
          <cell r="Q2627" t="str">
            <v>САО</v>
          </cell>
        </row>
        <row r="2628">
          <cell r="G2628">
            <v>29615</v>
          </cell>
          <cell r="H2628" t="str">
            <v>Город Омск</v>
          </cell>
          <cell r="I2628">
            <v>5542.9</v>
          </cell>
          <cell r="J2628">
            <v>4398.6000000000004</v>
          </cell>
          <cell r="K2628">
            <v>705.5</v>
          </cell>
          <cell r="L2628" t="str">
            <v>ecc9a415-297a-4aac-9b10-398a07c0ee15</v>
          </cell>
          <cell r="M2628">
            <v>52701000</v>
          </cell>
          <cell r="N2628"/>
          <cell r="O2628"/>
          <cell r="P2628" t="str">
            <v>+</v>
          </cell>
          <cell r="Q2628" t="str">
            <v>САО</v>
          </cell>
        </row>
        <row r="2629">
          <cell r="G2629">
            <v>29050</v>
          </cell>
          <cell r="H2629" t="str">
            <v>Город Омск</v>
          </cell>
          <cell r="I2629">
            <v>5026.8999999999996</v>
          </cell>
          <cell r="J2629">
            <v>3103.8</v>
          </cell>
          <cell r="K2629">
            <v>982.9</v>
          </cell>
          <cell r="L2629" t="str">
            <v>bd377b2e-b61a-4689-a7c6-42c92a8ffb8c</v>
          </cell>
          <cell r="M2629">
            <v>52701000</v>
          </cell>
          <cell r="N2629"/>
          <cell r="O2629"/>
          <cell r="P2629"/>
          <cell r="Q2629" t="str">
            <v>САО</v>
          </cell>
        </row>
        <row r="2630">
          <cell r="G2630">
            <v>29048</v>
          </cell>
          <cell r="H2630" t="str">
            <v>Город Омск</v>
          </cell>
          <cell r="I2630">
            <v>3601.6</v>
          </cell>
          <cell r="J2630">
            <v>3326</v>
          </cell>
          <cell r="K2630">
            <v>0</v>
          </cell>
          <cell r="L2630" t="str">
            <v>621d123c-5e3b-44f6-aa2d-08918e50dd60</v>
          </cell>
          <cell r="M2630">
            <v>52701000</v>
          </cell>
          <cell r="N2630"/>
          <cell r="O2630"/>
          <cell r="P2630"/>
          <cell r="Q2630" t="str">
            <v>САО</v>
          </cell>
        </row>
        <row r="2631">
          <cell r="G2631">
            <v>24299</v>
          </cell>
          <cell r="H2631" t="str">
            <v>Город Омск</v>
          </cell>
          <cell r="I2631">
            <v>13480.3</v>
          </cell>
          <cell r="J2631">
            <v>11318.9</v>
          </cell>
          <cell r="K2631">
            <v>0</v>
          </cell>
          <cell r="L2631" t="str">
            <v>35ad36eb-64ba-45be-ad3d-6cd80fdf73f7</v>
          </cell>
          <cell r="M2631">
            <v>52701000</v>
          </cell>
          <cell r="N2631"/>
          <cell r="O2631"/>
          <cell r="P2631"/>
          <cell r="Q2631" t="str">
            <v>САО</v>
          </cell>
        </row>
        <row r="2632">
          <cell r="G2632">
            <v>35827</v>
          </cell>
          <cell r="H2632" t="str">
            <v>Город Омск</v>
          </cell>
          <cell r="I2632">
            <v>13071.5</v>
          </cell>
          <cell r="J2632">
            <v>11249.15</v>
          </cell>
          <cell r="K2632">
            <v>0</v>
          </cell>
          <cell r="L2632" t="str">
            <v>829d8cf5-cd32-44a2-8bb3-8f4dc9a6f130</v>
          </cell>
          <cell r="M2632">
            <v>52701000</v>
          </cell>
          <cell r="N2632"/>
          <cell r="O2632"/>
          <cell r="P2632"/>
          <cell r="Q2632" t="str">
            <v>САО</v>
          </cell>
        </row>
        <row r="2633">
          <cell r="G2633">
            <v>21266</v>
          </cell>
          <cell r="H2633" t="str">
            <v>Город Омск</v>
          </cell>
          <cell r="I2633">
            <v>1595.8</v>
          </cell>
          <cell r="J2633">
            <v>1474.5</v>
          </cell>
          <cell r="K2633">
            <v>0</v>
          </cell>
          <cell r="L2633" t="str">
            <v>8173d38e-1b37-4b01-b5a2-4a853d520331</v>
          </cell>
          <cell r="M2633">
            <v>52701000</v>
          </cell>
          <cell r="N2633"/>
          <cell r="O2633"/>
          <cell r="P2633" t="str">
            <v>+</v>
          </cell>
          <cell r="Q2633" t="str">
            <v>САО</v>
          </cell>
        </row>
        <row r="2634">
          <cell r="G2634">
            <v>29049</v>
          </cell>
          <cell r="H2634" t="str">
            <v>Город Омск</v>
          </cell>
          <cell r="I2634">
            <v>4877.7</v>
          </cell>
          <cell r="J2634">
            <v>4459.3</v>
          </cell>
          <cell r="K2634">
            <v>74</v>
          </cell>
          <cell r="L2634" t="str">
            <v>9e4f52d0-5c2a-4438-bc86-37507d937847</v>
          </cell>
          <cell r="M2634">
            <v>52701000</v>
          </cell>
          <cell r="N2634"/>
          <cell r="O2634"/>
          <cell r="P2634"/>
          <cell r="Q2634" t="str">
            <v>САО</v>
          </cell>
        </row>
        <row r="2635">
          <cell r="G2635">
            <v>29618</v>
          </cell>
          <cell r="H2635" t="str">
            <v>Город Омск</v>
          </cell>
          <cell r="I2635">
            <v>6289.6</v>
          </cell>
          <cell r="J2635">
            <v>5839.7</v>
          </cell>
          <cell r="K2635">
            <v>0</v>
          </cell>
          <cell r="L2635" t="str">
            <v>3212e96d-29f5-4f3e-9b4d-0a12b92432b4</v>
          </cell>
          <cell r="M2635">
            <v>52701000</v>
          </cell>
          <cell r="N2635"/>
          <cell r="O2635"/>
          <cell r="P2635" t="str">
            <v>+</v>
          </cell>
          <cell r="Q2635" t="str">
            <v>САО</v>
          </cell>
        </row>
        <row r="2636">
          <cell r="G2636">
            <v>29619</v>
          </cell>
          <cell r="H2636" t="str">
            <v>Город Омск</v>
          </cell>
          <cell r="I2636">
            <v>2706.8</v>
          </cell>
          <cell r="J2636">
            <v>2516.8000000000002</v>
          </cell>
          <cell r="K2636">
            <v>0</v>
          </cell>
          <cell r="L2636" t="str">
            <v>a5453185-bc66-4265-84e4-3ede005ed4cd</v>
          </cell>
          <cell r="M2636">
            <v>52701000</v>
          </cell>
          <cell r="N2636"/>
          <cell r="O2636"/>
          <cell r="P2636" t="str">
            <v>+</v>
          </cell>
          <cell r="Q2636" t="str">
            <v>САО</v>
          </cell>
        </row>
        <row r="2637">
          <cell r="G2637">
            <v>29620</v>
          </cell>
          <cell r="H2637" t="str">
            <v>Город Омск</v>
          </cell>
          <cell r="I2637">
            <v>1610.3</v>
          </cell>
          <cell r="J2637">
            <v>1482.9</v>
          </cell>
          <cell r="K2637">
            <v>0</v>
          </cell>
          <cell r="L2637" t="str">
            <v>211a3b4f-91bd-4e0b-ac85-1acc0389f1de</v>
          </cell>
          <cell r="M2637">
            <v>52701000</v>
          </cell>
          <cell r="N2637"/>
          <cell r="O2637"/>
          <cell r="P2637" t="str">
            <v>+</v>
          </cell>
          <cell r="Q2637" t="str">
            <v>САО</v>
          </cell>
        </row>
        <row r="2638">
          <cell r="G2638">
            <v>29621</v>
          </cell>
          <cell r="H2638" t="str">
            <v>Город Омск</v>
          </cell>
          <cell r="I2638">
            <v>7047.1</v>
          </cell>
          <cell r="J2638">
            <v>3809.4</v>
          </cell>
          <cell r="K2638">
            <v>3034.7</v>
          </cell>
          <cell r="L2638" t="str">
            <v>d2b0a6db-39b7-4b78-86a5-2704c0cb646d</v>
          </cell>
          <cell r="M2638">
            <v>52701000</v>
          </cell>
          <cell r="N2638"/>
          <cell r="O2638"/>
          <cell r="P2638"/>
          <cell r="Q2638" t="str">
            <v>САО</v>
          </cell>
        </row>
        <row r="2639">
          <cell r="G2639">
            <v>35830</v>
          </cell>
          <cell r="H2639" t="str">
            <v>Город Омск</v>
          </cell>
          <cell r="I2639">
            <v>6354.8</v>
          </cell>
          <cell r="J2639">
            <v>5896.2</v>
          </cell>
          <cell r="K2639">
            <v>0</v>
          </cell>
          <cell r="L2639" t="str">
            <v>61df6c5c-3b63-4640-8901-f0e44dc5baac</v>
          </cell>
          <cell r="M2639">
            <v>52701000</v>
          </cell>
          <cell r="N2639"/>
          <cell r="O2639"/>
          <cell r="P2639"/>
          <cell r="Q2639" t="str">
            <v>САО</v>
          </cell>
        </row>
        <row r="2640">
          <cell r="G2640">
            <v>29624</v>
          </cell>
          <cell r="H2640" t="str">
            <v>Город Омск</v>
          </cell>
          <cell r="I2640">
            <v>3144.5</v>
          </cell>
          <cell r="J2640">
            <v>2881.9</v>
          </cell>
          <cell r="K2640">
            <v>0</v>
          </cell>
          <cell r="L2640" t="str">
            <v>b891475d-2f6a-448d-bde6-acef32af1b0f</v>
          </cell>
          <cell r="M2640">
            <v>52701000</v>
          </cell>
          <cell r="N2640"/>
          <cell r="O2640"/>
          <cell r="P2640" t="str">
            <v>+</v>
          </cell>
          <cell r="Q2640" t="str">
            <v>САО</v>
          </cell>
        </row>
        <row r="2641">
          <cell r="G2641">
            <v>29625</v>
          </cell>
          <cell r="H2641" t="str">
            <v>Город Омск</v>
          </cell>
          <cell r="I2641">
            <v>3910.7</v>
          </cell>
          <cell r="J2641">
            <v>2594.7199999999998</v>
          </cell>
          <cell r="K2641">
            <v>855</v>
          </cell>
          <cell r="L2641" t="str">
            <v>f4e6ece1-c01c-4f49-838e-8e595772d385</v>
          </cell>
          <cell r="M2641">
            <v>52701000</v>
          </cell>
          <cell r="N2641"/>
          <cell r="O2641"/>
          <cell r="P2641"/>
          <cell r="Q2641" t="str">
            <v>САО</v>
          </cell>
        </row>
        <row r="2642">
          <cell r="G2642">
            <v>29626</v>
          </cell>
          <cell r="H2642" t="str">
            <v>Город Омск</v>
          </cell>
          <cell r="I2642">
            <v>1354.1</v>
          </cell>
          <cell r="J2642">
            <v>1211</v>
          </cell>
          <cell r="K2642">
            <v>0</v>
          </cell>
          <cell r="L2642" t="str">
            <v>98e1f717-3a77-49b0-92e8-5be982a15708</v>
          </cell>
          <cell r="M2642">
            <v>52701000</v>
          </cell>
          <cell r="N2642"/>
          <cell r="O2642"/>
          <cell r="P2642"/>
          <cell r="Q2642" t="str">
            <v>САО</v>
          </cell>
        </row>
        <row r="2643">
          <cell r="G2643">
            <v>25559</v>
          </cell>
          <cell r="H2643" t="str">
            <v>Город Омск</v>
          </cell>
          <cell r="I2643">
            <v>4499.7</v>
          </cell>
          <cell r="J2643">
            <v>3036.5</v>
          </cell>
          <cell r="K2643">
            <v>1192.9000000000001</v>
          </cell>
          <cell r="L2643" t="str">
            <v>19f040ee-a5ce-4c52-86e4-8d8f35798475</v>
          </cell>
          <cell r="M2643">
            <v>52701000</v>
          </cell>
          <cell r="N2643"/>
          <cell r="O2643"/>
          <cell r="P2643"/>
          <cell r="Q2643" t="str">
            <v>ЦАО</v>
          </cell>
        </row>
        <row r="2644">
          <cell r="G2644">
            <v>30884</v>
          </cell>
          <cell r="H2644" t="str">
            <v>Город Омск</v>
          </cell>
          <cell r="I2644">
            <v>4823.2</v>
          </cell>
          <cell r="J2644">
            <v>4112.3</v>
          </cell>
          <cell r="K2644">
            <v>355.7</v>
          </cell>
          <cell r="L2644" t="str">
            <v>9291580f-f76a-45ff-b3f7-5be97345b735</v>
          </cell>
          <cell r="M2644">
            <v>52701000</v>
          </cell>
          <cell r="N2644"/>
          <cell r="O2644"/>
          <cell r="P2644"/>
          <cell r="Q2644" t="str">
            <v>ЛАО</v>
          </cell>
        </row>
        <row r="2645">
          <cell r="G2645">
            <v>30883</v>
          </cell>
          <cell r="H2645" t="str">
            <v>Город Омск</v>
          </cell>
          <cell r="I2645">
            <v>4810.1000000000004</v>
          </cell>
          <cell r="J2645">
            <v>4257.2</v>
          </cell>
          <cell r="K2645">
            <v>0</v>
          </cell>
          <cell r="L2645" t="str">
            <v>c2fd72d0-b340-4407-99ee-a5ab600ea2bf</v>
          </cell>
          <cell r="M2645">
            <v>52701000</v>
          </cell>
          <cell r="N2645"/>
          <cell r="O2645"/>
          <cell r="P2645"/>
          <cell r="Q2645" t="str">
            <v>ЛАО</v>
          </cell>
        </row>
        <row r="2646">
          <cell r="G2646">
            <v>33234</v>
          </cell>
          <cell r="H2646" t="str">
            <v>Город Омск</v>
          </cell>
          <cell r="I2646">
            <v>4789.6000000000004</v>
          </cell>
          <cell r="J2646">
            <v>4327.5</v>
          </cell>
          <cell r="K2646">
            <v>0</v>
          </cell>
          <cell r="L2646" t="str">
            <v>32d2f893-b92b-453b-966d-1fd8a3c25c56</v>
          </cell>
          <cell r="M2646">
            <v>52701000</v>
          </cell>
          <cell r="N2646"/>
          <cell r="O2646"/>
          <cell r="P2646"/>
          <cell r="Q2646" t="str">
            <v>ЛАО</v>
          </cell>
        </row>
        <row r="2647">
          <cell r="G2647">
            <v>33235</v>
          </cell>
          <cell r="H2647" t="str">
            <v>Город Омск</v>
          </cell>
          <cell r="I2647">
            <v>4712.3999999999996</v>
          </cell>
          <cell r="J2647">
            <v>4295.6000000000004</v>
          </cell>
          <cell r="K2647">
            <v>0</v>
          </cell>
          <cell r="L2647" t="str">
            <v>c414632c-1571-4295-85dd-e00ab5181bb5</v>
          </cell>
          <cell r="M2647">
            <v>52701000</v>
          </cell>
          <cell r="N2647"/>
          <cell r="O2647"/>
          <cell r="P2647"/>
          <cell r="Q2647" t="str">
            <v>ЛАО</v>
          </cell>
        </row>
        <row r="2648">
          <cell r="G2648">
            <v>25553</v>
          </cell>
          <cell r="H2648" t="str">
            <v>Город Омск</v>
          </cell>
          <cell r="I2648">
            <v>3403.06</v>
          </cell>
          <cell r="J2648">
            <v>2742.76</v>
          </cell>
          <cell r="K2648">
            <v>0</v>
          </cell>
          <cell r="L2648" t="str">
            <v>82ff3843-995c-4610-b8ce-6284190150b6</v>
          </cell>
          <cell r="M2648">
            <v>52701000</v>
          </cell>
          <cell r="N2648"/>
          <cell r="O2648"/>
          <cell r="P2648"/>
          <cell r="Q2648" t="str">
            <v>ЦАО</v>
          </cell>
        </row>
        <row r="2649">
          <cell r="G2649">
            <v>32985</v>
          </cell>
          <cell r="H2649" t="str">
            <v>Город Омск</v>
          </cell>
          <cell r="I2649">
            <v>3787.9</v>
          </cell>
          <cell r="J2649">
            <v>3506</v>
          </cell>
          <cell r="K2649">
            <v>0</v>
          </cell>
          <cell r="L2649" t="str">
            <v>a9e0719c-e49c-455c-b9ea-1407d91d157c</v>
          </cell>
          <cell r="M2649">
            <v>52701000</v>
          </cell>
          <cell r="N2649"/>
          <cell r="O2649"/>
          <cell r="P2649"/>
          <cell r="Q2649" t="str">
            <v>ЦАО</v>
          </cell>
        </row>
        <row r="2650">
          <cell r="G2650">
            <v>32986</v>
          </cell>
          <cell r="H2650" t="str">
            <v>Город Омск</v>
          </cell>
          <cell r="I2650">
            <v>3784.4</v>
          </cell>
          <cell r="J2650">
            <v>3216</v>
          </cell>
          <cell r="K2650">
            <v>270.7</v>
          </cell>
          <cell r="L2650" t="str">
            <v>6589abe9-f780-4c9b-abf5-e36c69646b31</v>
          </cell>
          <cell r="M2650">
            <v>52701000</v>
          </cell>
          <cell r="N2650"/>
          <cell r="O2650"/>
          <cell r="P2650"/>
          <cell r="Q2650" t="str">
            <v>ЦАО</v>
          </cell>
        </row>
        <row r="2651">
          <cell r="G2651">
            <v>21280</v>
          </cell>
          <cell r="H2651" t="str">
            <v>Город Омск</v>
          </cell>
          <cell r="I2651">
            <v>4136.8999999999996</v>
          </cell>
          <cell r="J2651">
            <v>3627</v>
          </cell>
          <cell r="K2651">
            <v>208.3</v>
          </cell>
          <cell r="L2651" t="str">
            <v>f0df7470-e6bd-48a1-8da3-6cf168ea7517</v>
          </cell>
          <cell r="M2651">
            <v>52701000</v>
          </cell>
          <cell r="N2651"/>
          <cell r="O2651"/>
          <cell r="P2651"/>
          <cell r="Q2651" t="str">
            <v>ЦАО</v>
          </cell>
        </row>
        <row r="2652">
          <cell r="G2652">
            <v>32987</v>
          </cell>
          <cell r="H2652" t="str">
            <v>Город Омск</v>
          </cell>
          <cell r="I2652">
            <v>4551.2</v>
          </cell>
          <cell r="J2652">
            <v>3295.6</v>
          </cell>
          <cell r="K2652">
            <v>579.4</v>
          </cell>
          <cell r="L2652" t="str">
            <v>a6daff93-4d2f-4f1c-af4c-5f4dcd284719</v>
          </cell>
          <cell r="M2652">
            <v>52701000</v>
          </cell>
          <cell r="N2652"/>
          <cell r="O2652"/>
          <cell r="P2652"/>
          <cell r="Q2652" t="str">
            <v>ЦАО</v>
          </cell>
        </row>
        <row r="2653">
          <cell r="G2653">
            <v>32355</v>
          </cell>
          <cell r="H2653" t="str">
            <v>Город Омск</v>
          </cell>
          <cell r="I2653">
            <v>13660.7</v>
          </cell>
          <cell r="J2653">
            <v>13027.13</v>
          </cell>
          <cell r="K2653">
            <v>0</v>
          </cell>
          <cell r="L2653" t="str">
            <v>799d8fab-4752-4efe-9ecc-6d22f98f900e</v>
          </cell>
          <cell r="M2653">
            <v>52701000</v>
          </cell>
          <cell r="N2653"/>
          <cell r="O2653"/>
          <cell r="P2653"/>
          <cell r="Q2653" t="str">
            <v>ЦАО</v>
          </cell>
        </row>
        <row r="2654">
          <cell r="G2654">
            <v>32663</v>
          </cell>
          <cell r="H2654" t="str">
            <v>Город Омск</v>
          </cell>
          <cell r="I2654">
            <v>4317.6000000000004</v>
          </cell>
          <cell r="J2654">
            <v>3346.5</v>
          </cell>
          <cell r="K2654">
            <v>455.9</v>
          </cell>
          <cell r="L2654" t="str">
            <v>19671f16-e8ba-4794-9b57-d4971a6176e3</v>
          </cell>
          <cell r="M2654">
            <v>52701000</v>
          </cell>
          <cell r="N2654"/>
          <cell r="O2654"/>
          <cell r="P2654"/>
          <cell r="Q2654" t="str">
            <v>ЦАО</v>
          </cell>
        </row>
        <row r="2655">
          <cell r="G2655">
            <v>32938</v>
          </cell>
          <cell r="H2655" t="str">
            <v>Город Омск</v>
          </cell>
          <cell r="I2655">
            <v>4147</v>
          </cell>
          <cell r="J2655">
            <v>3285.2</v>
          </cell>
          <cell r="K2655">
            <v>744.2</v>
          </cell>
          <cell r="L2655" t="str">
            <v>fa4d102c-2e95-409e-b313-65aef69466b5</v>
          </cell>
          <cell r="M2655">
            <v>52701000</v>
          </cell>
          <cell r="N2655"/>
          <cell r="O2655"/>
          <cell r="P2655"/>
          <cell r="Q2655" t="str">
            <v>ЦАО</v>
          </cell>
        </row>
        <row r="2656">
          <cell r="G2656">
            <v>28703</v>
          </cell>
          <cell r="H2656" t="str">
            <v>Город Омск</v>
          </cell>
          <cell r="I2656">
            <v>3826.6</v>
          </cell>
          <cell r="J2656">
            <v>3018.7</v>
          </cell>
          <cell r="K2656">
            <v>398.6</v>
          </cell>
          <cell r="L2656" t="str">
            <v>25137fa0-e632-41dd-9432-a510139645c4</v>
          </cell>
          <cell r="M2656">
            <v>52701000</v>
          </cell>
          <cell r="N2656"/>
          <cell r="O2656"/>
          <cell r="P2656"/>
          <cell r="Q2656" t="str">
            <v>ЦАО</v>
          </cell>
        </row>
        <row r="2657">
          <cell r="G2657">
            <v>21136</v>
          </cell>
          <cell r="H2657" t="str">
            <v>Город Омск</v>
          </cell>
          <cell r="I2657">
            <v>4927.5</v>
          </cell>
          <cell r="J2657">
            <v>4483.3</v>
          </cell>
          <cell r="K2657">
            <v>0</v>
          </cell>
          <cell r="L2657" t="str">
            <v>cb4532f1-66ef-4986-88bc-f665fc11e1a9</v>
          </cell>
          <cell r="M2657">
            <v>52701000</v>
          </cell>
          <cell r="N2657"/>
          <cell r="O2657"/>
          <cell r="P2657"/>
          <cell r="Q2657" t="str">
            <v>ЦАО</v>
          </cell>
        </row>
        <row r="2658">
          <cell r="G2658">
            <v>34289</v>
          </cell>
          <cell r="H2658" t="str">
            <v>Город Омск</v>
          </cell>
          <cell r="I2658">
            <v>3647.1</v>
          </cell>
          <cell r="J2658">
            <v>3370.9</v>
          </cell>
          <cell r="K2658">
            <v>0</v>
          </cell>
          <cell r="L2658" t="str">
            <v>0bf573d3-757f-4a1a-b0b0-ee3ab80a98ae</v>
          </cell>
          <cell r="M2658">
            <v>52701000</v>
          </cell>
          <cell r="N2658"/>
          <cell r="O2658"/>
          <cell r="P2658" t="str">
            <v>+</v>
          </cell>
          <cell r="Q2658" t="str">
            <v>ЦАО</v>
          </cell>
        </row>
        <row r="2659">
          <cell r="G2659">
            <v>36261</v>
          </cell>
          <cell r="H2659" t="str">
            <v>Город Омск</v>
          </cell>
          <cell r="I2659">
            <v>4200</v>
          </cell>
          <cell r="J2659">
            <v>3158.7</v>
          </cell>
          <cell r="K2659">
            <v>599.5</v>
          </cell>
          <cell r="L2659" t="str">
            <v>2e79d6e0-e8fd-4034-a1a1-de8fefb20b33</v>
          </cell>
          <cell r="M2659">
            <v>52701000</v>
          </cell>
          <cell r="N2659"/>
          <cell r="O2659"/>
          <cell r="P2659"/>
          <cell r="Q2659" t="str">
            <v>ЦАО</v>
          </cell>
        </row>
        <row r="2660">
          <cell r="G2660">
            <v>32939</v>
          </cell>
          <cell r="H2660" t="str">
            <v>Город Омск</v>
          </cell>
          <cell r="I2660">
            <v>4795.3</v>
          </cell>
          <cell r="J2660">
            <v>4357.7</v>
          </cell>
          <cell r="K2660">
            <v>150.19999999999999</v>
          </cell>
          <cell r="L2660" t="str">
            <v>f10fb384-ab3f-41f8-8bfe-cae2a59d3c5c</v>
          </cell>
          <cell r="M2660">
            <v>52701000</v>
          </cell>
          <cell r="N2660"/>
          <cell r="O2660"/>
          <cell r="P2660"/>
          <cell r="Q2660" t="str">
            <v>ЦАО</v>
          </cell>
        </row>
        <row r="2661">
          <cell r="G2661">
            <v>21037</v>
          </cell>
          <cell r="H2661" t="str">
            <v>Город Омск</v>
          </cell>
          <cell r="I2661">
            <v>3620</v>
          </cell>
          <cell r="J2661">
            <v>3347.28</v>
          </cell>
          <cell r="K2661">
            <v>0</v>
          </cell>
          <cell r="L2661" t="str">
            <v>c09a5d2f-5d7d-4078-829a-928ae3bd48e5</v>
          </cell>
          <cell r="M2661">
            <v>52701000</v>
          </cell>
          <cell r="N2661"/>
          <cell r="O2661"/>
          <cell r="P2661"/>
          <cell r="Q2661" t="str">
            <v>ЦАО</v>
          </cell>
        </row>
        <row r="2662">
          <cell r="G2662">
            <v>32949</v>
          </cell>
          <cell r="H2662" t="str">
            <v>Город Омск</v>
          </cell>
          <cell r="I2662">
            <v>7626.1</v>
          </cell>
          <cell r="J2662">
            <v>6274.55</v>
          </cell>
          <cell r="K2662">
            <v>0</v>
          </cell>
          <cell r="L2662" t="str">
            <v>bb54d05e-7b57-4091-9278-caea5edb81d5</v>
          </cell>
          <cell r="M2662">
            <v>52701000</v>
          </cell>
          <cell r="N2662"/>
          <cell r="O2662"/>
          <cell r="P2662"/>
          <cell r="Q2662" t="str">
            <v>ЦАО</v>
          </cell>
        </row>
        <row r="2663">
          <cell r="G2663">
            <v>32950</v>
          </cell>
          <cell r="H2663" t="str">
            <v>Город Омск</v>
          </cell>
          <cell r="I2663">
            <v>7729.3</v>
          </cell>
          <cell r="J2663">
            <v>6494.7</v>
          </cell>
          <cell r="K2663">
            <v>0</v>
          </cell>
          <cell r="L2663" t="str">
            <v>7d0be9db-6697-4237-8b1f-0eb1d638c4d1</v>
          </cell>
          <cell r="M2663">
            <v>52701000</v>
          </cell>
          <cell r="N2663"/>
          <cell r="O2663"/>
          <cell r="P2663"/>
          <cell r="Q2663" t="str">
            <v>ЦАО</v>
          </cell>
        </row>
        <row r="2664">
          <cell r="G2664">
            <v>32940</v>
          </cell>
          <cell r="H2664" t="str">
            <v>Город Омск</v>
          </cell>
          <cell r="I2664">
            <v>4807.1000000000004</v>
          </cell>
          <cell r="J2664">
            <v>4390.3</v>
          </cell>
          <cell r="K2664">
            <v>0</v>
          </cell>
          <cell r="L2664" t="str">
            <v>47cda229-950e-41a8-9dc9-c1feea96bd74</v>
          </cell>
          <cell r="M2664">
            <v>52701000</v>
          </cell>
          <cell r="N2664"/>
          <cell r="O2664"/>
          <cell r="P2664"/>
          <cell r="Q2664" t="str">
            <v>ЦАО</v>
          </cell>
        </row>
        <row r="2665">
          <cell r="G2665">
            <v>32665</v>
          </cell>
          <cell r="H2665" t="str">
            <v>Город Омск</v>
          </cell>
          <cell r="I2665">
            <v>5418.3</v>
          </cell>
          <cell r="J2665">
            <v>4144.2</v>
          </cell>
          <cell r="K2665">
            <v>510</v>
          </cell>
          <cell r="L2665" t="str">
            <v>cd547026-f34d-4d65-a94e-39432c17591b</v>
          </cell>
          <cell r="M2665">
            <v>52701000</v>
          </cell>
          <cell r="N2665"/>
          <cell r="O2665"/>
          <cell r="P2665"/>
          <cell r="Q2665" t="str">
            <v>ЦАО</v>
          </cell>
        </row>
        <row r="2666">
          <cell r="G2666">
            <v>32666</v>
          </cell>
          <cell r="H2666" t="str">
            <v>Город Омск</v>
          </cell>
          <cell r="I2666">
            <v>5199.2</v>
          </cell>
          <cell r="J2666">
            <v>4060.8</v>
          </cell>
          <cell r="K2666">
            <v>426</v>
          </cell>
          <cell r="L2666" t="str">
            <v>6db09ce0-9b70-412d-b83d-de428998a0cb</v>
          </cell>
          <cell r="M2666">
            <v>52701000</v>
          </cell>
          <cell r="N2666"/>
          <cell r="O2666"/>
          <cell r="P2666"/>
          <cell r="Q2666" t="str">
            <v>ЦАО</v>
          </cell>
        </row>
        <row r="2667">
          <cell r="G2667">
            <v>32951</v>
          </cell>
          <cell r="H2667" t="str">
            <v>Город Омск</v>
          </cell>
          <cell r="I2667">
            <v>8696.7000000000007</v>
          </cell>
          <cell r="J2667">
            <v>7679.8</v>
          </cell>
          <cell r="K2667">
            <v>63.3</v>
          </cell>
          <cell r="L2667" t="str">
            <v>26eb86a1-18f9-470a-aa6f-a3d131d01a9d</v>
          </cell>
          <cell r="M2667">
            <v>52701000</v>
          </cell>
          <cell r="N2667"/>
          <cell r="O2667"/>
          <cell r="P2667"/>
          <cell r="Q2667" t="str">
            <v>ЦАО</v>
          </cell>
        </row>
        <row r="2668">
          <cell r="G2668">
            <v>32952</v>
          </cell>
          <cell r="H2668" t="str">
            <v>Город Омск</v>
          </cell>
          <cell r="I2668">
            <v>8621.1</v>
          </cell>
          <cell r="J2668">
            <v>7651.7</v>
          </cell>
          <cell r="K2668">
            <v>0</v>
          </cell>
          <cell r="L2668" t="str">
            <v>bc313f08-fd2a-4d0e-bb93-a8f69375ce15</v>
          </cell>
          <cell r="M2668">
            <v>52701000</v>
          </cell>
          <cell r="N2668"/>
          <cell r="O2668"/>
          <cell r="P2668"/>
          <cell r="Q2668" t="str">
            <v>ЦАО</v>
          </cell>
        </row>
        <row r="2669">
          <cell r="G2669">
            <v>23515</v>
          </cell>
          <cell r="H2669" t="str">
            <v>Город Омск</v>
          </cell>
          <cell r="I2669">
            <v>6347.4</v>
          </cell>
          <cell r="J2669">
            <v>5763.7</v>
          </cell>
          <cell r="K2669">
            <v>0</v>
          </cell>
          <cell r="L2669" t="str">
            <v>69dca2bc-268f-48d8-803a-824efd870b69</v>
          </cell>
          <cell r="M2669">
            <v>52701000</v>
          </cell>
          <cell r="N2669"/>
          <cell r="O2669"/>
          <cell r="P2669"/>
          <cell r="Q2669" t="str">
            <v>ЦАО</v>
          </cell>
        </row>
        <row r="2670">
          <cell r="G2670">
            <v>36262</v>
          </cell>
          <cell r="H2670" t="str">
            <v>Город Омск</v>
          </cell>
          <cell r="I2670">
            <v>9619.6</v>
          </cell>
          <cell r="J2670">
            <v>8575.6</v>
          </cell>
          <cell r="K2670">
            <v>0</v>
          </cell>
          <cell r="L2670" t="str">
            <v>edb3f0c7-2ff4-44b6-b21d-a497c7626875</v>
          </cell>
          <cell r="M2670">
            <v>52701000</v>
          </cell>
          <cell r="N2670"/>
          <cell r="O2670"/>
          <cell r="P2670"/>
          <cell r="Q2670" t="str">
            <v>ЦАО</v>
          </cell>
        </row>
        <row r="2671">
          <cell r="G2671">
            <v>32646</v>
          </cell>
          <cell r="H2671" t="str">
            <v>Город Омск</v>
          </cell>
          <cell r="I2671">
            <v>4786</v>
          </cell>
          <cell r="J2671">
            <v>3657</v>
          </cell>
          <cell r="K2671">
            <v>243</v>
          </cell>
          <cell r="L2671" t="str">
            <v>a45c5654-a456-472a-a8e1-b8f2cda85ce7</v>
          </cell>
          <cell r="M2671">
            <v>52701000</v>
          </cell>
          <cell r="N2671"/>
          <cell r="O2671"/>
          <cell r="P2671"/>
          <cell r="Q2671" t="str">
            <v>ЦАО</v>
          </cell>
        </row>
        <row r="2672">
          <cell r="G2672">
            <v>32648</v>
          </cell>
          <cell r="H2672" t="str">
            <v>Город Омск</v>
          </cell>
          <cell r="I2672">
            <v>13688.1</v>
          </cell>
          <cell r="J2672">
            <v>10511.6</v>
          </cell>
          <cell r="K2672">
            <v>980.4</v>
          </cell>
          <cell r="L2672" t="str">
            <v>b7add885-b849-4f18-adb6-3804f61b351c</v>
          </cell>
          <cell r="M2672">
            <v>52701000</v>
          </cell>
          <cell r="N2672"/>
          <cell r="O2672"/>
          <cell r="P2672"/>
          <cell r="Q2672" t="str">
            <v>ЦАО</v>
          </cell>
        </row>
        <row r="2673">
          <cell r="G2673">
            <v>36258</v>
          </cell>
          <cell r="H2673" t="str">
            <v>Город Омск</v>
          </cell>
          <cell r="I2673">
            <v>7370.6</v>
          </cell>
          <cell r="J2673">
            <v>5530.32</v>
          </cell>
          <cell r="K2673">
            <v>0</v>
          </cell>
          <cell r="L2673" t="str">
            <v>de4363bf-8218-4d28-8c35-f46dcab1673c</v>
          </cell>
          <cell r="M2673">
            <v>52701000</v>
          </cell>
          <cell r="N2673"/>
          <cell r="O2673"/>
          <cell r="P2673"/>
          <cell r="Q2673" t="str">
            <v>ЦАО</v>
          </cell>
        </row>
        <row r="2674">
          <cell r="G2674">
            <v>20194</v>
          </cell>
          <cell r="H2674" t="str">
            <v>Город Омск</v>
          </cell>
          <cell r="I2674">
            <v>6065.1</v>
          </cell>
          <cell r="J2674">
            <v>5573.6</v>
          </cell>
          <cell r="K2674">
            <v>0</v>
          </cell>
          <cell r="L2674" t="str">
            <v>55362fee-e71a-4ff1-9a7a-cab13a9402c4</v>
          </cell>
          <cell r="M2674">
            <v>52701000</v>
          </cell>
          <cell r="N2674"/>
          <cell r="O2674"/>
          <cell r="P2674"/>
          <cell r="Q2674" t="str">
            <v>ЦАО</v>
          </cell>
        </row>
        <row r="2675">
          <cell r="G2675">
            <v>36259</v>
          </cell>
          <cell r="H2675" t="str">
            <v>Город Омск</v>
          </cell>
          <cell r="I2675">
            <v>3632.7</v>
          </cell>
          <cell r="J2675">
            <v>3343.8</v>
          </cell>
          <cell r="K2675">
            <v>0</v>
          </cell>
          <cell r="L2675" t="str">
            <v>2b9c545e-2c18-4cc3-93df-b8913d6db75f</v>
          </cell>
          <cell r="M2675">
            <v>52701000</v>
          </cell>
          <cell r="N2675"/>
          <cell r="O2675"/>
          <cell r="P2675"/>
          <cell r="Q2675" t="str">
            <v>ЦАО</v>
          </cell>
        </row>
        <row r="2676">
          <cell r="G2676">
            <v>32941</v>
          </cell>
          <cell r="H2676" t="str">
            <v>Город Омск</v>
          </cell>
          <cell r="I2676">
            <v>6535.8</v>
          </cell>
          <cell r="J2676">
            <v>5457.72</v>
          </cell>
          <cell r="K2676">
            <v>565.70000000000005</v>
          </cell>
          <cell r="L2676" t="str">
            <v>8bf27af0-c0be-4878-a37e-afaeb4367fc8</v>
          </cell>
          <cell r="M2676">
            <v>52701000</v>
          </cell>
          <cell r="N2676"/>
          <cell r="O2676"/>
          <cell r="P2676"/>
          <cell r="Q2676" t="str">
            <v>ЦАО</v>
          </cell>
        </row>
        <row r="2677">
          <cell r="G2677">
            <v>32942</v>
          </cell>
          <cell r="H2677" t="str">
            <v>Город Омск</v>
          </cell>
          <cell r="I2677">
            <v>3644.1</v>
          </cell>
          <cell r="J2677">
            <v>3366.2</v>
          </cell>
          <cell r="K2677">
            <v>0</v>
          </cell>
          <cell r="L2677" t="str">
            <v>de4aaf6a-6930-4e43-8287-f034d30428fb</v>
          </cell>
          <cell r="M2677">
            <v>52701000</v>
          </cell>
          <cell r="N2677"/>
          <cell r="O2677"/>
          <cell r="P2677"/>
          <cell r="Q2677" t="str">
            <v>ЦАО</v>
          </cell>
        </row>
        <row r="2678">
          <cell r="G2678">
            <v>32943</v>
          </cell>
          <cell r="H2678" t="str">
            <v>Город Омск</v>
          </cell>
          <cell r="I2678">
            <v>6541.5</v>
          </cell>
          <cell r="J2678">
            <v>5469.1</v>
          </cell>
          <cell r="K2678">
            <v>575.1</v>
          </cell>
          <cell r="L2678" t="str">
            <v>b533c008-8b4b-4d34-b846-ee1bc4d18895</v>
          </cell>
          <cell r="M2678">
            <v>52701000</v>
          </cell>
          <cell r="N2678"/>
          <cell r="O2678"/>
          <cell r="P2678"/>
          <cell r="Q2678" t="str">
            <v>ЦАО</v>
          </cell>
        </row>
        <row r="2679">
          <cell r="G2679">
            <v>36260</v>
          </cell>
          <cell r="H2679" t="str">
            <v>Город Омск</v>
          </cell>
          <cell r="I2679">
            <v>3626.2</v>
          </cell>
          <cell r="J2679">
            <v>3349.2</v>
          </cell>
          <cell r="K2679">
            <v>0</v>
          </cell>
          <cell r="L2679" t="str">
            <v>56eef06c-7559-440b-9e52-b9339a6cadea</v>
          </cell>
          <cell r="M2679">
            <v>52701000</v>
          </cell>
          <cell r="N2679"/>
          <cell r="O2679"/>
          <cell r="P2679"/>
          <cell r="Q2679" t="str">
            <v>ЦАО</v>
          </cell>
        </row>
        <row r="2680">
          <cell r="G2680">
            <v>32988</v>
          </cell>
          <cell r="H2680" t="str">
            <v>Город Омск</v>
          </cell>
          <cell r="I2680">
            <v>6062.4</v>
          </cell>
          <cell r="J2680">
            <v>5558.7</v>
          </cell>
          <cell r="K2680">
            <v>0</v>
          </cell>
          <cell r="L2680" t="str">
            <v>d251c6fb-44e8-4504-aca7-55f8282ca75c</v>
          </cell>
          <cell r="M2680">
            <v>52701000</v>
          </cell>
          <cell r="N2680"/>
          <cell r="O2680"/>
          <cell r="P2680"/>
          <cell r="Q2680" t="str">
            <v>ЦАО</v>
          </cell>
        </row>
        <row r="2681">
          <cell r="G2681">
            <v>36263</v>
          </cell>
          <cell r="H2681" t="str">
            <v>Город Омск</v>
          </cell>
          <cell r="I2681">
            <v>3637.5</v>
          </cell>
          <cell r="J2681">
            <v>3363.2</v>
          </cell>
          <cell r="K2681">
            <v>0</v>
          </cell>
          <cell r="L2681" t="str">
            <v>2f4a7e1e-0938-432c-b951-df76ecad83fc</v>
          </cell>
          <cell r="M2681">
            <v>52701000</v>
          </cell>
          <cell r="N2681"/>
          <cell r="O2681"/>
          <cell r="P2681"/>
          <cell r="Q2681" t="str">
            <v>ЦАО</v>
          </cell>
        </row>
        <row r="2682">
          <cell r="G2682">
            <v>36264</v>
          </cell>
          <cell r="H2682" t="str">
            <v>Город Омск</v>
          </cell>
          <cell r="I2682">
            <v>5127.2</v>
          </cell>
          <cell r="J2682">
            <v>4726.2</v>
          </cell>
          <cell r="K2682">
            <v>0</v>
          </cell>
          <cell r="L2682" t="str">
            <v>7cb87eb9-c180-4d6c-8d09-507198c9c49e</v>
          </cell>
          <cell r="M2682">
            <v>52701000</v>
          </cell>
          <cell r="N2682"/>
          <cell r="O2682"/>
          <cell r="P2682"/>
          <cell r="Q2682" t="str">
            <v>ЦАО</v>
          </cell>
        </row>
        <row r="2683">
          <cell r="G2683">
            <v>32668</v>
          </cell>
          <cell r="H2683" t="str">
            <v>Город Омск</v>
          </cell>
          <cell r="I2683">
            <v>4903.5</v>
          </cell>
          <cell r="J2683">
            <v>3580.4</v>
          </cell>
          <cell r="K2683">
            <v>820</v>
          </cell>
          <cell r="L2683" t="str">
            <v>9e859d8c-4635-4d24-ba9c-d6f36a77c6f8</v>
          </cell>
          <cell r="M2683">
            <v>52701000</v>
          </cell>
          <cell r="N2683"/>
          <cell r="O2683"/>
          <cell r="P2683"/>
          <cell r="Q2683" t="str">
            <v>ЦАО</v>
          </cell>
        </row>
        <row r="2684">
          <cell r="G2684">
            <v>32669</v>
          </cell>
          <cell r="H2684" t="str">
            <v>Город Омск</v>
          </cell>
          <cell r="I2684">
            <v>4603.3999999999996</v>
          </cell>
          <cell r="J2684">
            <v>2999.9</v>
          </cell>
          <cell r="K2684">
            <v>740</v>
          </cell>
          <cell r="L2684" t="str">
            <v>80a60070-bd62-44bd-9580-8494c4ccd1fa</v>
          </cell>
          <cell r="M2684">
            <v>52701000</v>
          </cell>
          <cell r="N2684"/>
          <cell r="O2684"/>
          <cell r="P2684"/>
          <cell r="Q2684" t="str">
            <v>ЦАО</v>
          </cell>
        </row>
        <row r="2685">
          <cell r="G2685">
            <v>33341</v>
          </cell>
          <cell r="H2685" t="str">
            <v>Город Омск</v>
          </cell>
          <cell r="I2685">
            <v>12921.4</v>
          </cell>
          <cell r="J2685">
            <v>9636.19</v>
          </cell>
          <cell r="K2685">
            <v>0</v>
          </cell>
          <cell r="L2685" t="str">
            <v>0dcce977-b148-409d-bcbd-10f265df5e37</v>
          </cell>
          <cell r="M2685">
            <v>52701000</v>
          </cell>
          <cell r="N2685"/>
          <cell r="O2685"/>
          <cell r="P2685"/>
          <cell r="Q2685" t="str">
            <v>ЛАО</v>
          </cell>
        </row>
        <row r="2686">
          <cell r="G2686">
            <v>25640</v>
          </cell>
          <cell r="H2686" t="str">
            <v>Город Омск</v>
          </cell>
          <cell r="I2686">
            <v>11881.8</v>
          </cell>
          <cell r="J2686">
            <v>8860.9</v>
          </cell>
          <cell r="K2686">
            <v>1360.3</v>
          </cell>
          <cell r="L2686" t="str">
            <v>33351b82-563e-4b6a-9c13-b16f80b95c67</v>
          </cell>
          <cell r="M2686">
            <v>52701000</v>
          </cell>
          <cell r="N2686"/>
          <cell r="O2686"/>
          <cell r="P2686"/>
          <cell r="Q2686" t="str">
            <v>ЛАО</v>
          </cell>
        </row>
        <row r="2687">
          <cell r="G2687">
            <v>36642</v>
          </cell>
          <cell r="H2687" t="str">
            <v>Город Омск</v>
          </cell>
          <cell r="I2687">
            <v>11311.5</v>
          </cell>
          <cell r="J2687">
            <v>7136.7</v>
          </cell>
          <cell r="K2687">
            <v>1139.5</v>
          </cell>
          <cell r="L2687" t="str">
            <v>847e4ff3-dbe3-4a61-939e-7387298fe3d0</v>
          </cell>
          <cell r="M2687">
            <v>52701000</v>
          </cell>
          <cell r="N2687"/>
          <cell r="O2687"/>
          <cell r="P2687"/>
          <cell r="Q2687" t="str">
            <v>ЛАО</v>
          </cell>
        </row>
        <row r="2688">
          <cell r="G2688">
            <v>25595</v>
          </cell>
          <cell r="H2688" t="str">
            <v>Город Омск</v>
          </cell>
          <cell r="I2688">
            <v>3508.05</v>
          </cell>
          <cell r="J2688">
            <v>2953.85</v>
          </cell>
          <cell r="K2688">
            <v>0</v>
          </cell>
          <cell r="L2688" t="str">
            <v>134ad633-5941-41ed-8bc7-03be9717695a</v>
          </cell>
          <cell r="M2688">
            <v>52701000</v>
          </cell>
          <cell r="N2688"/>
          <cell r="O2688"/>
          <cell r="P2688"/>
          <cell r="Q2688" t="str">
            <v>ЦАО</v>
          </cell>
        </row>
        <row r="2689">
          <cell r="G2689">
            <v>25596</v>
          </cell>
          <cell r="H2689" t="str">
            <v>Город Омск</v>
          </cell>
          <cell r="I2689">
            <v>3593.48</v>
          </cell>
          <cell r="J2689">
            <v>2983.18</v>
          </cell>
          <cell r="K2689">
            <v>0</v>
          </cell>
          <cell r="L2689" t="str">
            <v>c8c765aa-81bc-4759-9a7c-5b826121402f</v>
          </cell>
          <cell r="M2689">
            <v>52701000</v>
          </cell>
          <cell r="N2689"/>
          <cell r="O2689"/>
          <cell r="P2689"/>
          <cell r="Q2689" t="str">
            <v>ЦАО</v>
          </cell>
        </row>
        <row r="2690">
          <cell r="G2690">
            <v>31177</v>
          </cell>
          <cell r="H2690" t="str">
            <v>Город Омск</v>
          </cell>
          <cell r="I2690">
            <v>5201.5</v>
          </cell>
          <cell r="J2690">
            <v>4657.1000000000004</v>
          </cell>
          <cell r="K2690">
            <v>0</v>
          </cell>
          <cell r="L2690" t="str">
            <v>c292979e-708d-484a-a09c-33b1c48f94a6</v>
          </cell>
          <cell r="M2690">
            <v>52701000</v>
          </cell>
          <cell r="N2690"/>
          <cell r="O2690"/>
          <cell r="P2690"/>
          <cell r="Q2690" t="str">
            <v>ОАО</v>
          </cell>
        </row>
        <row r="2691">
          <cell r="G2691">
            <v>21245</v>
          </cell>
          <cell r="H2691" t="str">
            <v>Город Омск</v>
          </cell>
          <cell r="I2691">
            <v>3726</v>
          </cell>
          <cell r="J2691">
            <v>3359.6</v>
          </cell>
          <cell r="K2691">
            <v>0</v>
          </cell>
          <cell r="L2691" t="str">
            <v>e3cc2818-adb0-49f9-bf0a-37a93383a1a4</v>
          </cell>
          <cell r="M2691">
            <v>52701000</v>
          </cell>
          <cell r="N2691"/>
          <cell r="O2691"/>
          <cell r="P2691"/>
          <cell r="Q2691" t="str">
            <v>ЦАО</v>
          </cell>
        </row>
        <row r="2692">
          <cell r="G2692">
            <v>20049</v>
          </cell>
          <cell r="H2692" t="str">
            <v>Город Омск</v>
          </cell>
          <cell r="I2692">
            <v>3015</v>
          </cell>
          <cell r="J2692">
            <v>2582.6999999999998</v>
          </cell>
          <cell r="K2692">
            <v>0</v>
          </cell>
          <cell r="L2692" t="str">
            <v>c2b06f41-2e83-4672-a30f-ec6878762229</v>
          </cell>
          <cell r="M2692">
            <v>52701000</v>
          </cell>
          <cell r="N2692"/>
          <cell r="O2692"/>
          <cell r="P2692"/>
          <cell r="Q2692" t="str">
            <v>ЦАО</v>
          </cell>
        </row>
        <row r="2693">
          <cell r="G2693">
            <v>21258</v>
          </cell>
          <cell r="H2693" t="str">
            <v>Город Омск</v>
          </cell>
          <cell r="I2693">
            <v>4925.3999999999996</v>
          </cell>
          <cell r="J2693">
            <v>4221.2</v>
          </cell>
          <cell r="K2693">
            <v>0</v>
          </cell>
          <cell r="L2693" t="str">
            <v>15138077-499e-4bab-a347-443974e715d4</v>
          </cell>
          <cell r="M2693">
            <v>52701000</v>
          </cell>
          <cell r="N2693"/>
          <cell r="O2693"/>
          <cell r="P2693"/>
          <cell r="Q2693" t="str">
            <v>ЦАО</v>
          </cell>
        </row>
        <row r="2694">
          <cell r="G2694">
            <v>29627</v>
          </cell>
          <cell r="H2694" t="str">
            <v>Город Омск</v>
          </cell>
          <cell r="I2694">
            <v>4042.7</v>
          </cell>
          <cell r="J2694">
            <v>3306.1</v>
          </cell>
          <cell r="K2694">
            <v>396.5</v>
          </cell>
          <cell r="L2694" t="str">
            <v>0f59c88b-e74b-40f0-86a6-faba847e3ca7</v>
          </cell>
          <cell r="M2694">
            <v>52701000</v>
          </cell>
          <cell r="N2694"/>
          <cell r="O2694"/>
          <cell r="P2694"/>
          <cell r="Q2694" t="str">
            <v>ЦАО</v>
          </cell>
        </row>
        <row r="2695">
          <cell r="G2695">
            <v>20048</v>
          </cell>
          <cell r="H2695" t="str">
            <v>Город Омск</v>
          </cell>
          <cell r="I2695">
            <v>4678.1000000000004</v>
          </cell>
          <cell r="J2695">
            <v>3942.5</v>
          </cell>
          <cell r="K2695">
            <v>0</v>
          </cell>
          <cell r="L2695" t="str">
            <v>6992f7af-4273-4eac-bbf7-dc6db52cb271</v>
          </cell>
          <cell r="M2695">
            <v>52701000</v>
          </cell>
          <cell r="N2695"/>
          <cell r="O2695"/>
          <cell r="P2695"/>
          <cell r="Q2695" t="str">
            <v>ЦАО</v>
          </cell>
        </row>
        <row r="2696">
          <cell r="G2696">
            <v>26503</v>
          </cell>
          <cell r="H2696" t="str">
            <v>Город Омск</v>
          </cell>
          <cell r="I2696">
            <v>806.2</v>
          </cell>
          <cell r="J2696">
            <v>720</v>
          </cell>
          <cell r="K2696">
            <v>0</v>
          </cell>
          <cell r="L2696" t="str">
            <v>96233efd-69e9-41e6-a1fd-737638bd2f1c</v>
          </cell>
          <cell r="M2696">
            <v>52701000</v>
          </cell>
          <cell r="N2696"/>
          <cell r="O2696"/>
          <cell r="P2696"/>
          <cell r="Q2696" t="str">
            <v>ЦАО</v>
          </cell>
        </row>
        <row r="2697">
          <cell r="G2697">
            <v>26561</v>
          </cell>
          <cell r="H2697" t="str">
            <v>Город Омск</v>
          </cell>
          <cell r="I2697">
            <v>980.7</v>
          </cell>
          <cell r="J2697">
            <v>913.2</v>
          </cell>
          <cell r="K2697">
            <v>0</v>
          </cell>
          <cell r="L2697" t="str">
            <v>572f7bc4-ebfa-4ce9-be6c-449d60c73215</v>
          </cell>
          <cell r="M2697">
            <v>52701000</v>
          </cell>
          <cell r="N2697"/>
          <cell r="O2697"/>
          <cell r="P2697"/>
          <cell r="Q2697" t="str">
            <v>ЦАО</v>
          </cell>
        </row>
        <row r="2698">
          <cell r="G2698">
            <v>26562</v>
          </cell>
          <cell r="H2698" t="str">
            <v>Город Омск</v>
          </cell>
          <cell r="I2698">
            <v>998.4</v>
          </cell>
          <cell r="J2698">
            <v>922.3</v>
          </cell>
          <cell r="K2698">
            <v>0</v>
          </cell>
          <cell r="L2698" t="str">
            <v>063b13fd-3433-49d7-a61c-8f9ca2969102</v>
          </cell>
          <cell r="M2698">
            <v>52701000</v>
          </cell>
          <cell r="N2698"/>
          <cell r="O2698"/>
          <cell r="P2698"/>
          <cell r="Q2698" t="str">
            <v>ЦАО</v>
          </cell>
        </row>
        <row r="2699">
          <cell r="G2699">
            <v>26563</v>
          </cell>
          <cell r="H2699" t="str">
            <v>Город Омск</v>
          </cell>
          <cell r="I2699">
            <v>1000.1</v>
          </cell>
          <cell r="J2699">
            <v>930.3</v>
          </cell>
          <cell r="K2699">
            <v>0</v>
          </cell>
          <cell r="L2699" t="str">
            <v>9673f195-5475-49a4-be16-cb04153dd05e</v>
          </cell>
          <cell r="M2699">
            <v>52701000</v>
          </cell>
          <cell r="N2699"/>
          <cell r="O2699"/>
          <cell r="P2699"/>
          <cell r="Q2699" t="str">
            <v>ЦАО</v>
          </cell>
        </row>
        <row r="2700">
          <cell r="G2700">
            <v>29418</v>
          </cell>
          <cell r="H2700" t="str">
            <v>Город Омск</v>
          </cell>
          <cell r="I2700">
            <v>1610.4</v>
          </cell>
          <cell r="J2700">
            <v>1506.9</v>
          </cell>
          <cell r="K2700">
            <v>0</v>
          </cell>
          <cell r="L2700" t="str">
            <v>b5f622b5-89a7-48a8-bf36-42db4dec02b5</v>
          </cell>
          <cell r="M2700">
            <v>52701000</v>
          </cell>
          <cell r="N2700"/>
          <cell r="O2700"/>
          <cell r="P2700"/>
          <cell r="Q2700" t="str">
            <v>ОАО</v>
          </cell>
        </row>
        <row r="2701">
          <cell r="G2701">
            <v>29425</v>
          </cell>
          <cell r="H2701" t="str">
            <v>Город Омск</v>
          </cell>
          <cell r="I2701">
            <v>1006.2</v>
          </cell>
          <cell r="J2701">
            <v>936.8</v>
          </cell>
          <cell r="K2701">
            <v>0</v>
          </cell>
          <cell r="L2701" t="str">
            <v>61a78014-1b1b-4e1f-86b6-14fdce432514</v>
          </cell>
          <cell r="M2701">
            <v>52701000</v>
          </cell>
          <cell r="N2701"/>
          <cell r="O2701"/>
          <cell r="P2701"/>
          <cell r="Q2701" t="str">
            <v>ОАО</v>
          </cell>
        </row>
        <row r="2702">
          <cell r="G2702">
            <v>29426</v>
          </cell>
          <cell r="H2702" t="str">
            <v>Город Омск</v>
          </cell>
          <cell r="I2702">
            <v>1005.1</v>
          </cell>
          <cell r="J2702">
            <v>934.7</v>
          </cell>
          <cell r="K2702">
            <v>0</v>
          </cell>
          <cell r="L2702" t="str">
            <v>fd0374c7-edef-491b-a5e6-075558e5b8d5</v>
          </cell>
          <cell r="M2702">
            <v>52701000</v>
          </cell>
          <cell r="N2702"/>
          <cell r="O2702"/>
          <cell r="P2702"/>
          <cell r="Q2702" t="str">
            <v>ОАО</v>
          </cell>
        </row>
        <row r="2703">
          <cell r="G2703">
            <v>20379</v>
          </cell>
          <cell r="H2703" t="str">
            <v>Город Омск</v>
          </cell>
          <cell r="I2703">
            <v>1359.6</v>
          </cell>
          <cell r="J2703">
            <v>1264.3</v>
          </cell>
          <cell r="K2703">
            <v>0</v>
          </cell>
          <cell r="L2703" t="str">
            <v>c4511043-1af0-4baf-a5c5-a0fe64264c01</v>
          </cell>
          <cell r="M2703">
            <v>52701000</v>
          </cell>
          <cell r="N2703"/>
          <cell r="O2703"/>
          <cell r="P2703" t="str">
            <v>+</v>
          </cell>
          <cell r="Q2703" t="str">
            <v>ЦАО</v>
          </cell>
        </row>
        <row r="2704">
          <cell r="G2704">
            <v>32996</v>
          </cell>
          <cell r="H2704" t="str">
            <v>Город Омск</v>
          </cell>
          <cell r="I2704">
            <v>6842.3</v>
          </cell>
          <cell r="J2704">
            <v>5536.6</v>
          </cell>
          <cell r="K2704">
            <v>554.29999999999995</v>
          </cell>
          <cell r="L2704" t="str">
            <v>a5ea93df-a59b-4ef9-b4d8-d41db59ed287</v>
          </cell>
          <cell r="M2704">
            <v>52701000</v>
          </cell>
          <cell r="N2704"/>
          <cell r="O2704"/>
          <cell r="P2704"/>
          <cell r="Q2704" t="str">
            <v>ЦАО</v>
          </cell>
        </row>
        <row r="2705">
          <cell r="G2705">
            <v>33470</v>
          </cell>
          <cell r="H2705" t="str">
            <v>Город Омск</v>
          </cell>
          <cell r="I2705">
            <v>3454.1</v>
          </cell>
          <cell r="J2705">
            <v>3099</v>
          </cell>
          <cell r="K2705">
            <v>0</v>
          </cell>
          <cell r="L2705" t="str">
            <v>2db3272d-7223-4595-9583-d6dcf9c38086</v>
          </cell>
          <cell r="M2705">
            <v>52701000</v>
          </cell>
          <cell r="N2705"/>
          <cell r="O2705"/>
          <cell r="P2705"/>
          <cell r="Q2705" t="str">
            <v>ЦАО</v>
          </cell>
        </row>
        <row r="2706">
          <cell r="G2706">
            <v>34982</v>
          </cell>
          <cell r="H2706" t="str">
            <v>Город Омск</v>
          </cell>
          <cell r="I2706">
            <v>3579.2</v>
          </cell>
          <cell r="J2706">
            <v>3223.63</v>
          </cell>
          <cell r="K2706">
            <v>101.7</v>
          </cell>
          <cell r="L2706" t="str">
            <v>201313e9-e23f-468e-af22-1030cee6846d</v>
          </cell>
          <cell r="M2706">
            <v>52701000</v>
          </cell>
          <cell r="N2706"/>
          <cell r="O2706"/>
          <cell r="P2706"/>
          <cell r="Q2706" t="str">
            <v>ЦАО</v>
          </cell>
        </row>
        <row r="2707">
          <cell r="G2707">
            <v>32997</v>
          </cell>
          <cell r="H2707" t="str">
            <v>Город Омск</v>
          </cell>
          <cell r="I2707">
            <v>7442.4</v>
          </cell>
          <cell r="J2707">
            <v>6487.9</v>
          </cell>
          <cell r="K2707">
            <v>0</v>
          </cell>
          <cell r="L2707" t="str">
            <v>a6cbe9e3-2424-4f4b-895d-4b86a8bb1f44</v>
          </cell>
          <cell r="M2707">
            <v>52701000</v>
          </cell>
          <cell r="N2707"/>
          <cell r="O2707"/>
          <cell r="P2707"/>
          <cell r="Q2707" t="str">
            <v>ЦАО</v>
          </cell>
        </row>
        <row r="2708">
          <cell r="G2708">
            <v>34983</v>
          </cell>
          <cell r="H2708" t="str">
            <v>Город Омск</v>
          </cell>
          <cell r="I2708">
            <v>5603.9</v>
          </cell>
          <cell r="J2708">
            <v>4598.3999999999996</v>
          </cell>
          <cell r="K2708">
            <v>437.2</v>
          </cell>
          <cell r="L2708" t="str">
            <v>a3d96e2b-00ad-4468-9191-e63180d5eeca</v>
          </cell>
          <cell r="M2708">
            <v>52701000</v>
          </cell>
          <cell r="N2708"/>
          <cell r="O2708"/>
          <cell r="P2708"/>
          <cell r="Q2708" t="str">
            <v>ЦАО</v>
          </cell>
        </row>
        <row r="2709">
          <cell r="G2709">
            <v>34984</v>
          </cell>
          <cell r="H2709" t="str">
            <v>Город Омск</v>
          </cell>
          <cell r="I2709">
            <v>5577</v>
          </cell>
          <cell r="J2709">
            <v>4533.5</v>
          </cell>
          <cell r="K2709">
            <v>627.6</v>
          </cell>
          <cell r="L2709" t="str">
            <v>723120eb-6233-4099-91e5-8d8f71f10702</v>
          </cell>
          <cell r="M2709">
            <v>52701000</v>
          </cell>
          <cell r="N2709"/>
          <cell r="O2709"/>
          <cell r="P2709"/>
          <cell r="Q2709" t="str">
            <v>ЦАО</v>
          </cell>
        </row>
        <row r="2710">
          <cell r="G2710">
            <v>35196</v>
          </cell>
          <cell r="H2710" t="str">
            <v>Город Омск</v>
          </cell>
          <cell r="I2710">
            <v>3767.8</v>
          </cell>
          <cell r="J2710">
            <v>2731.8</v>
          </cell>
          <cell r="K2710">
            <v>763.2</v>
          </cell>
          <cell r="L2710" t="str">
            <v>a913bb85-54be-4310-b064-dbba7aef9e96</v>
          </cell>
          <cell r="M2710">
            <v>52701000</v>
          </cell>
          <cell r="N2710"/>
          <cell r="O2710"/>
          <cell r="P2710"/>
          <cell r="Q2710" t="str">
            <v>ЦАО</v>
          </cell>
        </row>
        <row r="2711">
          <cell r="G2711">
            <v>34985</v>
          </cell>
          <cell r="H2711" t="str">
            <v>Город Омск</v>
          </cell>
          <cell r="I2711">
            <v>3637.3</v>
          </cell>
          <cell r="J2711">
            <v>3358.4</v>
          </cell>
          <cell r="K2711">
            <v>0</v>
          </cell>
          <cell r="L2711" t="str">
            <v>798fdb74-b976-45f0-83d0-c80978b2b22b</v>
          </cell>
          <cell r="M2711">
            <v>52701000</v>
          </cell>
          <cell r="N2711"/>
          <cell r="O2711"/>
          <cell r="P2711"/>
          <cell r="Q2711" t="str">
            <v>ЦАО</v>
          </cell>
        </row>
        <row r="2712">
          <cell r="G2712">
            <v>36276</v>
          </cell>
          <cell r="H2712" t="str">
            <v>Город Омск</v>
          </cell>
          <cell r="I2712">
            <v>3593.6</v>
          </cell>
          <cell r="J2712">
            <v>3320.5</v>
          </cell>
          <cell r="K2712">
            <v>0</v>
          </cell>
          <cell r="L2712" t="str">
            <v>44356773-811e-4e3d-9710-cbbadd6d073b</v>
          </cell>
          <cell r="M2712">
            <v>52701000</v>
          </cell>
          <cell r="N2712"/>
          <cell r="O2712"/>
          <cell r="P2712"/>
          <cell r="Q2712" t="str">
            <v>ЦАО</v>
          </cell>
        </row>
        <row r="2713">
          <cell r="G2713">
            <v>29630</v>
          </cell>
          <cell r="H2713" t="str">
            <v>Город Омск</v>
          </cell>
          <cell r="I2713">
            <v>439</v>
          </cell>
          <cell r="J2713">
            <v>391.8</v>
          </cell>
          <cell r="K2713">
            <v>0</v>
          </cell>
          <cell r="L2713" t="str">
            <v>80d99002-7bdb-4767-a5c8-47b69287e929</v>
          </cell>
          <cell r="M2713">
            <v>52701000</v>
          </cell>
          <cell r="N2713"/>
          <cell r="O2713"/>
          <cell r="P2713"/>
          <cell r="Q2713" t="str">
            <v>ЦАО</v>
          </cell>
        </row>
        <row r="2714">
          <cell r="G2714">
            <v>29631</v>
          </cell>
          <cell r="H2714" t="str">
            <v>Город Омск</v>
          </cell>
          <cell r="I2714">
            <v>2671.8</v>
          </cell>
          <cell r="J2714">
            <v>1483.9</v>
          </cell>
          <cell r="K2714">
            <v>497.1</v>
          </cell>
          <cell r="L2714" t="str">
            <v>40d26cd0-e998-495b-9af3-5fb940db1c7b</v>
          </cell>
          <cell r="M2714">
            <v>52701000</v>
          </cell>
          <cell r="N2714"/>
          <cell r="O2714"/>
          <cell r="P2714"/>
          <cell r="Q2714" t="str">
            <v>ЦАО</v>
          </cell>
        </row>
        <row r="2715">
          <cell r="G2715">
            <v>20370</v>
          </cell>
          <cell r="H2715" t="str">
            <v>Город Омск</v>
          </cell>
          <cell r="I2715">
            <v>3439.9</v>
          </cell>
          <cell r="J2715">
            <v>3079.2</v>
          </cell>
          <cell r="K2715">
            <v>117.3</v>
          </cell>
          <cell r="L2715" t="str">
            <v>83d7c196-7339-4e3a-ad3f-bdac916f42d8</v>
          </cell>
          <cell r="M2715">
            <v>52701000</v>
          </cell>
          <cell r="N2715"/>
          <cell r="O2715"/>
          <cell r="P2715"/>
          <cell r="Q2715" t="str">
            <v>ЦАО</v>
          </cell>
        </row>
        <row r="2716">
          <cell r="G2716">
            <v>20390</v>
          </cell>
          <cell r="H2716" t="str">
            <v>Город Омск</v>
          </cell>
          <cell r="I2716">
            <v>3346.9</v>
          </cell>
          <cell r="J2716">
            <v>2809.2</v>
          </cell>
          <cell r="K2716">
            <v>86</v>
          </cell>
          <cell r="L2716" t="str">
            <v>3a0f1a47-f2fa-493a-b0ab-822792ba550e</v>
          </cell>
          <cell r="M2716">
            <v>52701000</v>
          </cell>
          <cell r="N2716"/>
          <cell r="O2716"/>
          <cell r="P2716"/>
          <cell r="Q2716" t="str">
            <v>ЦАО</v>
          </cell>
        </row>
        <row r="2717">
          <cell r="G2717">
            <v>29632</v>
          </cell>
          <cell r="H2717" t="str">
            <v>Город Омск</v>
          </cell>
          <cell r="I2717">
            <v>3795.3</v>
          </cell>
          <cell r="J2717">
            <v>2685.9</v>
          </cell>
          <cell r="K2717">
            <v>803.9</v>
          </cell>
          <cell r="L2717" t="str">
            <v>a6a9659b-d7b7-472a-8a0b-6f1336714ace</v>
          </cell>
          <cell r="M2717">
            <v>52701000</v>
          </cell>
          <cell r="N2717"/>
          <cell r="O2717"/>
          <cell r="P2717" t="str">
            <v>+</v>
          </cell>
          <cell r="Q2717" t="str">
            <v>ЦАО</v>
          </cell>
        </row>
        <row r="2718">
          <cell r="G2718">
            <v>32271</v>
          </cell>
          <cell r="H2718" t="str">
            <v>Город Омск</v>
          </cell>
          <cell r="I2718">
            <v>21905.5</v>
          </cell>
          <cell r="J2718">
            <v>17158.5</v>
          </cell>
          <cell r="K2718">
            <v>1363.4</v>
          </cell>
          <cell r="L2718" t="str">
            <v>b93d450f-6ec0-4a03-a09c-babb8eba8041</v>
          </cell>
          <cell r="M2718">
            <v>52701000</v>
          </cell>
          <cell r="N2718"/>
          <cell r="O2718"/>
          <cell r="P2718"/>
          <cell r="Q2718" t="str">
            <v>ЦАО</v>
          </cell>
        </row>
        <row r="2719">
          <cell r="G2719">
            <v>32277</v>
          </cell>
          <cell r="H2719" t="str">
            <v>Город Омск</v>
          </cell>
          <cell r="I2719">
            <v>16494.3</v>
          </cell>
          <cell r="J2719">
            <v>11716.2</v>
          </cell>
          <cell r="K2719">
            <v>958.6</v>
          </cell>
          <cell r="L2719" t="str">
            <v>bc27b77c-96f2-4d71-9155-2f9d538caab5</v>
          </cell>
          <cell r="M2719">
            <v>52701000</v>
          </cell>
          <cell r="N2719"/>
          <cell r="O2719"/>
          <cell r="P2719"/>
          <cell r="Q2719" t="str">
            <v>ЦАО</v>
          </cell>
        </row>
        <row r="2720">
          <cell r="G2720">
            <v>32993</v>
          </cell>
          <cell r="H2720" t="str">
            <v>Город Омск</v>
          </cell>
          <cell r="I2720">
            <v>5136.6000000000004</v>
          </cell>
          <cell r="J2720">
            <v>4675.3</v>
          </cell>
          <cell r="K2720">
            <v>59.6</v>
          </cell>
          <cell r="L2720" t="str">
            <v>5c48a036-e226-4612-933e-0d2c7527c6a4</v>
          </cell>
          <cell r="M2720">
            <v>52701000</v>
          </cell>
          <cell r="N2720"/>
          <cell r="O2720"/>
          <cell r="P2720"/>
          <cell r="Q2720" t="str">
            <v>ЦАО</v>
          </cell>
        </row>
        <row r="2721">
          <cell r="G2721">
            <v>27063</v>
          </cell>
          <cell r="H2721" t="str">
            <v>Город Омск</v>
          </cell>
          <cell r="I2721">
            <v>3938.5</v>
          </cell>
          <cell r="J2721">
            <v>3375</v>
          </cell>
          <cell r="K2721">
            <v>287.5</v>
          </cell>
          <cell r="L2721" t="str">
            <v>f2208ae1-537d-4ab7-8e1f-a821d5b59161</v>
          </cell>
          <cell r="M2721">
            <v>52701000</v>
          </cell>
          <cell r="N2721"/>
          <cell r="O2721"/>
          <cell r="P2721"/>
          <cell r="Q2721" t="str">
            <v>ЦАО</v>
          </cell>
        </row>
        <row r="2722">
          <cell r="G2722">
            <v>21304</v>
          </cell>
          <cell r="H2722" t="str">
            <v>Город Омск</v>
          </cell>
          <cell r="I2722">
            <v>3869.7</v>
          </cell>
          <cell r="J2722">
            <v>3566.7</v>
          </cell>
          <cell r="K2722">
            <v>0</v>
          </cell>
          <cell r="L2722" t="str">
            <v>4bd2ee0e-1a77-43c0-9d0a-e97641e754b8</v>
          </cell>
          <cell r="M2722">
            <v>52701000</v>
          </cell>
          <cell r="N2722"/>
          <cell r="O2722"/>
          <cell r="P2722"/>
          <cell r="Q2722" t="str">
            <v>ЦАО</v>
          </cell>
        </row>
        <row r="2723">
          <cell r="G2723">
            <v>21046</v>
          </cell>
          <cell r="H2723" t="str">
            <v>Город Омск</v>
          </cell>
          <cell r="I2723">
            <v>3791.6</v>
          </cell>
          <cell r="J2723">
            <v>2570.4</v>
          </cell>
          <cell r="K2723">
            <v>0</v>
          </cell>
          <cell r="L2723" t="str">
            <v>8f57a533-4596-43b1-9bdf-cd490c66dfa1</v>
          </cell>
          <cell r="M2723">
            <v>52701000</v>
          </cell>
          <cell r="N2723"/>
          <cell r="O2723"/>
          <cell r="P2723"/>
          <cell r="Q2723" t="str">
            <v>ЦАО</v>
          </cell>
        </row>
        <row r="2724">
          <cell r="G2724">
            <v>32272</v>
          </cell>
          <cell r="H2724" t="str">
            <v>Город Омск</v>
          </cell>
          <cell r="I2724">
            <v>4369.8</v>
          </cell>
          <cell r="J2724">
            <v>3393.3</v>
          </cell>
          <cell r="K2724">
            <v>217.5</v>
          </cell>
          <cell r="L2724" t="str">
            <v>e47e4859-d407-4e13-9ad2-1b48fe7322d0</v>
          </cell>
          <cell r="M2724">
            <v>52701000</v>
          </cell>
          <cell r="N2724"/>
          <cell r="O2724"/>
          <cell r="P2724"/>
          <cell r="Q2724" t="str">
            <v>ЦАО</v>
          </cell>
        </row>
        <row r="2725">
          <cell r="G2725">
            <v>32989</v>
          </cell>
          <cell r="H2725" t="str">
            <v>Город Омск</v>
          </cell>
          <cell r="I2725">
            <v>3797.3</v>
          </cell>
          <cell r="J2725">
            <v>3499.7</v>
          </cell>
          <cell r="K2725">
            <v>0</v>
          </cell>
          <cell r="L2725" t="str">
            <v>a0927c27-6b00-4c10-927b-f0e93dea341c</v>
          </cell>
          <cell r="M2725">
            <v>52701000</v>
          </cell>
          <cell r="N2725"/>
          <cell r="O2725"/>
          <cell r="P2725"/>
          <cell r="Q2725" t="str">
            <v>ЦАО</v>
          </cell>
        </row>
        <row r="2726">
          <cell r="G2726">
            <v>35195</v>
          </cell>
          <cell r="H2726" t="str">
            <v>Город Омск</v>
          </cell>
          <cell r="I2726">
            <v>3784.7</v>
          </cell>
          <cell r="J2726">
            <v>3500.5</v>
          </cell>
          <cell r="K2726">
            <v>0</v>
          </cell>
          <cell r="L2726" t="str">
            <v>b3524670-860a-4295-b056-10a0b3b51124</v>
          </cell>
          <cell r="M2726">
            <v>52701000</v>
          </cell>
          <cell r="N2726"/>
          <cell r="O2726"/>
          <cell r="P2726"/>
          <cell r="Q2726" t="str">
            <v>ЦАО</v>
          </cell>
        </row>
        <row r="2727">
          <cell r="G2727">
            <v>36277</v>
          </cell>
          <cell r="H2727" t="str">
            <v>Город Омск</v>
          </cell>
          <cell r="I2727">
            <v>3775.6</v>
          </cell>
          <cell r="J2727">
            <v>3476.4</v>
          </cell>
          <cell r="K2727">
            <v>0</v>
          </cell>
          <cell r="L2727" t="str">
            <v>f76f052f-3c82-475b-b03a-eea683f225ad</v>
          </cell>
          <cell r="M2727">
            <v>52701000</v>
          </cell>
          <cell r="N2727"/>
          <cell r="O2727"/>
          <cell r="P2727"/>
          <cell r="Q2727" t="str">
            <v>ЦАО</v>
          </cell>
        </row>
        <row r="2728">
          <cell r="G2728">
            <v>32990</v>
          </cell>
          <cell r="H2728" t="str">
            <v>Город Омск</v>
          </cell>
          <cell r="I2728">
            <v>3824</v>
          </cell>
          <cell r="J2728">
            <v>3518.8</v>
          </cell>
          <cell r="K2728">
            <v>0</v>
          </cell>
          <cell r="L2728" t="str">
            <v>bb36de68-3bea-4b70-a940-13bbe1956447</v>
          </cell>
          <cell r="M2728">
            <v>52701000</v>
          </cell>
          <cell r="N2728"/>
          <cell r="O2728"/>
          <cell r="P2728"/>
          <cell r="Q2728" t="str">
            <v>ЦАО</v>
          </cell>
        </row>
        <row r="2729">
          <cell r="G2729">
            <v>32991</v>
          </cell>
          <cell r="H2729" t="str">
            <v>Город Омск</v>
          </cell>
          <cell r="I2729">
            <v>3783.7</v>
          </cell>
          <cell r="J2729">
            <v>3498.26</v>
          </cell>
          <cell r="K2729">
            <v>0</v>
          </cell>
          <cell r="L2729" t="str">
            <v>ffd6f218-c648-42ef-97cc-3f59ffe54198</v>
          </cell>
          <cell r="M2729">
            <v>52701000</v>
          </cell>
          <cell r="N2729"/>
          <cell r="O2729"/>
          <cell r="P2729"/>
          <cell r="Q2729" t="str">
            <v>ЦАО</v>
          </cell>
        </row>
        <row r="2730">
          <cell r="G2730">
            <v>33471</v>
          </cell>
          <cell r="H2730" t="str">
            <v>Город Омск</v>
          </cell>
          <cell r="I2730">
            <v>4123.2</v>
          </cell>
          <cell r="J2730">
            <v>3631.7</v>
          </cell>
          <cell r="K2730">
            <v>228.1</v>
          </cell>
          <cell r="L2730" t="str">
            <v>83b266ee-cd03-4ffa-8020-36773879be0b</v>
          </cell>
          <cell r="M2730">
            <v>52701000</v>
          </cell>
          <cell r="N2730"/>
          <cell r="O2730"/>
          <cell r="P2730"/>
          <cell r="Q2730" t="str">
            <v>ЦАО</v>
          </cell>
        </row>
        <row r="2731">
          <cell r="G2731">
            <v>21283</v>
          </cell>
          <cell r="H2731" t="str">
            <v>Город Омск</v>
          </cell>
          <cell r="I2731">
            <v>3782</v>
          </cell>
          <cell r="J2731">
            <v>3482.9</v>
          </cell>
          <cell r="K2731">
            <v>0</v>
          </cell>
          <cell r="L2731" t="str">
            <v>c8210d7d-d3eb-4dae-8b5e-0fd7c00a386a</v>
          </cell>
          <cell r="M2731">
            <v>52701000</v>
          </cell>
          <cell r="N2731"/>
          <cell r="O2731"/>
          <cell r="P2731"/>
          <cell r="Q2731" t="str">
            <v>ЦАО</v>
          </cell>
        </row>
        <row r="2732">
          <cell r="G2732">
            <v>33472</v>
          </cell>
          <cell r="H2732" t="str">
            <v>Город Омск</v>
          </cell>
          <cell r="I2732">
            <v>4153.8</v>
          </cell>
          <cell r="J2732">
            <v>3649.73</v>
          </cell>
          <cell r="K2732">
            <v>144.9</v>
          </cell>
          <cell r="L2732" t="str">
            <v>c8701e2f-2e94-4822-b64e-e8a506ce4bc8</v>
          </cell>
          <cell r="M2732">
            <v>52701000</v>
          </cell>
          <cell r="N2732"/>
          <cell r="O2732"/>
          <cell r="P2732"/>
          <cell r="Q2732" t="str">
            <v>ЦАО</v>
          </cell>
        </row>
        <row r="2733">
          <cell r="G2733">
            <v>32992</v>
          </cell>
          <cell r="H2733" t="str">
            <v>Город Омск</v>
          </cell>
          <cell r="I2733">
            <v>3798.6</v>
          </cell>
          <cell r="J2733">
            <v>3499.7</v>
          </cell>
          <cell r="K2733">
            <v>0</v>
          </cell>
          <cell r="L2733" t="str">
            <v>625db48b-dfb9-4d9f-a704-6fb55e5dbda1</v>
          </cell>
          <cell r="M2733">
            <v>52701000</v>
          </cell>
          <cell r="N2733"/>
          <cell r="O2733"/>
          <cell r="P2733"/>
          <cell r="Q2733" t="str">
            <v>ЦАО</v>
          </cell>
        </row>
        <row r="2734">
          <cell r="G2734">
            <v>24751</v>
          </cell>
          <cell r="H2734" t="str">
            <v>Город Омск</v>
          </cell>
          <cell r="I2734">
            <v>17993.3</v>
          </cell>
          <cell r="J2734">
            <v>15680.8</v>
          </cell>
          <cell r="K2734">
            <v>0</v>
          </cell>
          <cell r="L2734" t="str">
            <v>d55c4a9f-8464-4771-aa6c-d31bba2e25c9</v>
          </cell>
          <cell r="M2734">
            <v>52701000</v>
          </cell>
          <cell r="N2734"/>
          <cell r="O2734"/>
          <cell r="P2734"/>
          <cell r="Q2734" t="str">
            <v>ЦАО</v>
          </cell>
        </row>
        <row r="2735">
          <cell r="G2735">
            <v>24743</v>
          </cell>
          <cell r="H2735" t="str">
            <v>Город Омск</v>
          </cell>
          <cell r="I2735">
            <v>14647.5</v>
          </cell>
          <cell r="J2735">
            <v>12506.8</v>
          </cell>
          <cell r="K2735">
            <v>98.4</v>
          </cell>
          <cell r="L2735" t="str">
            <v>3bbcffb5-4899-4ef6-9dff-9c71d56b6dba</v>
          </cell>
          <cell r="M2735">
            <v>52701000</v>
          </cell>
          <cell r="N2735"/>
          <cell r="O2735"/>
          <cell r="P2735"/>
          <cell r="Q2735" t="str">
            <v>ЦАО</v>
          </cell>
        </row>
        <row r="2736">
          <cell r="G2736">
            <v>36860</v>
          </cell>
          <cell r="H2736" t="str">
            <v>Город Омск</v>
          </cell>
          <cell r="I2736">
            <v>6298</v>
          </cell>
          <cell r="J2736">
            <v>6298</v>
          </cell>
          <cell r="K2736"/>
          <cell r="L2736" t="str">
            <v>8042ae67-c7e2-4a45-97d3-7e88be59e761</v>
          </cell>
          <cell r="M2736">
            <v>52701000</v>
          </cell>
          <cell r="N2736"/>
          <cell r="O2736"/>
          <cell r="P2736"/>
          <cell r="Q2736" t="str">
            <v>ЦАО</v>
          </cell>
        </row>
        <row r="2737">
          <cell r="G2737">
            <v>24768</v>
          </cell>
          <cell r="H2737" t="str">
            <v>Город Омск</v>
          </cell>
          <cell r="I2737">
            <v>4852.6000000000004</v>
          </cell>
          <cell r="J2737">
            <v>3810.3</v>
          </cell>
          <cell r="K2737">
            <v>0</v>
          </cell>
          <cell r="L2737" t="str">
            <v>6137cdcf-9b42-43c7-b0a0-e9e7e238865f</v>
          </cell>
          <cell r="M2737">
            <v>52701000</v>
          </cell>
          <cell r="N2737"/>
          <cell r="O2737"/>
          <cell r="P2737"/>
          <cell r="Q2737" t="str">
            <v>ЦАО</v>
          </cell>
        </row>
        <row r="2738">
          <cell r="G2738">
            <v>28052</v>
          </cell>
          <cell r="H2738" t="str">
            <v>Город Омск</v>
          </cell>
          <cell r="I2738">
            <v>3965.2</v>
          </cell>
          <cell r="J2738">
            <v>3306</v>
          </cell>
          <cell r="K2738">
            <v>378.3</v>
          </cell>
          <cell r="L2738" t="str">
            <v>3557e41d-d530-4211-8de7-65e1a50ca5e8</v>
          </cell>
          <cell r="M2738">
            <v>52701000</v>
          </cell>
          <cell r="N2738"/>
          <cell r="O2738"/>
          <cell r="P2738"/>
          <cell r="Q2738" t="str">
            <v>ЦАО</v>
          </cell>
        </row>
        <row r="2739">
          <cell r="G2739">
            <v>28054</v>
          </cell>
          <cell r="H2739" t="str">
            <v>Город Омск</v>
          </cell>
          <cell r="I2739">
            <v>3494.9</v>
          </cell>
          <cell r="J2739">
            <v>3100.9</v>
          </cell>
          <cell r="K2739">
            <v>106</v>
          </cell>
          <cell r="L2739" t="str">
            <v>052ddb8e-ad75-4a89-a393-f6ba94249f05</v>
          </cell>
          <cell r="M2739">
            <v>52701000</v>
          </cell>
          <cell r="N2739"/>
          <cell r="O2739"/>
          <cell r="P2739"/>
          <cell r="Q2739" t="str">
            <v>ЦАО</v>
          </cell>
        </row>
        <row r="2740">
          <cell r="G2740">
            <v>28055</v>
          </cell>
          <cell r="H2740" t="str">
            <v>Город Омск</v>
          </cell>
          <cell r="I2740">
            <v>3560.4</v>
          </cell>
          <cell r="J2740">
            <v>3074</v>
          </cell>
          <cell r="K2740">
            <v>0</v>
          </cell>
          <cell r="L2740" t="str">
            <v>45dfe9df-6492-478c-ad25-5b00b242d6d7</v>
          </cell>
          <cell r="M2740">
            <v>52701000</v>
          </cell>
          <cell r="N2740"/>
          <cell r="O2740"/>
          <cell r="P2740"/>
          <cell r="Q2740" t="str">
            <v>ЦАО</v>
          </cell>
        </row>
        <row r="2741">
          <cell r="G2741">
            <v>28056</v>
          </cell>
          <cell r="H2741" t="str">
            <v>Город Омск</v>
          </cell>
          <cell r="I2741">
            <v>3635.8</v>
          </cell>
          <cell r="J2741">
            <v>3209.8</v>
          </cell>
          <cell r="K2741">
            <v>0</v>
          </cell>
          <cell r="L2741" t="str">
            <v>e5176ca9-d4fb-47b0-b935-c4aea9d29149</v>
          </cell>
          <cell r="M2741">
            <v>52701000</v>
          </cell>
          <cell r="N2741"/>
          <cell r="O2741"/>
          <cell r="P2741" t="str">
            <v>+</v>
          </cell>
          <cell r="Q2741" t="str">
            <v>ЦАО</v>
          </cell>
        </row>
        <row r="2742">
          <cell r="G2742">
            <v>28057</v>
          </cell>
          <cell r="H2742" t="str">
            <v>Город Омск</v>
          </cell>
          <cell r="I2742">
            <v>3452.3</v>
          </cell>
          <cell r="J2742">
            <v>3179.8</v>
          </cell>
          <cell r="K2742">
            <v>0</v>
          </cell>
          <cell r="L2742" t="str">
            <v>ad3fabfd-c347-4535-98cf-4278e54cee26</v>
          </cell>
          <cell r="M2742">
            <v>52701000</v>
          </cell>
          <cell r="N2742"/>
          <cell r="O2742"/>
          <cell r="P2742" t="str">
            <v>+</v>
          </cell>
          <cell r="Q2742" t="str">
            <v>ЦАО</v>
          </cell>
        </row>
        <row r="2743">
          <cell r="G2743">
            <v>28053</v>
          </cell>
          <cell r="H2743" t="str">
            <v>Город Омск</v>
          </cell>
          <cell r="I2743">
            <v>5188</v>
          </cell>
          <cell r="J2743">
            <v>4637.34</v>
          </cell>
          <cell r="K2743">
            <v>0</v>
          </cell>
          <cell r="L2743" t="str">
            <v>4deb86ec-b286-4430-b3e5-c648414e265e</v>
          </cell>
          <cell r="M2743">
            <v>52701000</v>
          </cell>
          <cell r="N2743"/>
          <cell r="O2743"/>
          <cell r="P2743"/>
          <cell r="Q2743" t="str">
            <v>ЦАО</v>
          </cell>
        </row>
        <row r="2744">
          <cell r="G2744">
            <v>28041</v>
          </cell>
          <cell r="H2744" t="str">
            <v>Город Омск</v>
          </cell>
          <cell r="I2744">
            <v>3619.8</v>
          </cell>
          <cell r="J2744">
            <v>3349.7</v>
          </cell>
          <cell r="K2744">
            <v>0</v>
          </cell>
          <cell r="L2744" t="str">
            <v>9b75ea80-abe9-40f4-803f-4a7432d5762a</v>
          </cell>
          <cell r="M2744">
            <v>52701000</v>
          </cell>
          <cell r="N2744"/>
          <cell r="O2744"/>
          <cell r="P2744"/>
          <cell r="Q2744" t="str">
            <v>ЦАО</v>
          </cell>
        </row>
        <row r="2745">
          <cell r="G2745">
            <v>32686</v>
          </cell>
          <cell r="H2745" t="str">
            <v>Город Омск</v>
          </cell>
          <cell r="I2745">
            <v>11249</v>
          </cell>
          <cell r="J2745">
            <v>9194.2999999999993</v>
          </cell>
          <cell r="K2745">
            <v>165.3</v>
          </cell>
          <cell r="L2745" t="str">
            <v>6c986c07-05ad-4b53-a4b3-0e158ad897b7</v>
          </cell>
          <cell r="M2745">
            <v>52701000</v>
          </cell>
          <cell r="N2745"/>
          <cell r="O2745"/>
          <cell r="P2745"/>
          <cell r="Q2745" t="str">
            <v>ЦАО</v>
          </cell>
        </row>
        <row r="2746">
          <cell r="G2746">
            <v>31315</v>
          </cell>
          <cell r="H2746" t="str">
            <v>Город Омск</v>
          </cell>
          <cell r="I2746">
            <v>5688.5</v>
          </cell>
          <cell r="J2746">
            <v>4710.8999999999996</v>
          </cell>
          <cell r="K2746">
            <v>0</v>
          </cell>
          <cell r="L2746" t="str">
            <v>82bc8806-6bb0-4333-a66f-dfb0e9ce44c9</v>
          </cell>
          <cell r="M2746">
            <v>52701000</v>
          </cell>
          <cell r="N2746"/>
          <cell r="O2746"/>
          <cell r="P2746"/>
          <cell r="Q2746" t="str">
            <v>ЦАО</v>
          </cell>
        </row>
        <row r="2747">
          <cell r="G2747">
            <v>31858</v>
          </cell>
          <cell r="H2747" t="str">
            <v>Город Омск</v>
          </cell>
          <cell r="I2747">
            <v>18343.2</v>
          </cell>
          <cell r="J2747">
            <v>12516.5</v>
          </cell>
          <cell r="K2747">
            <v>760.6</v>
          </cell>
          <cell r="L2747" t="str">
            <v>010c1c9d-d976-4f68-8d8e-317bcb16dbd0</v>
          </cell>
          <cell r="M2747">
            <v>52701000</v>
          </cell>
          <cell r="N2747"/>
          <cell r="O2747"/>
          <cell r="P2747"/>
          <cell r="Q2747" t="str">
            <v>ОАО</v>
          </cell>
        </row>
        <row r="2748">
          <cell r="G2748">
            <v>21127</v>
          </cell>
          <cell r="H2748" t="str">
            <v>Город Омск</v>
          </cell>
          <cell r="I2748">
            <v>7274.1</v>
          </cell>
          <cell r="J2748">
            <v>7295.86</v>
          </cell>
          <cell r="K2748">
            <v>128.80000000000001</v>
          </cell>
          <cell r="L2748" t="str">
            <v>ae75a6eb-32e9-49c1-939e-6d0976adbb73</v>
          </cell>
          <cell r="M2748">
            <v>52701000</v>
          </cell>
          <cell r="N2748"/>
          <cell r="O2748"/>
          <cell r="P2748"/>
          <cell r="Q2748" t="str">
            <v>САО</v>
          </cell>
        </row>
        <row r="2749">
          <cell r="G2749">
            <v>24566</v>
          </cell>
          <cell r="H2749" t="str">
            <v>Город Омск</v>
          </cell>
          <cell r="I2749">
            <v>9852.6</v>
          </cell>
          <cell r="J2749">
            <v>9561.4</v>
          </cell>
          <cell r="K2749">
            <v>291.2</v>
          </cell>
          <cell r="L2749" t="str">
            <v>446e22c1-507a-469c-8bab-5c589e4a6eab</v>
          </cell>
          <cell r="M2749">
            <v>52701000</v>
          </cell>
          <cell r="N2749"/>
          <cell r="O2749"/>
          <cell r="P2749"/>
          <cell r="Q2749" t="str">
            <v>ЦАО</v>
          </cell>
        </row>
        <row r="2750">
          <cell r="G2750">
            <v>24422</v>
          </cell>
          <cell r="H2750" t="str">
            <v>Город Омск</v>
          </cell>
          <cell r="I2750">
            <v>8727.7999999999993</v>
          </cell>
          <cell r="J2750">
            <v>7095</v>
          </cell>
          <cell r="K2750">
            <v>0</v>
          </cell>
          <cell r="L2750" t="str">
            <v>27753d70-3f99-48ed-828b-65d22a6d272a</v>
          </cell>
          <cell r="M2750">
            <v>52701000</v>
          </cell>
          <cell r="N2750"/>
          <cell r="O2750"/>
          <cell r="P2750"/>
          <cell r="Q2750" t="str">
            <v>ЦАО</v>
          </cell>
        </row>
        <row r="2751">
          <cell r="G2751">
            <v>26601</v>
          </cell>
          <cell r="H2751" t="str">
            <v>Город Омск</v>
          </cell>
          <cell r="I2751">
            <v>658</v>
          </cell>
          <cell r="J2751">
            <v>601.5</v>
          </cell>
          <cell r="K2751">
            <v>0</v>
          </cell>
          <cell r="L2751" t="str">
            <v>f03d688f-615d-43db-b081-81d59617ce49</v>
          </cell>
          <cell r="M2751">
            <v>52701000</v>
          </cell>
          <cell r="N2751"/>
          <cell r="O2751"/>
          <cell r="P2751"/>
          <cell r="Q2751" t="str">
            <v>ЦАО</v>
          </cell>
        </row>
        <row r="2752">
          <cell r="G2752">
            <v>26612</v>
          </cell>
          <cell r="H2752" t="str">
            <v>Город Омск</v>
          </cell>
          <cell r="I2752">
            <v>5470.9</v>
          </cell>
          <cell r="J2752">
            <v>4736.8</v>
          </cell>
          <cell r="K2752">
            <v>0</v>
          </cell>
          <cell r="L2752" t="str">
            <v>a389247d-ded7-4eb3-a44a-c415a26b8f1d</v>
          </cell>
          <cell r="M2752">
            <v>52701000</v>
          </cell>
          <cell r="N2752"/>
          <cell r="O2752"/>
          <cell r="P2752"/>
          <cell r="Q2752" t="str">
            <v>ЦАО</v>
          </cell>
        </row>
        <row r="2753">
          <cell r="G2753">
            <v>20297</v>
          </cell>
          <cell r="H2753" t="str">
            <v>Город Омск</v>
          </cell>
          <cell r="I2753">
            <v>7202.12</v>
          </cell>
          <cell r="J2753">
            <v>6672.22</v>
          </cell>
          <cell r="K2753">
            <v>0</v>
          </cell>
          <cell r="L2753" t="str">
            <v>8826e00a-567d-41bf-ac12-999424b07f0a</v>
          </cell>
          <cell r="M2753">
            <v>52701000</v>
          </cell>
          <cell r="N2753"/>
          <cell r="O2753"/>
          <cell r="P2753"/>
          <cell r="Q2753" t="str">
            <v>ОАО</v>
          </cell>
        </row>
        <row r="2754">
          <cell r="G2754">
            <v>21349</v>
          </cell>
          <cell r="H2754" t="str">
            <v>Город Омск</v>
          </cell>
          <cell r="I2754">
            <v>12664.7</v>
          </cell>
          <cell r="J2754">
            <v>11416.5</v>
          </cell>
          <cell r="K2754">
            <v>0</v>
          </cell>
          <cell r="L2754" t="str">
            <v>17b48123-408b-4e31-8956-e5b870d7a032</v>
          </cell>
          <cell r="M2754">
            <v>52701000</v>
          </cell>
          <cell r="N2754"/>
          <cell r="O2754"/>
          <cell r="P2754"/>
          <cell r="Q2754" t="str">
            <v>ОАО</v>
          </cell>
        </row>
        <row r="2755">
          <cell r="G2755">
            <v>31533</v>
          </cell>
          <cell r="H2755" t="str">
            <v>Город Омск</v>
          </cell>
          <cell r="I2755">
            <v>21563.9</v>
          </cell>
          <cell r="J2755">
            <v>19264.95</v>
          </cell>
          <cell r="K2755">
            <v>0</v>
          </cell>
          <cell r="L2755" t="str">
            <v>0f52741e-f8d0-4b4a-a1a9-8b1636a33b9b</v>
          </cell>
          <cell r="M2755">
            <v>52701000</v>
          </cell>
          <cell r="N2755"/>
          <cell r="O2755"/>
          <cell r="P2755"/>
          <cell r="Q2755" t="str">
            <v>ОАО</v>
          </cell>
        </row>
        <row r="2756">
          <cell r="G2756">
            <v>21128</v>
          </cell>
          <cell r="H2756" t="str">
            <v>Город Омск</v>
          </cell>
          <cell r="I2756">
            <v>1019.1</v>
          </cell>
          <cell r="J2756">
            <v>710.9</v>
          </cell>
          <cell r="K2756">
            <v>0</v>
          </cell>
          <cell r="L2756" t="str">
            <v>faf76bbd-f471-4783-b0ea-2ee9c97d6671</v>
          </cell>
          <cell r="M2756">
            <v>52701000</v>
          </cell>
          <cell r="N2756"/>
          <cell r="O2756"/>
          <cell r="P2756"/>
          <cell r="Q2756" t="str">
            <v>САО</v>
          </cell>
        </row>
        <row r="2757">
          <cell r="G2757">
            <v>29531</v>
          </cell>
          <cell r="H2757" t="str">
            <v>Город Омск</v>
          </cell>
          <cell r="I2757">
            <v>668.7</v>
          </cell>
          <cell r="J2757">
            <v>616.4</v>
          </cell>
          <cell r="K2757">
            <v>0</v>
          </cell>
          <cell r="L2757" t="str">
            <v>a5b7bab7-ab1f-4946-a294-fa1851e903f7</v>
          </cell>
          <cell r="M2757">
            <v>52701000</v>
          </cell>
          <cell r="N2757"/>
          <cell r="O2757"/>
          <cell r="P2757" t="str">
            <v>+</v>
          </cell>
          <cell r="Q2757" t="str">
            <v>САО</v>
          </cell>
        </row>
        <row r="2758">
          <cell r="G2758">
            <v>31610</v>
          </cell>
          <cell r="H2758" t="str">
            <v>Город Омск</v>
          </cell>
          <cell r="I2758">
            <v>845.5</v>
          </cell>
          <cell r="J2758">
            <v>787.7</v>
          </cell>
          <cell r="K2758">
            <v>0</v>
          </cell>
          <cell r="L2758" t="str">
            <v>06978dd1-b94f-4d66-9a97-51a160e3e303</v>
          </cell>
          <cell r="M2758">
            <v>52701000</v>
          </cell>
          <cell r="N2758"/>
          <cell r="O2758"/>
          <cell r="P2758"/>
          <cell r="Q2758" t="str">
            <v>КАО</v>
          </cell>
        </row>
        <row r="2759">
          <cell r="G2759">
            <v>31611</v>
          </cell>
          <cell r="H2759" t="str">
            <v>Город Омск</v>
          </cell>
          <cell r="I2759">
            <v>793.5</v>
          </cell>
          <cell r="J2759">
            <v>790</v>
          </cell>
          <cell r="K2759">
            <v>0</v>
          </cell>
          <cell r="L2759" t="str">
            <v>e3bb55b9-9ec3-4994-ab14-c1ee477498d5</v>
          </cell>
          <cell r="M2759">
            <v>52701000</v>
          </cell>
          <cell r="N2759"/>
          <cell r="O2759"/>
          <cell r="P2759"/>
          <cell r="Q2759" t="str">
            <v>КАО</v>
          </cell>
        </row>
        <row r="2760">
          <cell r="G2760">
            <v>27630</v>
          </cell>
          <cell r="H2760" t="str">
            <v>Город Омск</v>
          </cell>
          <cell r="I2760">
            <v>451.5</v>
          </cell>
          <cell r="J2760">
            <v>361.9</v>
          </cell>
          <cell r="K2760">
            <v>0</v>
          </cell>
          <cell r="L2760" t="str">
            <v>dbc87679-7a82-471a-84cd-93e519be5ba3</v>
          </cell>
          <cell r="M2760">
            <v>52701000</v>
          </cell>
          <cell r="N2760"/>
          <cell r="O2760"/>
          <cell r="P2760" t="str">
            <v>+</v>
          </cell>
          <cell r="Q2760" t="str">
            <v>КАО</v>
          </cell>
        </row>
        <row r="2761">
          <cell r="G2761">
            <v>31673</v>
          </cell>
          <cell r="H2761" t="str">
            <v>Город Омск</v>
          </cell>
          <cell r="I2761">
            <v>527.20000000000005</v>
          </cell>
          <cell r="J2761">
            <v>393</v>
          </cell>
          <cell r="K2761">
            <v>0</v>
          </cell>
          <cell r="L2761" t="str">
            <v>c6251011-9a92-49f6-9c59-b3a08204c4e9</v>
          </cell>
          <cell r="M2761">
            <v>52701000</v>
          </cell>
          <cell r="N2761"/>
          <cell r="O2761"/>
          <cell r="P2761"/>
          <cell r="Q2761" t="str">
            <v>КАО</v>
          </cell>
        </row>
        <row r="2762">
          <cell r="G2762">
            <v>21212</v>
          </cell>
          <cell r="H2762" t="str">
            <v>Город Омск</v>
          </cell>
          <cell r="I2762">
            <v>429.4</v>
          </cell>
          <cell r="J2762">
            <v>391.4</v>
          </cell>
          <cell r="K2762">
            <v>0</v>
          </cell>
          <cell r="L2762" t="str">
            <v>6ce0e3ab-5bf2-4f71-b775-a1968476af93</v>
          </cell>
          <cell r="M2762">
            <v>52701000</v>
          </cell>
          <cell r="N2762"/>
          <cell r="O2762"/>
          <cell r="P2762"/>
          <cell r="Q2762" t="str">
            <v>КАО</v>
          </cell>
        </row>
        <row r="2763">
          <cell r="G2763">
            <v>21066</v>
          </cell>
          <cell r="H2763" t="str">
            <v>Город Омск</v>
          </cell>
          <cell r="I2763">
            <v>669</v>
          </cell>
          <cell r="J2763">
            <v>651.5</v>
          </cell>
          <cell r="K2763">
            <v>0</v>
          </cell>
          <cell r="L2763" t="str">
            <v>d33dbf51-f290-453f-a3cb-b4a154678a43</v>
          </cell>
          <cell r="M2763">
            <v>52701000</v>
          </cell>
          <cell r="N2763"/>
          <cell r="O2763"/>
          <cell r="P2763"/>
          <cell r="Q2763" t="str">
            <v>КАО</v>
          </cell>
        </row>
        <row r="2764">
          <cell r="G2764">
            <v>21169</v>
          </cell>
          <cell r="H2764" t="str">
            <v>Город Омск</v>
          </cell>
          <cell r="I2764">
            <v>486.6</v>
          </cell>
          <cell r="J2764">
            <v>397.8</v>
          </cell>
          <cell r="K2764">
            <v>0</v>
          </cell>
          <cell r="L2764" t="str">
            <v>51c118e9-3424-4910-8614-f1d8511a0d53</v>
          </cell>
          <cell r="M2764">
            <v>52701000</v>
          </cell>
          <cell r="N2764"/>
          <cell r="O2764"/>
          <cell r="P2764"/>
          <cell r="Q2764" t="str">
            <v>КАО</v>
          </cell>
        </row>
        <row r="2765">
          <cell r="G2765">
            <v>23370</v>
          </cell>
          <cell r="H2765" t="str">
            <v>Город Омск</v>
          </cell>
          <cell r="I2765">
            <v>4233.1000000000004</v>
          </cell>
          <cell r="J2765">
            <v>3063.7</v>
          </cell>
          <cell r="K2765">
            <v>402.3</v>
          </cell>
          <cell r="L2765" t="str">
            <v>027119c8-d4f6-445c-8b54-494a12daa96c</v>
          </cell>
          <cell r="M2765">
            <v>52701000</v>
          </cell>
          <cell r="N2765"/>
          <cell r="O2765"/>
          <cell r="P2765"/>
          <cell r="Q2765" t="str">
            <v>КАО</v>
          </cell>
        </row>
        <row r="2766">
          <cell r="G2766">
            <v>31658</v>
          </cell>
          <cell r="H2766" t="str">
            <v>Город Омск</v>
          </cell>
          <cell r="I2766">
            <v>729.6</v>
          </cell>
          <cell r="J2766">
            <v>632.70000000000005</v>
          </cell>
          <cell r="K2766">
            <v>0</v>
          </cell>
          <cell r="L2766" t="str">
            <v>5b17fc62-6011-401e-b2b3-29e86b5852fa</v>
          </cell>
          <cell r="M2766">
            <v>52701000</v>
          </cell>
          <cell r="N2766"/>
          <cell r="O2766"/>
          <cell r="P2766"/>
          <cell r="Q2766" t="str">
            <v>КАО</v>
          </cell>
        </row>
        <row r="2767">
          <cell r="G2767">
            <v>33434</v>
          </cell>
          <cell r="H2767" t="str">
            <v>Город Омск</v>
          </cell>
          <cell r="I2767">
            <v>6555.4</v>
          </cell>
          <cell r="J2767">
            <v>5351.2</v>
          </cell>
          <cell r="K2767">
            <v>0</v>
          </cell>
          <cell r="L2767" t="str">
            <v>a13f32f7-3611-441b-a38d-1fcb997a01a2</v>
          </cell>
          <cell r="M2767">
            <v>52701000</v>
          </cell>
          <cell r="N2767"/>
          <cell r="O2767"/>
          <cell r="P2767"/>
          <cell r="Q2767" t="str">
            <v>САО</v>
          </cell>
        </row>
        <row r="2768">
          <cell r="G2768">
            <v>36565</v>
          </cell>
          <cell r="H2768" t="str">
            <v>Город Омск</v>
          </cell>
          <cell r="I2768">
            <v>2865.5</v>
          </cell>
          <cell r="J2768">
            <v>1160.7</v>
          </cell>
          <cell r="K2768">
            <v>495.8</v>
          </cell>
          <cell r="L2768" t="str">
            <v>065218a2-4c00-4015-9cd9-d3b3abcaf94a</v>
          </cell>
          <cell r="M2768">
            <v>52701000</v>
          </cell>
          <cell r="N2768"/>
          <cell r="O2768"/>
          <cell r="P2768"/>
          <cell r="Q2768" t="str">
            <v>САО</v>
          </cell>
        </row>
        <row r="2769">
          <cell r="G2769">
            <v>29532</v>
          </cell>
          <cell r="H2769" t="str">
            <v>Город Омск</v>
          </cell>
          <cell r="I2769">
            <v>8476.2999999999993</v>
          </cell>
          <cell r="J2769">
            <v>7577.98</v>
          </cell>
          <cell r="K2769">
            <v>64.400000000000006</v>
          </cell>
          <cell r="L2769" t="str">
            <v>ec23e10f-7678-43e2-be10-3026f00fed47</v>
          </cell>
          <cell r="M2769">
            <v>52701000</v>
          </cell>
          <cell r="N2769"/>
          <cell r="O2769"/>
          <cell r="P2769"/>
          <cell r="Q2769" t="str">
            <v>САО</v>
          </cell>
        </row>
        <row r="2770">
          <cell r="G2770">
            <v>32347</v>
          </cell>
          <cell r="H2770" t="str">
            <v>Город Омск</v>
          </cell>
          <cell r="I2770">
            <v>9424.7000000000007</v>
          </cell>
          <cell r="J2770">
            <v>9166.7999999999993</v>
          </cell>
          <cell r="K2770">
            <v>0</v>
          </cell>
          <cell r="L2770" t="str">
            <v>a103b3a2-c3e9-4638-ac31-df93cfbaada8</v>
          </cell>
          <cell r="M2770">
            <v>52701000</v>
          </cell>
          <cell r="N2770"/>
          <cell r="O2770"/>
          <cell r="P2770"/>
          <cell r="Q2770" t="str">
            <v>САО</v>
          </cell>
        </row>
        <row r="2771">
          <cell r="G2771">
            <v>36959</v>
          </cell>
          <cell r="H2771" t="str">
            <v>Город Омск</v>
          </cell>
          <cell r="I2771">
            <v>988.1</v>
          </cell>
          <cell r="J2771"/>
          <cell r="K2771"/>
          <cell r="L2771"/>
          <cell r="M2771"/>
          <cell r="N2771"/>
          <cell r="O2771"/>
          <cell r="P2771"/>
          <cell r="Q2771"/>
        </row>
        <row r="2772">
          <cell r="G2772">
            <v>33288</v>
          </cell>
          <cell r="H2772" t="str">
            <v>Город Омск</v>
          </cell>
          <cell r="I2772">
            <v>3718.85</v>
          </cell>
          <cell r="J2772">
            <v>3305.15</v>
          </cell>
          <cell r="K2772">
            <v>73.099999999999994</v>
          </cell>
          <cell r="L2772" t="str">
            <v>7857121a-31d3-4efd-ab26-9f5f166a6896</v>
          </cell>
          <cell r="M2772">
            <v>52701000</v>
          </cell>
          <cell r="N2772"/>
          <cell r="O2772"/>
          <cell r="P2772"/>
          <cell r="Q2772" t="str">
            <v>ЛАО</v>
          </cell>
        </row>
        <row r="2773">
          <cell r="G2773">
            <v>34229</v>
          </cell>
          <cell r="H2773" t="str">
            <v>Город Омск</v>
          </cell>
          <cell r="I2773">
            <v>3437.8</v>
          </cell>
          <cell r="J2773">
            <v>3094.6</v>
          </cell>
          <cell r="K2773">
            <v>0</v>
          </cell>
          <cell r="L2773" t="str">
            <v>4c897d15-aef7-477a-bec6-c35a6986a8e2</v>
          </cell>
          <cell r="M2773">
            <v>52701000</v>
          </cell>
          <cell r="N2773"/>
          <cell r="O2773"/>
          <cell r="P2773"/>
          <cell r="Q2773" t="str">
            <v>ЛАО</v>
          </cell>
        </row>
        <row r="2774">
          <cell r="G2774">
            <v>20001</v>
          </cell>
          <cell r="H2774" t="str">
            <v>Город Омск</v>
          </cell>
          <cell r="I2774">
            <v>3469.9</v>
          </cell>
          <cell r="J2774">
            <v>3143.7</v>
          </cell>
          <cell r="K2774">
            <v>0</v>
          </cell>
          <cell r="L2774" t="str">
            <v>7a5efd40-ce8f-427f-b3ea-62db98340c54</v>
          </cell>
          <cell r="M2774">
            <v>52701000</v>
          </cell>
          <cell r="N2774"/>
          <cell r="O2774"/>
          <cell r="P2774"/>
          <cell r="Q2774" t="str">
            <v>ЛАО</v>
          </cell>
        </row>
        <row r="2775">
          <cell r="G2775">
            <v>27753</v>
          </cell>
          <cell r="H2775" t="str">
            <v>Город Омск</v>
          </cell>
          <cell r="I2775">
            <v>3830.9</v>
          </cell>
          <cell r="J2775">
            <v>3529</v>
          </cell>
          <cell r="K2775">
            <v>0</v>
          </cell>
          <cell r="L2775" t="str">
            <v>4da11b38-56d3-43aa-9825-688ad6695e0a</v>
          </cell>
          <cell r="M2775">
            <v>52701000</v>
          </cell>
          <cell r="N2775"/>
          <cell r="O2775"/>
          <cell r="P2775" t="str">
            <v>+</v>
          </cell>
          <cell r="Q2775" t="str">
            <v>КАО</v>
          </cell>
        </row>
        <row r="2776">
          <cell r="G2776">
            <v>27822</v>
          </cell>
          <cell r="H2776" t="str">
            <v>Город Омск</v>
          </cell>
          <cell r="I2776">
            <v>8373.9</v>
          </cell>
          <cell r="J2776">
            <v>7644.2</v>
          </cell>
          <cell r="K2776">
            <v>0</v>
          </cell>
          <cell r="L2776" t="str">
            <v>9886e7ed-9dca-4d4f-aea9-1af9d88d7ba9</v>
          </cell>
          <cell r="M2776">
            <v>52701000</v>
          </cell>
          <cell r="N2776"/>
          <cell r="O2776"/>
          <cell r="P2776"/>
          <cell r="Q2776" t="str">
            <v>КАО</v>
          </cell>
        </row>
        <row r="2777">
          <cell r="G2777">
            <v>27755</v>
          </cell>
          <cell r="H2777" t="str">
            <v>Город Омск</v>
          </cell>
          <cell r="I2777">
            <v>3477.2</v>
          </cell>
          <cell r="J2777">
            <v>2557.6</v>
          </cell>
          <cell r="K2777">
            <v>605</v>
          </cell>
          <cell r="L2777" t="str">
            <v>9a31f32b-4006-4940-bead-a368877f0816</v>
          </cell>
          <cell r="M2777">
            <v>52701000</v>
          </cell>
          <cell r="N2777"/>
          <cell r="O2777"/>
          <cell r="P2777" t="str">
            <v>+</v>
          </cell>
          <cell r="Q2777" t="str">
            <v>КАО</v>
          </cell>
        </row>
        <row r="2778">
          <cell r="G2778">
            <v>27749</v>
          </cell>
          <cell r="H2778" t="str">
            <v>Город Омск</v>
          </cell>
          <cell r="I2778">
            <v>3658.5</v>
          </cell>
          <cell r="J2778">
            <v>3165.7</v>
          </cell>
          <cell r="K2778">
            <v>208.4</v>
          </cell>
          <cell r="L2778" t="str">
            <v>8a46bfcc-7d30-432d-b3c7-9b9fe9d80b09</v>
          </cell>
          <cell r="M2778">
            <v>52701000</v>
          </cell>
          <cell r="N2778"/>
          <cell r="O2778"/>
          <cell r="P2778" t="str">
            <v>+</v>
          </cell>
          <cell r="Q2778" t="str">
            <v>КАО</v>
          </cell>
        </row>
        <row r="2779">
          <cell r="G2779">
            <v>27785</v>
          </cell>
          <cell r="H2779" t="str">
            <v>Город Омск</v>
          </cell>
          <cell r="I2779">
            <v>3477.8</v>
          </cell>
          <cell r="J2779">
            <v>2261</v>
          </cell>
          <cell r="K2779">
            <v>38.6</v>
          </cell>
          <cell r="L2779" t="str">
            <v>73c9d914-4ab1-4ecf-b185-b4f5a0330356</v>
          </cell>
          <cell r="M2779">
            <v>52701000</v>
          </cell>
          <cell r="N2779"/>
          <cell r="O2779"/>
          <cell r="P2779"/>
          <cell r="Q2779" t="str">
            <v>КАО</v>
          </cell>
        </row>
        <row r="2780">
          <cell r="G2780">
            <v>27750</v>
          </cell>
          <cell r="H2780" t="str">
            <v>Город Омск</v>
          </cell>
          <cell r="I2780">
            <v>1628.2</v>
          </cell>
          <cell r="J2780">
            <v>1524.3</v>
          </cell>
          <cell r="K2780">
            <v>0</v>
          </cell>
          <cell r="L2780" t="str">
            <v>1ebfa294-2ab6-405b-b414-ca59add2bcc6</v>
          </cell>
          <cell r="M2780">
            <v>52701000</v>
          </cell>
          <cell r="N2780"/>
          <cell r="O2780"/>
          <cell r="P2780" t="str">
            <v>+</v>
          </cell>
          <cell r="Q2780" t="str">
            <v>КАО</v>
          </cell>
        </row>
        <row r="2781">
          <cell r="G2781">
            <v>27752</v>
          </cell>
          <cell r="H2781" t="str">
            <v>Город Омск</v>
          </cell>
          <cell r="I2781">
            <v>874</v>
          </cell>
          <cell r="J2781">
            <v>811.7</v>
          </cell>
          <cell r="K2781">
            <v>0</v>
          </cell>
          <cell r="L2781" t="str">
            <v>13ce7d0f-5b19-49a1-b757-5d4d7af1a5be</v>
          </cell>
          <cell r="M2781">
            <v>52701000</v>
          </cell>
          <cell r="N2781"/>
          <cell r="O2781"/>
          <cell r="P2781"/>
          <cell r="Q2781" t="str">
            <v>КАО</v>
          </cell>
        </row>
        <row r="2782">
          <cell r="G2782">
            <v>27754</v>
          </cell>
          <cell r="H2782" t="str">
            <v>Город Омск</v>
          </cell>
          <cell r="I2782">
            <v>1615.9</v>
          </cell>
          <cell r="J2782">
            <v>1506.6</v>
          </cell>
          <cell r="K2782">
            <v>0</v>
          </cell>
          <cell r="L2782" t="str">
            <v>8d97cfe6-ac47-4f61-b683-dc3a960f1b3a</v>
          </cell>
          <cell r="M2782">
            <v>52701000</v>
          </cell>
          <cell r="N2782"/>
          <cell r="O2782"/>
          <cell r="P2782" t="str">
            <v>+</v>
          </cell>
          <cell r="Q2782" t="str">
            <v>КАО</v>
          </cell>
        </row>
        <row r="2783">
          <cell r="G2783">
            <v>31240</v>
          </cell>
          <cell r="H2783" t="str">
            <v>Город Омск</v>
          </cell>
          <cell r="I2783">
            <v>5597.1</v>
          </cell>
          <cell r="J2783">
            <v>5066.6000000000004</v>
          </cell>
          <cell r="K2783">
            <v>0</v>
          </cell>
          <cell r="L2783" t="str">
            <v>7f73b178-8d86-4fa5-8891-ef1707287678</v>
          </cell>
          <cell r="M2783">
            <v>52701000</v>
          </cell>
          <cell r="N2783"/>
          <cell r="O2783"/>
          <cell r="P2783"/>
          <cell r="Q2783" t="str">
            <v>ОАО</v>
          </cell>
        </row>
        <row r="2784">
          <cell r="G2784">
            <v>31370</v>
          </cell>
          <cell r="H2784" t="str">
            <v>Город Омск</v>
          </cell>
          <cell r="I2784">
            <v>802.8</v>
          </cell>
          <cell r="J2784">
            <v>713.1</v>
          </cell>
          <cell r="K2784">
            <v>0</v>
          </cell>
          <cell r="L2784" t="str">
            <v>5edaf0c3-9a85-465a-973a-487cbd6f28ad</v>
          </cell>
          <cell r="M2784">
            <v>52701000</v>
          </cell>
          <cell r="N2784"/>
          <cell r="O2784"/>
          <cell r="P2784"/>
          <cell r="Q2784" t="str">
            <v>САО</v>
          </cell>
        </row>
        <row r="2785">
          <cell r="G2785">
            <v>31371</v>
          </cell>
          <cell r="H2785" t="str">
            <v>Город Омск</v>
          </cell>
          <cell r="I2785">
            <v>1580.9</v>
          </cell>
          <cell r="J2785">
            <v>1470.5</v>
          </cell>
          <cell r="K2785">
            <v>0</v>
          </cell>
          <cell r="L2785" t="str">
            <v>66b6c90c-52af-48ac-81ff-64f87b156261</v>
          </cell>
          <cell r="M2785">
            <v>52701000</v>
          </cell>
          <cell r="N2785"/>
          <cell r="O2785"/>
          <cell r="P2785"/>
          <cell r="Q2785" t="str">
            <v>САО</v>
          </cell>
        </row>
        <row r="2786">
          <cell r="G2786">
            <v>29534</v>
          </cell>
          <cell r="H2786" t="str">
            <v>Город Омск</v>
          </cell>
          <cell r="I2786">
            <v>3480.8</v>
          </cell>
          <cell r="J2786">
            <v>3203.1</v>
          </cell>
          <cell r="K2786">
            <v>0</v>
          </cell>
          <cell r="L2786" t="str">
            <v>75d622e5-4319-490d-ad14-356adb52fd61</v>
          </cell>
          <cell r="M2786">
            <v>52701000</v>
          </cell>
          <cell r="N2786"/>
          <cell r="O2786"/>
          <cell r="P2786"/>
          <cell r="Q2786" t="str">
            <v>САО</v>
          </cell>
        </row>
        <row r="2787">
          <cell r="G2787">
            <v>29535</v>
          </cell>
          <cell r="H2787" t="str">
            <v>Город Омск</v>
          </cell>
          <cell r="I2787">
            <v>3819.8</v>
          </cell>
          <cell r="J2787">
            <v>3126.07</v>
          </cell>
          <cell r="K2787">
            <v>416.5</v>
          </cell>
          <cell r="L2787" t="str">
            <v>8e4e1820-dd65-46de-b553-58ba4ad6217a</v>
          </cell>
          <cell r="M2787">
            <v>52701000</v>
          </cell>
          <cell r="N2787"/>
          <cell r="O2787"/>
          <cell r="P2787"/>
          <cell r="Q2787" t="str">
            <v>САО</v>
          </cell>
        </row>
        <row r="2788">
          <cell r="G2788">
            <v>29536</v>
          </cell>
          <cell r="H2788" t="str">
            <v>Город Омск</v>
          </cell>
          <cell r="I2788">
            <v>3391.5</v>
          </cell>
          <cell r="J2788">
            <v>3228.5</v>
          </cell>
          <cell r="K2788">
            <v>0</v>
          </cell>
          <cell r="L2788" t="str">
            <v>805dee13-9dc6-4442-9a5f-50a6f61c163c</v>
          </cell>
          <cell r="M2788">
            <v>52701000</v>
          </cell>
          <cell r="N2788"/>
          <cell r="O2788"/>
          <cell r="P2788"/>
          <cell r="Q2788" t="str">
            <v>САО</v>
          </cell>
        </row>
        <row r="2789">
          <cell r="G2789">
            <v>36733</v>
          </cell>
          <cell r="H2789" t="str">
            <v>Город Омск</v>
          </cell>
          <cell r="I2789">
            <v>4553.3999999999996</v>
          </cell>
          <cell r="J2789">
            <v>4018.2</v>
          </cell>
          <cell r="K2789" t="str">
            <v xml:space="preserve"> </v>
          </cell>
          <cell r="L2789" t="str">
            <v>805dee13-9dc6-4442-9a5f-50a6f61c163c</v>
          </cell>
          <cell r="M2789">
            <v>52701000</v>
          </cell>
          <cell r="N2789"/>
          <cell r="O2789"/>
          <cell r="P2789"/>
          <cell r="Q2789" t="str">
            <v>САО</v>
          </cell>
        </row>
        <row r="2790">
          <cell r="G2790">
            <v>36834</v>
          </cell>
          <cell r="H2790" t="str">
            <v>Город Омск</v>
          </cell>
          <cell r="I2790">
            <v>5933.1</v>
          </cell>
          <cell r="J2790">
            <v>5933.1</v>
          </cell>
          <cell r="K2790"/>
          <cell r="L2790" t="str">
            <v>9cc76cd2-e33d-47b8-ae39-5c30865860fd</v>
          </cell>
          <cell r="M2790">
            <v>52701000</v>
          </cell>
          <cell r="N2790"/>
          <cell r="O2790"/>
          <cell r="P2790"/>
          <cell r="Q2790" t="str">
            <v>САО</v>
          </cell>
        </row>
        <row r="2791">
          <cell r="G2791">
            <v>36643</v>
          </cell>
          <cell r="H2791" t="str">
            <v>Город Омск</v>
          </cell>
          <cell r="I2791">
            <v>16907.5</v>
          </cell>
          <cell r="J2791">
            <v>13731</v>
          </cell>
          <cell r="K2791" t="str">
            <v xml:space="preserve"> </v>
          </cell>
          <cell r="L2791" t="str">
            <v>29837fba-af72-4efd-b76c-d8537d868a51</v>
          </cell>
          <cell r="M2791">
            <v>52701000</v>
          </cell>
          <cell r="N2791"/>
          <cell r="O2791"/>
          <cell r="P2791"/>
          <cell r="Q2791" t="str">
            <v>САО</v>
          </cell>
        </row>
        <row r="2792">
          <cell r="G2792">
            <v>36768</v>
          </cell>
          <cell r="H2792" t="str">
            <v>Город Омск</v>
          </cell>
          <cell r="I2792">
            <v>13433.6</v>
          </cell>
          <cell r="J2792">
            <v>10179.700000000001</v>
          </cell>
          <cell r="K2792">
            <v>119.3</v>
          </cell>
          <cell r="L2792" t="str">
            <v>f389c132-5544-4360-aff0-7b080628f1f4</v>
          </cell>
          <cell r="M2792">
            <v>52701000</v>
          </cell>
          <cell r="N2792"/>
          <cell r="O2792"/>
          <cell r="P2792"/>
          <cell r="Q2792" t="str">
            <v>САО</v>
          </cell>
        </row>
        <row r="2793">
          <cell r="G2793">
            <v>29213</v>
          </cell>
          <cell r="H2793" t="str">
            <v>Город Омск</v>
          </cell>
          <cell r="I2793">
            <v>7171.2</v>
          </cell>
          <cell r="J2793">
            <v>5324.8</v>
          </cell>
          <cell r="K2793">
            <v>0</v>
          </cell>
          <cell r="L2793" t="str">
            <v>abae99d3-e21c-4e9b-b743-7eaf268558cd</v>
          </cell>
          <cell r="M2793">
            <v>52701000</v>
          </cell>
          <cell r="N2793"/>
          <cell r="O2793"/>
          <cell r="P2793"/>
          <cell r="Q2793" t="str">
            <v>САО</v>
          </cell>
        </row>
        <row r="2794">
          <cell r="G2794">
            <v>29216</v>
          </cell>
          <cell r="H2794" t="str">
            <v>Город Омск</v>
          </cell>
          <cell r="I2794">
            <v>6748</v>
          </cell>
          <cell r="J2794">
            <v>5304.8</v>
          </cell>
          <cell r="K2794">
            <v>1443.2</v>
          </cell>
          <cell r="L2794" t="str">
            <v>3532ed27-e809-43bd-9c27-6393a7e085b2</v>
          </cell>
          <cell r="M2794">
            <v>52701000</v>
          </cell>
          <cell r="N2794"/>
          <cell r="O2794"/>
          <cell r="P2794"/>
          <cell r="Q2794" t="str">
            <v>САО</v>
          </cell>
        </row>
        <row r="2795">
          <cell r="G2795">
            <v>36566</v>
          </cell>
          <cell r="H2795" t="str">
            <v>Город Омск</v>
          </cell>
          <cell r="I2795">
            <v>7171.2</v>
          </cell>
          <cell r="J2795">
            <v>5324.8</v>
          </cell>
          <cell r="K2795">
            <v>0</v>
          </cell>
          <cell r="L2795" t="str">
            <v>b08ef415-ad2b-4e0e-b9c2-33ca826d8be8</v>
          </cell>
          <cell r="M2795">
            <v>52701000</v>
          </cell>
          <cell r="N2795"/>
          <cell r="O2795"/>
          <cell r="P2795"/>
          <cell r="Q2795" t="str">
            <v>САО</v>
          </cell>
        </row>
        <row r="2796">
          <cell r="G2796">
            <v>29218</v>
          </cell>
          <cell r="H2796" t="str">
            <v>Город Омск</v>
          </cell>
          <cell r="I2796">
            <v>17326.7</v>
          </cell>
          <cell r="J2796">
            <v>13759.7</v>
          </cell>
          <cell r="K2796">
            <v>0</v>
          </cell>
          <cell r="L2796" t="str">
            <v>4b8b2a91-1026-4673-aa4a-25e6ed09b3d8</v>
          </cell>
          <cell r="M2796">
            <v>52701000</v>
          </cell>
          <cell r="N2796"/>
          <cell r="O2796"/>
          <cell r="P2796"/>
          <cell r="Q2796" t="str">
            <v>САО</v>
          </cell>
        </row>
        <row r="2797">
          <cell r="G2797">
            <v>26656</v>
          </cell>
          <cell r="H2797" t="str">
            <v>Город Омск</v>
          </cell>
          <cell r="I2797">
            <v>15154.2</v>
          </cell>
          <cell r="J2797">
            <v>11210.6</v>
          </cell>
          <cell r="K2797">
            <v>0</v>
          </cell>
          <cell r="L2797" t="str">
            <v>e49f4a2c-78db-4a76-a6ef-023c1ce58547</v>
          </cell>
          <cell r="M2797">
            <v>52701000</v>
          </cell>
          <cell r="N2797"/>
          <cell r="O2797"/>
          <cell r="P2797"/>
          <cell r="Q2797" t="str">
            <v>САО</v>
          </cell>
        </row>
        <row r="2798">
          <cell r="G2798">
            <v>29537</v>
          </cell>
          <cell r="H2798" t="str">
            <v>Город Омск</v>
          </cell>
          <cell r="I2798">
            <v>3666.7</v>
          </cell>
          <cell r="J2798">
            <v>2723.5</v>
          </cell>
          <cell r="K2798">
            <v>121</v>
          </cell>
          <cell r="L2798" t="str">
            <v>76cb22bb-a286-41e3-bb01-1aa4e06869e4</v>
          </cell>
          <cell r="M2798">
            <v>52701000</v>
          </cell>
          <cell r="N2798"/>
          <cell r="O2798"/>
          <cell r="P2798"/>
          <cell r="Q2798" t="str">
            <v>САО</v>
          </cell>
        </row>
        <row r="2799">
          <cell r="G2799">
            <v>21173</v>
          </cell>
          <cell r="H2799" t="str">
            <v>Город Омск</v>
          </cell>
          <cell r="I2799">
            <v>3567.1</v>
          </cell>
          <cell r="J2799">
            <v>2075.8000000000002</v>
          </cell>
          <cell r="K2799">
            <v>984.6</v>
          </cell>
          <cell r="L2799" t="str">
            <v>8062689e-3c55-451e-86c4-de656a50ce70</v>
          </cell>
          <cell r="M2799">
            <v>52701000</v>
          </cell>
          <cell r="N2799"/>
          <cell r="O2799"/>
          <cell r="P2799"/>
          <cell r="Q2799" t="str">
            <v>САО</v>
          </cell>
        </row>
        <row r="2800">
          <cell r="G2800">
            <v>29538</v>
          </cell>
          <cell r="H2800" t="str">
            <v>Город Омск</v>
          </cell>
          <cell r="I2800">
            <v>5073.8</v>
          </cell>
          <cell r="J2800">
            <v>4500.7</v>
          </cell>
          <cell r="K2800">
            <v>0</v>
          </cell>
          <cell r="L2800" t="str">
            <v>e8dda6b0-3a85-45eb-8611-e5964a321e2a</v>
          </cell>
          <cell r="M2800">
            <v>52701000</v>
          </cell>
          <cell r="N2800"/>
          <cell r="O2800"/>
          <cell r="P2800" t="str">
            <v>+</v>
          </cell>
          <cell r="Q2800" t="str">
            <v>САО</v>
          </cell>
        </row>
        <row r="2801">
          <cell r="G2801">
            <v>35801</v>
          </cell>
          <cell r="H2801" t="str">
            <v>Город Омск</v>
          </cell>
          <cell r="I2801">
            <v>5088.3999999999996</v>
          </cell>
          <cell r="J2801">
            <v>4625.5</v>
          </cell>
          <cell r="K2801">
            <v>0</v>
          </cell>
          <cell r="L2801" t="str">
            <v>825f6ea1-791e-4cd5-98fa-5eb3b153755e</v>
          </cell>
          <cell r="M2801">
            <v>52701000</v>
          </cell>
          <cell r="N2801"/>
          <cell r="O2801"/>
          <cell r="P2801"/>
          <cell r="Q2801" t="str">
            <v>САО</v>
          </cell>
        </row>
        <row r="2802">
          <cell r="G2802">
            <v>35802</v>
          </cell>
          <cell r="H2802" t="str">
            <v>Город Омск</v>
          </cell>
          <cell r="I2802">
            <v>6274.5</v>
          </cell>
          <cell r="J2802">
            <v>5124.3999999999996</v>
          </cell>
          <cell r="K2802">
            <v>419.9</v>
          </cell>
          <cell r="L2802" t="str">
            <v>3801eb92-8a92-4e39-bb40-83893c9ec787</v>
          </cell>
          <cell r="M2802">
            <v>52701000</v>
          </cell>
          <cell r="N2802"/>
          <cell r="O2802"/>
          <cell r="P2802"/>
          <cell r="Q2802" t="str">
            <v>САО</v>
          </cell>
        </row>
        <row r="2803">
          <cell r="G2803">
            <v>24717</v>
          </cell>
          <cell r="H2803" t="str">
            <v>Город Омск</v>
          </cell>
          <cell r="I2803">
            <v>7138.6</v>
          </cell>
          <cell r="J2803">
            <v>5322.7</v>
          </cell>
          <cell r="K2803">
            <v>43.3</v>
          </cell>
          <cell r="L2803" t="str">
            <v>6e078fd6-214e-40ba-9a2d-3a006bc9f27a</v>
          </cell>
          <cell r="M2803">
            <v>52701000</v>
          </cell>
          <cell r="N2803"/>
          <cell r="O2803"/>
          <cell r="P2803"/>
          <cell r="Q2803" t="str">
            <v>САО</v>
          </cell>
        </row>
        <row r="2804">
          <cell r="G2804">
            <v>24713</v>
          </cell>
          <cell r="H2804" t="str">
            <v>Город Омск</v>
          </cell>
          <cell r="I2804">
            <v>8317.2999999999993</v>
          </cell>
          <cell r="J2804">
            <v>8317.2999999999993</v>
          </cell>
          <cell r="K2804">
            <v>0</v>
          </cell>
          <cell r="L2804" t="str">
            <v>2cfe764b-3983-4fe3-a642-71bdc8d54c20</v>
          </cell>
          <cell r="M2804">
            <v>52701000</v>
          </cell>
          <cell r="N2804"/>
          <cell r="O2804"/>
          <cell r="P2804"/>
          <cell r="Q2804" t="str">
            <v>САО</v>
          </cell>
        </row>
        <row r="2805">
          <cell r="G2805">
            <v>24722</v>
          </cell>
          <cell r="H2805" t="str">
            <v>Город Омск</v>
          </cell>
          <cell r="I2805">
            <v>8547.1</v>
          </cell>
          <cell r="J2805">
            <v>6989.8</v>
          </cell>
          <cell r="K2805">
            <v>0</v>
          </cell>
          <cell r="L2805" t="str">
            <v>5f71a67a-dd8f-471c-b6d1-bcbb9b7ffd0a</v>
          </cell>
          <cell r="M2805">
            <v>52701000</v>
          </cell>
          <cell r="N2805"/>
          <cell r="O2805"/>
          <cell r="P2805"/>
          <cell r="Q2805" t="str">
            <v>САО</v>
          </cell>
        </row>
        <row r="2806">
          <cell r="G2806">
            <v>24721</v>
          </cell>
          <cell r="H2806" t="str">
            <v>Город Омск</v>
          </cell>
          <cell r="I2806">
            <v>7803.7</v>
          </cell>
          <cell r="J2806">
            <v>6273.1</v>
          </cell>
          <cell r="K2806">
            <v>0</v>
          </cell>
          <cell r="L2806" t="str">
            <v>65709821-93ec-4cc0-ac58-1df523a9c022</v>
          </cell>
          <cell r="M2806">
            <v>52701000</v>
          </cell>
          <cell r="N2806"/>
          <cell r="O2806"/>
          <cell r="P2806"/>
          <cell r="Q2806" t="str">
            <v>САО</v>
          </cell>
        </row>
        <row r="2807">
          <cell r="G2807">
            <v>24720</v>
          </cell>
          <cell r="H2807" t="str">
            <v>Город Омск</v>
          </cell>
          <cell r="I2807">
            <v>12080</v>
          </cell>
          <cell r="J2807">
            <v>9905.2999999999993</v>
          </cell>
          <cell r="K2807">
            <v>0</v>
          </cell>
          <cell r="L2807" t="str">
            <v>c43f784f-6df0-4cd0-8005-a8bd689c87d7</v>
          </cell>
          <cell r="M2807">
            <v>52701000</v>
          </cell>
          <cell r="N2807"/>
          <cell r="O2807"/>
          <cell r="P2807"/>
          <cell r="Q2807" t="str">
            <v>САО</v>
          </cell>
        </row>
        <row r="2808">
          <cell r="G2808">
            <v>29041</v>
          </cell>
          <cell r="H2808" t="str">
            <v>Город Омск</v>
          </cell>
          <cell r="I2808">
            <v>4927.3</v>
          </cell>
          <cell r="J2808">
            <v>3892.6</v>
          </cell>
          <cell r="K2808">
            <v>0</v>
          </cell>
          <cell r="L2808" t="str">
            <v>0000426d-e4b2-45f1-8647-f08271e963d1</v>
          </cell>
          <cell r="M2808">
            <v>52701000</v>
          </cell>
          <cell r="N2808"/>
          <cell r="O2808"/>
          <cell r="P2808"/>
          <cell r="Q2808" t="str">
            <v>САО</v>
          </cell>
        </row>
        <row r="2809">
          <cell r="G2809">
            <v>32963</v>
          </cell>
          <cell r="H2809" t="str">
            <v>Город Омск</v>
          </cell>
          <cell r="I2809">
            <v>422.6</v>
          </cell>
          <cell r="J2809">
            <v>388.4</v>
          </cell>
          <cell r="K2809">
            <v>0</v>
          </cell>
          <cell r="L2809" t="str">
            <v>c8dbcf2e-711d-440b-b663-dd5de6562e11</v>
          </cell>
          <cell r="M2809">
            <v>52701000</v>
          </cell>
          <cell r="N2809"/>
          <cell r="O2809"/>
          <cell r="P2809"/>
          <cell r="Q2809" t="str">
            <v>ЦАО</v>
          </cell>
        </row>
        <row r="2810">
          <cell r="G2810">
            <v>35160</v>
          </cell>
          <cell r="H2810" t="str">
            <v>Город Омск</v>
          </cell>
          <cell r="I2810">
            <v>3657.1</v>
          </cell>
          <cell r="J2810">
            <v>3009.8</v>
          </cell>
          <cell r="K2810">
            <v>179</v>
          </cell>
          <cell r="L2810" t="str">
            <v>d031b91f-92a6-430f-82d9-2afe4bc54b53</v>
          </cell>
          <cell r="M2810">
            <v>52701000</v>
          </cell>
          <cell r="N2810"/>
          <cell r="O2810"/>
          <cell r="P2810"/>
          <cell r="Q2810" t="str">
            <v>ЦАО</v>
          </cell>
        </row>
        <row r="2811">
          <cell r="G2811">
            <v>32964</v>
          </cell>
          <cell r="H2811" t="str">
            <v>Город Омск</v>
          </cell>
          <cell r="I2811">
            <v>415.1</v>
          </cell>
          <cell r="J2811">
            <v>379.1</v>
          </cell>
          <cell r="K2811">
            <v>0</v>
          </cell>
          <cell r="L2811" t="str">
            <v>4e57ef44-d444-4a42-96eb-f6e1d546aa79</v>
          </cell>
          <cell r="M2811">
            <v>52701000</v>
          </cell>
          <cell r="N2811"/>
          <cell r="O2811"/>
          <cell r="P2811"/>
          <cell r="Q2811" t="str">
            <v>ЦАО</v>
          </cell>
        </row>
        <row r="2812">
          <cell r="G2812">
            <v>32965</v>
          </cell>
          <cell r="H2812" t="str">
            <v>Город Омск</v>
          </cell>
          <cell r="I2812">
            <v>447.7</v>
          </cell>
          <cell r="J2812">
            <v>402</v>
          </cell>
          <cell r="K2812">
            <v>0</v>
          </cell>
          <cell r="L2812" t="str">
            <v>7449383e-8a57-42ca-b282-780838b67805</v>
          </cell>
          <cell r="M2812">
            <v>52701000</v>
          </cell>
          <cell r="N2812"/>
          <cell r="O2812"/>
          <cell r="P2812"/>
          <cell r="Q2812" t="str">
            <v>ЦАО</v>
          </cell>
        </row>
        <row r="2813">
          <cell r="G2813">
            <v>32975</v>
          </cell>
          <cell r="H2813" t="str">
            <v>Город Омск</v>
          </cell>
          <cell r="I2813">
            <v>3623.11</v>
          </cell>
          <cell r="J2813">
            <v>3114.51</v>
          </cell>
          <cell r="K2813">
            <v>70</v>
          </cell>
          <cell r="L2813" t="str">
            <v>40431578-1b83-4a3f-a9ff-042fde50c837</v>
          </cell>
          <cell r="M2813">
            <v>52701000</v>
          </cell>
          <cell r="N2813"/>
          <cell r="O2813"/>
          <cell r="P2813"/>
          <cell r="Q2813" t="str">
            <v>ЦАО</v>
          </cell>
        </row>
        <row r="2814">
          <cell r="G2814">
            <v>32969</v>
          </cell>
          <cell r="H2814" t="str">
            <v>Город Омск</v>
          </cell>
          <cell r="I2814">
            <v>569.20000000000005</v>
          </cell>
          <cell r="J2814">
            <v>527.20000000000005</v>
          </cell>
          <cell r="K2814">
            <v>0</v>
          </cell>
          <cell r="L2814" t="str">
            <v>b195ca56-8c80-43ce-b4df-319b59820319</v>
          </cell>
          <cell r="M2814">
            <v>52701000</v>
          </cell>
          <cell r="N2814"/>
          <cell r="O2814"/>
          <cell r="P2814"/>
          <cell r="Q2814" t="str">
            <v>ЦАО</v>
          </cell>
        </row>
        <row r="2815">
          <cell r="G2815">
            <v>32966</v>
          </cell>
          <cell r="H2815" t="str">
            <v>Город Омск</v>
          </cell>
          <cell r="I2815">
            <v>595.9</v>
          </cell>
          <cell r="J2815">
            <v>545.70000000000005</v>
          </cell>
          <cell r="K2815">
            <v>0</v>
          </cell>
          <cell r="L2815" t="str">
            <v>38f685cb-8103-4f93-adf1-037639972904</v>
          </cell>
          <cell r="M2815">
            <v>52701000</v>
          </cell>
          <cell r="N2815"/>
          <cell r="O2815"/>
          <cell r="P2815"/>
          <cell r="Q2815" t="str">
            <v>ЦАО</v>
          </cell>
        </row>
        <row r="2816">
          <cell r="G2816">
            <v>32967</v>
          </cell>
          <cell r="H2816" t="str">
            <v>Город Омск</v>
          </cell>
          <cell r="I2816">
            <v>594.1</v>
          </cell>
          <cell r="J2816">
            <v>558.1</v>
          </cell>
          <cell r="K2816">
            <v>0</v>
          </cell>
          <cell r="L2816" t="str">
            <v>e2c228df-e4f6-4a2b-8608-ed44f74fcbdb</v>
          </cell>
          <cell r="M2816">
            <v>52701000</v>
          </cell>
          <cell r="N2816"/>
          <cell r="O2816"/>
          <cell r="P2816"/>
          <cell r="Q2816" t="str">
            <v>ЦАО</v>
          </cell>
        </row>
        <row r="2817">
          <cell r="G2817">
            <v>35202</v>
          </cell>
          <cell r="H2817" t="str">
            <v>Город Омск</v>
          </cell>
          <cell r="I2817">
            <v>598.29999999999995</v>
          </cell>
          <cell r="J2817">
            <v>556.4</v>
          </cell>
          <cell r="K2817">
            <v>0</v>
          </cell>
          <cell r="L2817" t="str">
            <v>8f7306ef-9aca-4ed9-8ffb-fb94048ff9ce</v>
          </cell>
          <cell r="M2817">
            <v>52701000</v>
          </cell>
          <cell r="N2817"/>
          <cell r="O2817"/>
          <cell r="P2817"/>
          <cell r="Q2817" t="str">
            <v>ЦАО</v>
          </cell>
        </row>
        <row r="2818">
          <cell r="G2818">
            <v>36271</v>
          </cell>
          <cell r="H2818" t="str">
            <v>Город Омск</v>
          </cell>
          <cell r="I2818">
            <v>662.7</v>
          </cell>
          <cell r="J2818">
            <v>609.6</v>
          </cell>
          <cell r="K2818">
            <v>0</v>
          </cell>
          <cell r="L2818" t="str">
            <v>97c1638c-f5f5-4c3f-ba0d-fe8836be3ae1</v>
          </cell>
          <cell r="M2818">
            <v>52701000</v>
          </cell>
          <cell r="N2818"/>
          <cell r="O2818"/>
          <cell r="P2818"/>
          <cell r="Q2818" t="str">
            <v>ЦАО</v>
          </cell>
        </row>
        <row r="2819">
          <cell r="G2819">
            <v>32968</v>
          </cell>
          <cell r="H2819" t="str">
            <v>Город Омск</v>
          </cell>
          <cell r="I2819">
            <v>589.29999999999995</v>
          </cell>
          <cell r="J2819">
            <v>548.70000000000005</v>
          </cell>
          <cell r="K2819">
            <v>0</v>
          </cell>
          <cell r="L2819" t="str">
            <v>8edfb1a4-f70a-4807-9eee-fcd43fb96f51</v>
          </cell>
          <cell r="M2819">
            <v>52701000</v>
          </cell>
          <cell r="N2819"/>
          <cell r="O2819"/>
          <cell r="P2819"/>
          <cell r="Q2819" t="str">
            <v>ЦАО</v>
          </cell>
        </row>
        <row r="2820">
          <cell r="G2820">
            <v>21317</v>
          </cell>
          <cell r="H2820" t="str">
            <v>Город Омск</v>
          </cell>
          <cell r="I2820">
            <v>7286.4</v>
          </cell>
          <cell r="J2820">
            <v>6473</v>
          </cell>
          <cell r="K2820">
            <v>0</v>
          </cell>
          <cell r="L2820" t="str">
            <v>bbc25b25-2582-41a1-a133-afb795a6b229</v>
          </cell>
          <cell r="M2820">
            <v>52701000</v>
          </cell>
          <cell r="N2820"/>
          <cell r="O2820"/>
          <cell r="P2820"/>
          <cell r="Q2820" t="str">
            <v>ЦАО</v>
          </cell>
        </row>
        <row r="2821">
          <cell r="G2821">
            <v>33467</v>
          </cell>
          <cell r="H2821" t="str">
            <v>Город Омск</v>
          </cell>
          <cell r="I2821">
            <v>1636.6</v>
          </cell>
          <cell r="J2821">
            <v>1526</v>
          </cell>
          <cell r="K2821">
            <v>0</v>
          </cell>
          <cell r="L2821" t="str">
            <v>37773f2a-5bc1-42e5-9614-a138d001ddb3</v>
          </cell>
          <cell r="M2821">
            <v>52701000</v>
          </cell>
          <cell r="N2821"/>
          <cell r="O2821"/>
          <cell r="P2821"/>
          <cell r="Q2821" t="str">
            <v>ЦАО</v>
          </cell>
        </row>
        <row r="2822">
          <cell r="G2822">
            <v>32273</v>
          </cell>
          <cell r="H2822" t="str">
            <v>Город Омск</v>
          </cell>
          <cell r="I2822">
            <v>4587.7</v>
          </cell>
          <cell r="J2822">
            <v>3393.2</v>
          </cell>
          <cell r="K2822">
            <v>216</v>
          </cell>
          <cell r="L2822" t="str">
            <v>2862a20a-b82c-4e60-a2d2-1e2350cc4d27</v>
          </cell>
          <cell r="M2822">
            <v>52701000</v>
          </cell>
          <cell r="N2822"/>
          <cell r="O2822"/>
          <cell r="P2822"/>
          <cell r="Q2822" t="str">
            <v>ЦАО</v>
          </cell>
        </row>
        <row r="2823">
          <cell r="G2823">
            <v>33468</v>
          </cell>
          <cell r="H2823" t="str">
            <v>Город Омск</v>
          </cell>
          <cell r="I2823">
            <v>595.70000000000005</v>
          </cell>
          <cell r="J2823">
            <v>555.79999999999995</v>
          </cell>
          <cell r="K2823">
            <v>0</v>
          </cell>
          <cell r="L2823" t="str">
            <v>edca5a87-9309-4ddd-893c-e68ef51c372c</v>
          </cell>
          <cell r="M2823">
            <v>52701000</v>
          </cell>
          <cell r="N2823"/>
          <cell r="O2823"/>
          <cell r="P2823"/>
          <cell r="Q2823" t="str">
            <v>ЦАО</v>
          </cell>
        </row>
        <row r="2824">
          <cell r="G2824">
            <v>32023</v>
          </cell>
          <cell r="H2824" t="str">
            <v>Город Омск</v>
          </cell>
          <cell r="I2824">
            <v>3724.24</v>
          </cell>
          <cell r="J2824">
            <v>3215.34</v>
          </cell>
          <cell r="K2824">
            <v>0</v>
          </cell>
          <cell r="L2824" t="str">
            <v>1188a8b5-5290-42c0-95aa-06a22256fb12</v>
          </cell>
          <cell r="M2824">
            <v>52701000</v>
          </cell>
          <cell r="N2824"/>
          <cell r="O2824"/>
          <cell r="P2824"/>
          <cell r="Q2824" t="str">
            <v>КАО</v>
          </cell>
        </row>
        <row r="2825">
          <cell r="G2825">
            <v>27744</v>
          </cell>
          <cell r="H2825" t="str">
            <v>Город Омск</v>
          </cell>
          <cell r="I2825">
            <v>4506</v>
          </cell>
          <cell r="J2825">
            <v>4032.2</v>
          </cell>
          <cell r="K2825">
            <v>0</v>
          </cell>
          <cell r="L2825" t="str">
            <v>0c8aa8ee-fe3e-4b59-b9f8-4a29839dd03c</v>
          </cell>
          <cell r="M2825">
            <v>52701000</v>
          </cell>
          <cell r="N2825"/>
          <cell r="O2825"/>
          <cell r="P2825" t="str">
            <v>+</v>
          </cell>
          <cell r="Q2825" t="str">
            <v>КАО</v>
          </cell>
        </row>
        <row r="2826">
          <cell r="G2826">
            <v>27747</v>
          </cell>
          <cell r="H2826" t="str">
            <v>Город Омск</v>
          </cell>
          <cell r="I2826">
            <v>6044.3</v>
          </cell>
          <cell r="J2826">
            <v>2686.8</v>
          </cell>
          <cell r="K2826">
            <v>940.3</v>
          </cell>
          <cell r="L2826" t="str">
            <v>1ccec62d-d873-4024-9c5b-a7874cee08f0</v>
          </cell>
          <cell r="M2826">
            <v>52701000</v>
          </cell>
          <cell r="N2826"/>
          <cell r="O2826"/>
          <cell r="P2826" t="str">
            <v>+</v>
          </cell>
          <cell r="Q2826" t="str">
            <v>КАО</v>
          </cell>
        </row>
        <row r="2827">
          <cell r="G2827">
            <v>27745</v>
          </cell>
          <cell r="H2827" t="str">
            <v>Город Омск</v>
          </cell>
          <cell r="I2827">
            <v>5850.2</v>
          </cell>
          <cell r="J2827">
            <v>5353.3</v>
          </cell>
          <cell r="K2827">
            <v>71.3</v>
          </cell>
          <cell r="L2827" t="str">
            <v>8b664766-a0ef-4dbf-b942-7b84e21caff0</v>
          </cell>
          <cell r="M2827">
            <v>52701000</v>
          </cell>
          <cell r="N2827"/>
          <cell r="O2827"/>
          <cell r="P2827" t="str">
            <v>+</v>
          </cell>
          <cell r="Q2827" t="str">
            <v>КАО</v>
          </cell>
        </row>
        <row r="2828">
          <cell r="G2828">
            <v>27734</v>
          </cell>
          <cell r="H2828" t="str">
            <v>Город Омск</v>
          </cell>
          <cell r="I2828">
            <v>8652.6</v>
          </cell>
          <cell r="J2828">
            <v>7686.6</v>
          </cell>
          <cell r="K2828">
            <v>15.6</v>
          </cell>
          <cell r="L2828" t="str">
            <v>21667b17-6b95-4774-a7f1-f1ce15f8f63d</v>
          </cell>
          <cell r="M2828">
            <v>52701000</v>
          </cell>
          <cell r="N2828"/>
          <cell r="O2828"/>
          <cell r="P2828"/>
          <cell r="Q2828" t="str">
            <v>КАО</v>
          </cell>
        </row>
        <row r="2829">
          <cell r="G2829">
            <v>32022</v>
          </cell>
          <cell r="H2829" t="str">
            <v>Город Омск</v>
          </cell>
          <cell r="I2829">
            <v>2964.5</v>
          </cell>
          <cell r="J2829">
            <v>2833.4</v>
          </cell>
          <cell r="K2829">
            <v>0</v>
          </cell>
          <cell r="L2829" t="str">
            <v>3804b4c1-1487-4d40-bd0a-5c998a52d940</v>
          </cell>
          <cell r="M2829">
            <v>52701000</v>
          </cell>
          <cell r="N2829"/>
          <cell r="O2829"/>
          <cell r="P2829"/>
          <cell r="Q2829" t="str">
            <v>КАО</v>
          </cell>
        </row>
        <row r="2830">
          <cell r="G2830">
            <v>27757</v>
          </cell>
          <cell r="H2830" t="str">
            <v>Город Омск</v>
          </cell>
          <cell r="I2830">
            <v>3759.9</v>
          </cell>
          <cell r="J2830">
            <v>2437.5</v>
          </cell>
          <cell r="K2830">
            <v>0</v>
          </cell>
          <cell r="L2830" t="str">
            <v>88540757-1731-4043-9039-b0623051be77</v>
          </cell>
          <cell r="M2830">
            <v>52701000</v>
          </cell>
          <cell r="N2830"/>
          <cell r="O2830"/>
          <cell r="P2830"/>
          <cell r="Q2830" t="str">
            <v>КАО</v>
          </cell>
        </row>
        <row r="2831">
          <cell r="G2831">
            <v>27334</v>
          </cell>
          <cell r="H2831" t="str">
            <v>Город Омск</v>
          </cell>
          <cell r="I2831">
            <v>4933.6000000000004</v>
          </cell>
          <cell r="J2831">
            <v>4459.8</v>
          </cell>
          <cell r="K2831">
            <v>99.9</v>
          </cell>
          <cell r="L2831" t="str">
            <v>e521dc8d-4e3b-4743-8f11-5a941a877c04</v>
          </cell>
          <cell r="M2831">
            <v>52701000</v>
          </cell>
          <cell r="N2831"/>
          <cell r="O2831"/>
          <cell r="P2831" t="str">
            <v>+</v>
          </cell>
          <cell r="Q2831" t="str">
            <v>КАО</v>
          </cell>
        </row>
        <row r="2832">
          <cell r="G2832">
            <v>27737</v>
          </cell>
          <cell r="H2832" t="str">
            <v>Город Омск</v>
          </cell>
          <cell r="I2832">
            <v>3902</v>
          </cell>
          <cell r="J2832">
            <v>2589.5</v>
          </cell>
          <cell r="K2832">
            <v>0</v>
          </cell>
          <cell r="L2832" t="str">
            <v>cb56f5ad-1f26-4b6a-b300-f746fcbd4b1f</v>
          </cell>
          <cell r="M2832">
            <v>52701000</v>
          </cell>
          <cell r="N2832"/>
          <cell r="O2832"/>
          <cell r="P2832"/>
          <cell r="Q2832" t="str">
            <v>КАО</v>
          </cell>
        </row>
        <row r="2833">
          <cell r="G2833">
            <v>27739</v>
          </cell>
          <cell r="H2833" t="str">
            <v>Город Омск</v>
          </cell>
          <cell r="I2833">
            <v>4974.5</v>
          </cell>
          <cell r="J2833">
            <v>3620</v>
          </cell>
          <cell r="K2833">
            <v>445</v>
          </cell>
          <cell r="L2833" t="str">
            <v>060fe763-4e15-4f5b-a213-3ee4d7e55e27</v>
          </cell>
          <cell r="M2833">
            <v>52701000</v>
          </cell>
          <cell r="N2833"/>
          <cell r="O2833"/>
          <cell r="P2833" t="str">
            <v>+</v>
          </cell>
          <cell r="Q2833" t="str">
            <v>КАО</v>
          </cell>
        </row>
        <row r="2834">
          <cell r="G2834">
            <v>30878</v>
          </cell>
          <cell r="H2834" t="str">
            <v>Город Омск</v>
          </cell>
          <cell r="I2834">
            <v>5812.8</v>
          </cell>
          <cell r="J2834">
            <v>4663.2</v>
          </cell>
          <cell r="K2834">
            <v>0</v>
          </cell>
          <cell r="L2834" t="str">
            <v>38c88766-a18e-439f-a526-d686b5917e53</v>
          </cell>
          <cell r="M2834">
            <v>52701000</v>
          </cell>
          <cell r="N2834"/>
          <cell r="O2834"/>
          <cell r="P2834"/>
          <cell r="Q2834" t="str">
            <v>ЛАО</v>
          </cell>
        </row>
        <row r="2835">
          <cell r="G2835">
            <v>30876</v>
          </cell>
          <cell r="H2835" t="str">
            <v>Город Омск</v>
          </cell>
          <cell r="I2835">
            <v>5705.7</v>
          </cell>
          <cell r="J2835">
            <v>4631.6000000000004</v>
          </cell>
          <cell r="K2835">
            <v>0</v>
          </cell>
          <cell r="L2835" t="str">
            <v>f8a38a22-3ed9-44fe-a7d0-ff751fccbdb1</v>
          </cell>
          <cell r="M2835">
            <v>52701000</v>
          </cell>
          <cell r="N2835"/>
          <cell r="O2835"/>
          <cell r="P2835"/>
          <cell r="Q2835" t="str">
            <v>ЛАО</v>
          </cell>
        </row>
        <row r="2836">
          <cell r="G2836">
            <v>33357</v>
          </cell>
          <cell r="H2836" t="str">
            <v>Город Омск</v>
          </cell>
          <cell r="I2836">
            <v>449.4</v>
          </cell>
          <cell r="J2836">
            <v>409.3</v>
          </cell>
          <cell r="K2836">
            <v>0</v>
          </cell>
          <cell r="L2836" t="str">
            <v>9d925813-8cd8-4d1e-b788-a6fb57bd4f2b</v>
          </cell>
          <cell r="M2836">
            <v>52701000</v>
          </cell>
          <cell r="N2836"/>
          <cell r="O2836"/>
          <cell r="P2836"/>
          <cell r="Q2836" t="str">
            <v>ОАО</v>
          </cell>
        </row>
        <row r="2837">
          <cell r="G2837">
            <v>33358</v>
          </cell>
          <cell r="H2837" t="str">
            <v>Город Омск</v>
          </cell>
          <cell r="I2837">
            <v>1118.5999999999999</v>
          </cell>
          <cell r="J2837">
            <v>1030.5</v>
          </cell>
          <cell r="K2837">
            <v>0</v>
          </cell>
          <cell r="L2837" t="str">
            <v>00b48038-ee21-451f-b6b2-9bc31f77f62c</v>
          </cell>
          <cell r="M2837">
            <v>52701000</v>
          </cell>
          <cell r="N2837"/>
          <cell r="O2837"/>
          <cell r="P2837"/>
          <cell r="Q2837" t="str">
            <v>ОАО</v>
          </cell>
        </row>
        <row r="2838">
          <cell r="G2838">
            <v>33359</v>
          </cell>
          <cell r="H2838" t="str">
            <v>Город Омск</v>
          </cell>
          <cell r="I2838">
            <v>1125.5999999999999</v>
          </cell>
          <cell r="J2838">
            <v>1045.5</v>
          </cell>
          <cell r="K2838">
            <v>0</v>
          </cell>
          <cell r="L2838" t="str">
            <v>f2b7101d-ec76-44c6-bf6e-2fc2654efb32</v>
          </cell>
          <cell r="M2838">
            <v>52701000</v>
          </cell>
          <cell r="N2838"/>
          <cell r="O2838"/>
          <cell r="P2838"/>
          <cell r="Q2838" t="str">
            <v>ОАО</v>
          </cell>
        </row>
        <row r="2839">
          <cell r="G2839">
            <v>25593</v>
          </cell>
          <cell r="H2839" t="str">
            <v>Город Омск</v>
          </cell>
          <cell r="I2839">
            <v>3488.08</v>
          </cell>
          <cell r="J2839">
            <v>2997.78</v>
          </cell>
          <cell r="K2839">
            <v>0</v>
          </cell>
          <cell r="L2839" t="str">
            <v>bec74094-2a25-4378-a5b0-c4cbbfd09eb5</v>
          </cell>
          <cell r="M2839">
            <v>52701000</v>
          </cell>
          <cell r="N2839"/>
          <cell r="O2839"/>
          <cell r="P2839"/>
          <cell r="Q2839" t="str">
            <v>ЦАО</v>
          </cell>
        </row>
        <row r="2840">
          <cell r="G2840">
            <v>35182</v>
          </cell>
          <cell r="H2840" t="str">
            <v>Город Омск</v>
          </cell>
          <cell r="I2840">
            <v>4612</v>
          </cell>
          <cell r="J2840">
            <v>3493.5</v>
          </cell>
          <cell r="K2840">
            <v>0</v>
          </cell>
          <cell r="L2840" t="str">
            <v>5dfe160a-f7bd-47ea-8f80-47be0ec58206</v>
          </cell>
          <cell r="M2840">
            <v>52701000</v>
          </cell>
          <cell r="N2840"/>
          <cell r="O2840"/>
          <cell r="P2840"/>
          <cell r="Q2840" t="str">
            <v>ЦАО</v>
          </cell>
        </row>
        <row r="2841">
          <cell r="G2841">
            <v>33523</v>
          </cell>
          <cell r="H2841" t="str">
            <v>Город Омск</v>
          </cell>
          <cell r="I2841">
            <v>3761.9</v>
          </cell>
          <cell r="J2841">
            <v>2707.9</v>
          </cell>
          <cell r="K2841">
            <v>784</v>
          </cell>
          <cell r="L2841" t="str">
            <v>dfa72f38-e91c-4657-9885-5c67755b837c</v>
          </cell>
          <cell r="M2841">
            <v>52701000</v>
          </cell>
          <cell r="N2841"/>
          <cell r="O2841"/>
          <cell r="P2841" t="str">
            <v>+</v>
          </cell>
          <cell r="Q2841" t="str">
            <v>ЦАО</v>
          </cell>
        </row>
        <row r="2842">
          <cell r="G2842">
            <v>28066</v>
          </cell>
          <cell r="H2842" t="str">
            <v>Город Омск</v>
          </cell>
          <cell r="I2842">
            <v>594.9</v>
          </cell>
          <cell r="J2842">
            <v>554.1</v>
          </cell>
          <cell r="K2842">
            <v>0</v>
          </cell>
          <cell r="L2842" t="str">
            <v>9f73ac94-dad1-4947-86f8-03917bc4de87</v>
          </cell>
          <cell r="M2842">
            <v>52701000</v>
          </cell>
          <cell r="N2842"/>
          <cell r="O2842"/>
          <cell r="P2842"/>
          <cell r="Q2842" t="str">
            <v>ЦАО</v>
          </cell>
        </row>
        <row r="2843">
          <cell r="G2843">
            <v>35087</v>
          </cell>
          <cell r="H2843" t="str">
            <v>Город Омск</v>
          </cell>
          <cell r="I2843">
            <v>616.1</v>
          </cell>
          <cell r="J2843">
            <v>518.70000000000005</v>
          </cell>
          <cell r="K2843">
            <v>37.799999999999997</v>
          </cell>
          <cell r="L2843" t="str">
            <v>64aa70f0-4657-4875-9d57-0c0853c8ca9d</v>
          </cell>
          <cell r="M2843">
            <v>52701000</v>
          </cell>
          <cell r="N2843"/>
          <cell r="O2843"/>
          <cell r="P2843"/>
          <cell r="Q2843" t="str">
            <v>ЦАО</v>
          </cell>
        </row>
        <row r="2844">
          <cell r="G2844">
            <v>34891</v>
          </cell>
          <cell r="H2844" t="str">
            <v>Город Омск</v>
          </cell>
          <cell r="I2844">
            <v>5497.6</v>
          </cell>
          <cell r="J2844">
            <v>4325</v>
          </cell>
          <cell r="K2844">
            <v>0</v>
          </cell>
          <cell r="L2844" t="str">
            <v>bcbcb590-d0ff-4267-aff6-77500bd0dc01</v>
          </cell>
          <cell r="M2844">
            <v>52701000</v>
          </cell>
          <cell r="N2844"/>
          <cell r="O2844"/>
          <cell r="P2844"/>
          <cell r="Q2844" t="str">
            <v>ЦАО</v>
          </cell>
        </row>
        <row r="2845">
          <cell r="G2845">
            <v>36238</v>
          </cell>
          <cell r="H2845" t="str">
            <v>Город Омск</v>
          </cell>
          <cell r="I2845">
            <v>301.2</v>
          </cell>
          <cell r="J2845">
            <v>238.5</v>
          </cell>
          <cell r="K2845">
            <v>0</v>
          </cell>
          <cell r="L2845" t="str">
            <v>6c89e4a5-80ed-4057-9d1a-584dedec9c29</v>
          </cell>
          <cell r="M2845">
            <v>52701000</v>
          </cell>
          <cell r="N2845"/>
          <cell r="O2845"/>
          <cell r="P2845"/>
          <cell r="Q2845" t="str">
            <v>ЦАО</v>
          </cell>
        </row>
        <row r="2846">
          <cell r="G2846">
            <v>28075</v>
          </cell>
          <cell r="H2846" t="str">
            <v>Город Омск</v>
          </cell>
          <cell r="I2846">
            <v>305.3</v>
          </cell>
          <cell r="J2846">
            <v>279.60000000000002</v>
          </cell>
          <cell r="K2846">
            <v>0</v>
          </cell>
          <cell r="L2846" t="str">
            <v>545e284d-99b3-4160-9ec2-92be89d002b3</v>
          </cell>
          <cell r="M2846">
            <v>52701000</v>
          </cell>
          <cell r="N2846"/>
          <cell r="O2846"/>
          <cell r="P2846"/>
          <cell r="Q2846" t="str">
            <v>ЦАО</v>
          </cell>
        </row>
        <row r="2847">
          <cell r="G2847">
            <v>35088</v>
          </cell>
          <cell r="H2847" t="str">
            <v>Город Омск</v>
          </cell>
          <cell r="I2847">
            <v>594.29999999999995</v>
          </cell>
          <cell r="J2847">
            <v>548.20000000000005</v>
          </cell>
          <cell r="K2847">
            <v>0</v>
          </cell>
          <cell r="L2847" t="str">
            <v>828ec355-10f0-4770-81fa-f0bac25f1755</v>
          </cell>
          <cell r="M2847">
            <v>52701000</v>
          </cell>
          <cell r="N2847"/>
          <cell r="O2847"/>
          <cell r="P2847"/>
          <cell r="Q2847" t="str">
            <v>ЦАО</v>
          </cell>
        </row>
        <row r="2848">
          <cell r="G2848">
            <v>28078</v>
          </cell>
          <cell r="H2848" t="str">
            <v>Город Омск</v>
          </cell>
          <cell r="I2848">
            <v>313.39999999999998</v>
          </cell>
          <cell r="J2848">
            <v>288.39999999999998</v>
          </cell>
          <cell r="K2848">
            <v>0</v>
          </cell>
          <cell r="L2848" t="str">
            <v>3bb76e7b-b509-4995-b774-851115727837</v>
          </cell>
          <cell r="M2848">
            <v>52701000</v>
          </cell>
          <cell r="N2848"/>
          <cell r="O2848"/>
          <cell r="P2848"/>
          <cell r="Q2848" t="str">
            <v>ЦАО</v>
          </cell>
        </row>
        <row r="2849">
          <cell r="G2849">
            <v>28076</v>
          </cell>
          <cell r="H2849" t="str">
            <v>Город Омск</v>
          </cell>
          <cell r="I2849">
            <v>305.2</v>
          </cell>
          <cell r="J2849">
            <v>280.5</v>
          </cell>
          <cell r="K2849">
            <v>0</v>
          </cell>
          <cell r="L2849" t="str">
            <v>d14e9d72-4247-4d40-be05-08bad795785e</v>
          </cell>
          <cell r="M2849">
            <v>52701000</v>
          </cell>
          <cell r="N2849"/>
          <cell r="O2849"/>
          <cell r="P2849"/>
          <cell r="Q2849" t="str">
            <v>ЦАО</v>
          </cell>
        </row>
        <row r="2850">
          <cell r="G2850">
            <v>28061</v>
          </cell>
          <cell r="H2850" t="str">
            <v>Город Омск</v>
          </cell>
          <cell r="I2850">
            <v>1015.7</v>
          </cell>
          <cell r="J2850">
            <v>870.5</v>
          </cell>
          <cell r="K2850">
            <v>73</v>
          </cell>
          <cell r="L2850" t="str">
            <v>43b1362e-b728-43ff-91ce-f9c9b70105ab</v>
          </cell>
          <cell r="M2850">
            <v>52701000</v>
          </cell>
          <cell r="N2850"/>
          <cell r="O2850"/>
          <cell r="P2850"/>
          <cell r="Q2850" t="str">
            <v>ЦАО</v>
          </cell>
        </row>
        <row r="2851">
          <cell r="G2851">
            <v>21308</v>
          </cell>
          <cell r="H2851" t="str">
            <v>Город Омск</v>
          </cell>
          <cell r="I2851">
            <v>7698.4</v>
          </cell>
          <cell r="J2851">
            <v>6185.36</v>
          </cell>
          <cell r="K2851">
            <v>344.4</v>
          </cell>
          <cell r="L2851" t="str">
            <v>c8339150-8951-4d40-b2fb-e1ff40b3bc2b</v>
          </cell>
          <cell r="M2851">
            <v>52701000</v>
          </cell>
          <cell r="N2851"/>
          <cell r="O2851"/>
          <cell r="P2851"/>
          <cell r="Q2851" t="str">
            <v>ЦАО</v>
          </cell>
        </row>
        <row r="2852">
          <cell r="G2852">
            <v>28063</v>
          </cell>
          <cell r="H2852" t="str">
            <v>Город Омск</v>
          </cell>
          <cell r="I2852">
            <v>600.29999999999995</v>
          </cell>
          <cell r="J2852">
            <v>555.29999999999995</v>
          </cell>
          <cell r="K2852">
            <v>0</v>
          </cell>
          <cell r="L2852" t="str">
            <v>15d3b390-9e5d-451b-99a9-9a94ad044a7b</v>
          </cell>
          <cell r="M2852">
            <v>52701000</v>
          </cell>
          <cell r="N2852"/>
          <cell r="O2852"/>
          <cell r="P2852"/>
          <cell r="Q2852" t="str">
            <v>ЦАО</v>
          </cell>
        </row>
        <row r="2853">
          <cell r="G2853">
            <v>28082</v>
          </cell>
          <cell r="H2853" t="str">
            <v>Город Омск</v>
          </cell>
          <cell r="I2853">
            <v>7405.9</v>
          </cell>
          <cell r="J2853">
            <v>6071.88</v>
          </cell>
          <cell r="K2853">
            <v>620.20000000000005</v>
          </cell>
          <cell r="L2853" t="str">
            <v>be28dd01-449f-4180-84d6-6af2f40d91cc</v>
          </cell>
          <cell r="M2853">
            <v>52701000</v>
          </cell>
          <cell r="N2853"/>
          <cell r="O2853"/>
          <cell r="P2853" t="str">
            <v>+</v>
          </cell>
          <cell r="Q2853" t="str">
            <v>ЦАО</v>
          </cell>
        </row>
        <row r="2854">
          <cell r="G2854">
            <v>33511</v>
          </cell>
          <cell r="H2854" t="str">
            <v>Город Омск</v>
          </cell>
          <cell r="I2854">
            <v>705.7</v>
          </cell>
          <cell r="J2854">
            <v>589.6</v>
          </cell>
          <cell r="K2854">
            <v>0</v>
          </cell>
          <cell r="L2854" t="str">
            <v>6c6eff9f-61f7-4baf-a0da-713c799633e6</v>
          </cell>
          <cell r="M2854">
            <v>52701000</v>
          </cell>
          <cell r="N2854"/>
          <cell r="O2854"/>
          <cell r="P2854"/>
          <cell r="Q2854" t="str">
            <v>ЦАО</v>
          </cell>
        </row>
        <row r="2855">
          <cell r="G2855">
            <v>33512</v>
          </cell>
          <cell r="H2855" t="str">
            <v>Город Омск</v>
          </cell>
          <cell r="I2855">
            <v>1124.8</v>
          </cell>
          <cell r="J2855">
            <v>845.6</v>
          </cell>
          <cell r="K2855">
            <v>0</v>
          </cell>
          <cell r="L2855" t="str">
            <v>2778b7ed-82af-4191-bdf4-6d214232ab25</v>
          </cell>
          <cell r="M2855">
            <v>52701000</v>
          </cell>
          <cell r="N2855"/>
          <cell r="O2855"/>
          <cell r="P2855"/>
          <cell r="Q2855" t="str">
            <v>ЦАО</v>
          </cell>
        </row>
        <row r="2856">
          <cell r="G2856">
            <v>26564</v>
          </cell>
          <cell r="H2856" t="str">
            <v>Город Омск</v>
          </cell>
          <cell r="I2856">
            <v>3009.7</v>
          </cell>
          <cell r="J2856">
            <v>2768.3</v>
          </cell>
          <cell r="K2856">
            <v>48.3</v>
          </cell>
          <cell r="L2856" t="str">
            <v>43dedf63-071a-4e28-8f55-7b8d140d42b6</v>
          </cell>
          <cell r="M2856">
            <v>52701000</v>
          </cell>
          <cell r="N2856"/>
          <cell r="O2856" t="str">
            <v>+</v>
          </cell>
          <cell r="P2856"/>
          <cell r="Q2856" t="str">
            <v>ЦАО</v>
          </cell>
        </row>
        <row r="2857">
          <cell r="G2857">
            <v>26565</v>
          </cell>
          <cell r="H2857" t="str">
            <v>Город Омск</v>
          </cell>
          <cell r="I2857">
            <v>3007.7</v>
          </cell>
          <cell r="J2857">
            <v>2767.7</v>
          </cell>
          <cell r="K2857">
            <v>0</v>
          </cell>
          <cell r="L2857" t="str">
            <v>17fe86ba-3905-4e7c-af36-79cc28ab2a20</v>
          </cell>
          <cell r="M2857">
            <v>52701000</v>
          </cell>
          <cell r="N2857"/>
          <cell r="O2857" t="str">
            <v>+</v>
          </cell>
          <cell r="P2857"/>
          <cell r="Q2857" t="str">
            <v>ЦАО</v>
          </cell>
        </row>
        <row r="2858">
          <cell r="G2858">
            <v>26566</v>
          </cell>
          <cell r="H2858" t="str">
            <v>Город Омск</v>
          </cell>
          <cell r="I2858">
            <v>1349.2</v>
          </cell>
          <cell r="J2858">
            <v>1178.0999999999999</v>
          </cell>
          <cell r="K2858">
            <v>72.3</v>
          </cell>
          <cell r="L2858" t="str">
            <v>a16a0595-0025-4f52-868c-0f88aad9661f</v>
          </cell>
          <cell r="M2858">
            <v>52701000</v>
          </cell>
          <cell r="N2858"/>
          <cell r="O2858"/>
          <cell r="P2858"/>
          <cell r="Q2858" t="str">
            <v>ЦАО</v>
          </cell>
        </row>
        <row r="2859">
          <cell r="G2859">
            <v>26504</v>
          </cell>
          <cell r="H2859" t="str">
            <v>Город Омск</v>
          </cell>
          <cell r="I2859">
            <v>992.9</v>
          </cell>
          <cell r="J2859">
            <v>920</v>
          </cell>
          <cell r="K2859">
            <v>0</v>
          </cell>
          <cell r="L2859" t="str">
            <v>7a39eec5-4177-45c9-bd56-b88943cb2fa8</v>
          </cell>
          <cell r="M2859">
            <v>52701000</v>
          </cell>
          <cell r="N2859"/>
          <cell r="O2859"/>
          <cell r="P2859"/>
          <cell r="Q2859" t="str">
            <v>ЦАО</v>
          </cell>
        </row>
        <row r="2860">
          <cell r="G2860">
            <v>32534</v>
          </cell>
          <cell r="H2860" t="str">
            <v>Город Омск</v>
          </cell>
          <cell r="I2860">
            <v>9742.5</v>
          </cell>
          <cell r="J2860">
            <v>7022.2</v>
          </cell>
          <cell r="K2860">
            <v>650</v>
          </cell>
          <cell r="L2860" t="str">
            <v>5eeef139-cdb3-473a-9011-070a869ffd54</v>
          </cell>
          <cell r="M2860">
            <v>52701000</v>
          </cell>
          <cell r="N2860"/>
          <cell r="O2860"/>
          <cell r="P2860"/>
          <cell r="Q2860" t="str">
            <v>ЦАО</v>
          </cell>
        </row>
        <row r="2861">
          <cell r="G2861">
            <v>23454</v>
          </cell>
          <cell r="H2861" t="str">
            <v>Город Омск</v>
          </cell>
          <cell r="I2861">
            <v>2821.1</v>
          </cell>
          <cell r="J2861">
            <v>2595</v>
          </cell>
          <cell r="K2861">
            <v>0</v>
          </cell>
          <cell r="L2861" t="str">
            <v>c4f16d11-5cae-4a8e-b3cb-cd30b3a85bf0</v>
          </cell>
          <cell r="M2861">
            <v>52701000</v>
          </cell>
          <cell r="N2861"/>
          <cell r="O2861"/>
          <cell r="P2861"/>
          <cell r="Q2861" t="str">
            <v>ЦАО</v>
          </cell>
        </row>
        <row r="2862">
          <cell r="G2862">
            <v>33473</v>
          </cell>
          <cell r="H2862" t="str">
            <v>Город Омск</v>
          </cell>
          <cell r="I2862">
            <v>3295.4</v>
          </cell>
          <cell r="J2862">
            <v>2959.3</v>
          </cell>
          <cell r="K2862">
            <v>0</v>
          </cell>
          <cell r="L2862" t="str">
            <v>634cf95a-7356-4ffe-9436-94f2b447886b</v>
          </cell>
          <cell r="M2862">
            <v>52701000</v>
          </cell>
          <cell r="N2862"/>
          <cell r="O2862"/>
          <cell r="P2862"/>
          <cell r="Q2862" t="str">
            <v>ЦАО</v>
          </cell>
        </row>
        <row r="2863">
          <cell r="G2863">
            <v>23448</v>
          </cell>
          <cell r="H2863" t="str">
            <v>Город Омск</v>
          </cell>
          <cell r="I2863">
            <v>2858.2</v>
          </cell>
          <cell r="J2863">
            <v>2670.75</v>
          </cell>
          <cell r="K2863">
            <v>0</v>
          </cell>
          <cell r="L2863" t="str">
            <v>0ae3ee69-f317-4c2c-b28d-046970404740</v>
          </cell>
          <cell r="M2863">
            <v>52701000</v>
          </cell>
          <cell r="N2863"/>
          <cell r="O2863"/>
          <cell r="P2863"/>
          <cell r="Q2863" t="str">
            <v>ЦАО</v>
          </cell>
        </row>
        <row r="2864">
          <cell r="G2864">
            <v>21120</v>
          </cell>
          <cell r="H2864" t="str">
            <v>Город Омск</v>
          </cell>
          <cell r="I2864">
            <v>6240</v>
          </cell>
          <cell r="J2864">
            <v>5578</v>
          </cell>
          <cell r="K2864">
            <v>208.4</v>
          </cell>
          <cell r="L2864" t="str">
            <v>abd648b0-5597-4461-9526-6209d25688ea</v>
          </cell>
          <cell r="M2864">
            <v>52701000</v>
          </cell>
          <cell r="N2864"/>
          <cell r="O2864"/>
          <cell r="P2864"/>
          <cell r="Q2864" t="str">
            <v>ЦАО</v>
          </cell>
        </row>
        <row r="2865">
          <cell r="G2865">
            <v>33474</v>
          </cell>
          <cell r="H2865" t="str">
            <v>Город Омск</v>
          </cell>
          <cell r="I2865">
            <v>16770.099999999999</v>
          </cell>
          <cell r="J2865">
            <v>14993.39</v>
          </cell>
          <cell r="K2865">
            <v>774</v>
          </cell>
          <cell r="L2865" t="str">
            <v>2cc22e2e-8e45-4bbb-9db7-ae09d49b7f32</v>
          </cell>
          <cell r="M2865">
            <v>52701000</v>
          </cell>
          <cell r="N2865"/>
          <cell r="O2865"/>
          <cell r="P2865"/>
          <cell r="Q2865" t="str">
            <v>ЦАО</v>
          </cell>
        </row>
        <row r="2866">
          <cell r="G2866">
            <v>33475</v>
          </cell>
          <cell r="H2866" t="str">
            <v>Город Омск</v>
          </cell>
          <cell r="I2866">
            <v>4155.7</v>
          </cell>
          <cell r="J2866">
            <v>3656.9</v>
          </cell>
          <cell r="K2866">
            <v>204.7</v>
          </cell>
          <cell r="L2866" t="str">
            <v>9a946ab9-0cdc-4a06-855b-3116384f5b11</v>
          </cell>
          <cell r="M2866">
            <v>52701000</v>
          </cell>
          <cell r="N2866"/>
          <cell r="O2866" t="str">
            <v>+</v>
          </cell>
          <cell r="P2866"/>
          <cell r="Q2866" t="str">
            <v>ЦАО</v>
          </cell>
        </row>
        <row r="2867">
          <cell r="G2867">
            <v>20185</v>
          </cell>
          <cell r="H2867" t="str">
            <v>Город Омск</v>
          </cell>
          <cell r="I2867">
            <v>3736.5</v>
          </cell>
          <cell r="J2867">
            <v>3508.3</v>
          </cell>
          <cell r="K2867">
            <v>0</v>
          </cell>
          <cell r="L2867" t="str">
            <v>214f49a0-820e-4ef3-bac5-1a0abddada97</v>
          </cell>
          <cell r="M2867">
            <v>52701000</v>
          </cell>
          <cell r="N2867"/>
          <cell r="O2867"/>
          <cell r="P2867"/>
          <cell r="Q2867" t="str">
            <v>ЦАО</v>
          </cell>
        </row>
        <row r="2868">
          <cell r="G2868">
            <v>33476</v>
          </cell>
          <cell r="H2868" t="str">
            <v>Город Омск</v>
          </cell>
          <cell r="I2868">
            <v>3765.6</v>
          </cell>
          <cell r="J2868">
            <v>3464.8</v>
          </cell>
          <cell r="K2868">
            <v>0</v>
          </cell>
          <cell r="L2868" t="str">
            <v>54339f2b-54a5-4adb-aad2-c58444d1ae23</v>
          </cell>
          <cell r="M2868">
            <v>52701000</v>
          </cell>
          <cell r="N2868"/>
          <cell r="O2868" t="str">
            <v>+</v>
          </cell>
          <cell r="P2868"/>
          <cell r="Q2868" t="str">
            <v>ЦАО</v>
          </cell>
        </row>
        <row r="2869">
          <cell r="G2869">
            <v>33477</v>
          </cell>
          <cell r="H2869" t="str">
            <v>Город Омск</v>
          </cell>
          <cell r="I2869">
            <v>13338.1</v>
          </cell>
          <cell r="J2869">
            <v>11597.2</v>
          </cell>
          <cell r="K2869">
            <v>542.9</v>
          </cell>
          <cell r="L2869" t="str">
            <v>8864688c-923f-4c84-a7bb-e1ee568b1e76</v>
          </cell>
          <cell r="M2869">
            <v>52701000</v>
          </cell>
          <cell r="N2869"/>
          <cell r="O2869"/>
          <cell r="P2869"/>
          <cell r="Q2869" t="str">
            <v>ЦАО</v>
          </cell>
        </row>
        <row r="2870">
          <cell r="G2870">
            <v>33478</v>
          </cell>
          <cell r="H2870" t="str">
            <v>Город Омск</v>
          </cell>
          <cell r="I2870">
            <v>4163.7</v>
          </cell>
          <cell r="J2870">
            <v>3619</v>
          </cell>
          <cell r="K2870">
            <v>0</v>
          </cell>
          <cell r="L2870" t="str">
            <v>d1a9c5fa-2bc8-4bea-91bc-466fbe964aa1</v>
          </cell>
          <cell r="M2870">
            <v>52701000</v>
          </cell>
          <cell r="N2870"/>
          <cell r="O2870"/>
          <cell r="P2870" t="str">
            <v>+</v>
          </cell>
          <cell r="Q2870" t="str">
            <v>ЦАО</v>
          </cell>
        </row>
        <row r="2871">
          <cell r="G2871">
            <v>21203</v>
          </cell>
          <cell r="H2871" t="str">
            <v>Город Омск</v>
          </cell>
          <cell r="I2871">
            <v>3583.5</v>
          </cell>
          <cell r="J2871">
            <v>3118.5</v>
          </cell>
          <cell r="K2871">
            <v>220.7</v>
          </cell>
          <cell r="L2871" t="str">
            <v>5a65a172-5671-4132-b2b8-11d1aff339e0</v>
          </cell>
          <cell r="M2871">
            <v>52701000</v>
          </cell>
          <cell r="N2871"/>
          <cell r="O2871"/>
          <cell r="P2871"/>
          <cell r="Q2871" t="str">
            <v>ЦАО</v>
          </cell>
        </row>
        <row r="2872">
          <cell r="G2872">
            <v>34988</v>
          </cell>
          <cell r="H2872" t="str">
            <v>Город Омск</v>
          </cell>
          <cell r="I2872">
            <v>4536.1000000000004</v>
          </cell>
          <cell r="J2872">
            <v>4178.8</v>
          </cell>
          <cell r="K2872">
            <v>0</v>
          </cell>
          <cell r="L2872" t="str">
            <v>708deea5-22b5-4ac6-b7c3-3695517669c1</v>
          </cell>
          <cell r="M2872">
            <v>52701000</v>
          </cell>
          <cell r="N2872"/>
          <cell r="O2872"/>
          <cell r="P2872"/>
          <cell r="Q2872" t="str">
            <v>ЦАО</v>
          </cell>
        </row>
        <row r="2873">
          <cell r="G2873">
            <v>34989</v>
          </cell>
          <cell r="H2873" t="str">
            <v>Город Омск</v>
          </cell>
          <cell r="I2873">
            <v>3250.1</v>
          </cell>
          <cell r="J2873">
            <v>2701.3</v>
          </cell>
          <cell r="K2873">
            <v>300.89999999999998</v>
          </cell>
          <cell r="L2873" t="str">
            <v>04d64247-e24a-49a8-98fd-95cdab59132e</v>
          </cell>
          <cell r="M2873">
            <v>52701000</v>
          </cell>
          <cell r="N2873"/>
          <cell r="O2873"/>
          <cell r="P2873"/>
          <cell r="Q2873" t="str">
            <v>ЦАО</v>
          </cell>
        </row>
        <row r="2874">
          <cell r="G2874">
            <v>35163</v>
          </cell>
          <cell r="H2874" t="str">
            <v>Город Омск</v>
          </cell>
          <cell r="I2874">
            <v>4517.3999999999996</v>
          </cell>
          <cell r="J2874">
            <v>3950.1</v>
          </cell>
          <cell r="K2874">
            <v>30.2</v>
          </cell>
          <cell r="L2874" t="str">
            <v>12d533f8-3026-41b8-a562-427370dd2e38</v>
          </cell>
          <cell r="M2874">
            <v>52701000</v>
          </cell>
          <cell r="N2874"/>
          <cell r="O2874"/>
          <cell r="P2874"/>
          <cell r="Q2874" t="str">
            <v>ЦАО</v>
          </cell>
        </row>
        <row r="2875">
          <cell r="G2875">
            <v>34994</v>
          </cell>
          <cell r="H2875" t="str">
            <v>Город Омск</v>
          </cell>
          <cell r="I2875">
            <v>3894.2</v>
          </cell>
          <cell r="J2875">
            <v>3273.2</v>
          </cell>
          <cell r="K2875">
            <v>0</v>
          </cell>
          <cell r="L2875" t="str">
            <v>afa38104-c158-44e6-aa8d-78a3b0a4b825</v>
          </cell>
          <cell r="M2875">
            <v>52701000</v>
          </cell>
          <cell r="N2875"/>
          <cell r="O2875"/>
          <cell r="P2875"/>
          <cell r="Q2875" t="str">
            <v>ЦАО</v>
          </cell>
        </row>
        <row r="2876">
          <cell r="G2876">
            <v>27672</v>
          </cell>
          <cell r="H2876" t="str">
            <v>Город Омск</v>
          </cell>
          <cell r="I2876">
            <v>3627.5</v>
          </cell>
          <cell r="J2876">
            <v>3113.6</v>
          </cell>
          <cell r="K2876">
            <v>237.2</v>
          </cell>
          <cell r="L2876" t="str">
            <v>7fc4aba6-ff78-4f2f-a440-f87090046469</v>
          </cell>
          <cell r="M2876">
            <v>52701000</v>
          </cell>
          <cell r="N2876"/>
          <cell r="O2876"/>
          <cell r="P2876" t="str">
            <v>+</v>
          </cell>
          <cell r="Q2876" t="str">
            <v>КАО</v>
          </cell>
        </row>
        <row r="2877">
          <cell r="G2877">
            <v>29633</v>
          </cell>
          <cell r="H2877" t="str">
            <v>Город Омск</v>
          </cell>
          <cell r="I2877">
            <v>5326.2</v>
          </cell>
          <cell r="J2877">
            <v>3983.4</v>
          </cell>
          <cell r="K2877">
            <v>0</v>
          </cell>
          <cell r="L2877" t="str">
            <v>986b5e64-1ba0-4960-be8f-d6c9a77f410e</v>
          </cell>
          <cell r="M2877">
            <v>52701000</v>
          </cell>
          <cell r="N2877"/>
          <cell r="O2877"/>
          <cell r="P2877" t="str">
            <v>+</v>
          </cell>
          <cell r="Q2877" t="str">
            <v>САО</v>
          </cell>
        </row>
        <row r="2878">
          <cell r="G2878">
            <v>31467</v>
          </cell>
          <cell r="H2878" t="str">
            <v>Город Омск</v>
          </cell>
          <cell r="I2878">
            <v>297.5</v>
          </cell>
          <cell r="J2878">
            <v>238.2</v>
          </cell>
          <cell r="K2878">
            <v>0</v>
          </cell>
          <cell r="L2878" t="str">
            <v>de3ca955-826d-4568-a828-41717cda4ef2</v>
          </cell>
          <cell r="M2878">
            <v>52701000</v>
          </cell>
          <cell r="N2878"/>
          <cell r="O2878"/>
          <cell r="P2878"/>
          <cell r="Q2878" t="str">
            <v>КАО</v>
          </cell>
        </row>
        <row r="2879">
          <cell r="G2879">
            <v>25750</v>
          </cell>
          <cell r="H2879" t="str">
            <v>Город Омск</v>
          </cell>
          <cell r="I2879">
            <v>20566.8</v>
          </cell>
          <cell r="J2879">
            <v>16713.599999999999</v>
          </cell>
          <cell r="K2879">
            <v>0</v>
          </cell>
          <cell r="L2879" t="str">
            <v>c0a9099d-ce32-4e07-b9f0-c1c83d7cc007</v>
          </cell>
          <cell r="M2879">
            <v>52701000</v>
          </cell>
          <cell r="N2879"/>
          <cell r="O2879"/>
          <cell r="P2879"/>
          <cell r="Q2879" t="str">
            <v>КАО</v>
          </cell>
        </row>
        <row r="2880">
          <cell r="G2880">
            <v>26588</v>
          </cell>
          <cell r="H2880" t="str">
            <v>Город Омск</v>
          </cell>
          <cell r="I2880">
            <v>15858.3</v>
          </cell>
          <cell r="J2880">
            <v>12025.8</v>
          </cell>
          <cell r="K2880">
            <v>0</v>
          </cell>
          <cell r="L2880" t="str">
            <v>93f7422c-b245-4895-953d-6350d8706bd4</v>
          </cell>
          <cell r="M2880">
            <v>52701000</v>
          </cell>
          <cell r="N2880"/>
          <cell r="O2880"/>
          <cell r="P2880"/>
          <cell r="Q2880" t="str">
            <v>КАО</v>
          </cell>
        </row>
        <row r="2881">
          <cell r="G2881">
            <v>26589</v>
          </cell>
          <cell r="H2881" t="str">
            <v>Город Омск</v>
          </cell>
          <cell r="I2881">
            <v>8487.7000000000007</v>
          </cell>
          <cell r="J2881">
            <v>7075</v>
          </cell>
          <cell r="K2881">
            <v>0</v>
          </cell>
          <cell r="L2881" t="str">
            <v>137d5992-4683-4c15-88d2-fd41a4736578</v>
          </cell>
          <cell r="M2881">
            <v>52701000</v>
          </cell>
          <cell r="N2881"/>
          <cell r="O2881"/>
          <cell r="P2881"/>
          <cell r="Q2881" t="str">
            <v>КАО</v>
          </cell>
        </row>
        <row r="2882">
          <cell r="G2882">
            <v>31636</v>
          </cell>
          <cell r="H2882" t="str">
            <v>Город Омск</v>
          </cell>
          <cell r="I2882">
            <v>3693.6</v>
          </cell>
          <cell r="J2882">
            <v>3275.3</v>
          </cell>
          <cell r="K2882">
            <v>0</v>
          </cell>
          <cell r="L2882" t="str">
            <v>75d66955-0163-4c55-a9e2-cb18169ff742</v>
          </cell>
          <cell r="M2882">
            <v>52701000</v>
          </cell>
          <cell r="N2882"/>
          <cell r="O2882"/>
          <cell r="P2882"/>
          <cell r="Q2882" t="str">
            <v>ОАО</v>
          </cell>
        </row>
        <row r="2883">
          <cell r="G2883">
            <v>31527</v>
          </cell>
          <cell r="H2883" t="str">
            <v>Город Омск</v>
          </cell>
          <cell r="I2883">
            <v>10922.5</v>
          </cell>
          <cell r="J2883">
            <v>8180.18</v>
          </cell>
          <cell r="K2883">
            <v>0</v>
          </cell>
          <cell r="L2883" t="str">
            <v>8749d9e1-9bd6-4674-bb26-b48ffa48ebac</v>
          </cell>
          <cell r="M2883">
            <v>52701000</v>
          </cell>
          <cell r="N2883"/>
          <cell r="O2883"/>
          <cell r="P2883"/>
          <cell r="Q2883" t="str">
            <v>ОАО</v>
          </cell>
        </row>
        <row r="2884">
          <cell r="G2884">
            <v>31841</v>
          </cell>
          <cell r="H2884" t="str">
            <v>Город Омск</v>
          </cell>
          <cell r="I2884">
            <v>425.7</v>
          </cell>
          <cell r="J2884">
            <v>387.5</v>
          </cell>
          <cell r="K2884">
            <v>0</v>
          </cell>
          <cell r="L2884" t="str">
            <v>771adf1b-3b0d-4a01-aafa-d2d87b436001</v>
          </cell>
          <cell r="M2884">
            <v>52701000</v>
          </cell>
          <cell r="N2884"/>
          <cell r="O2884"/>
          <cell r="P2884"/>
          <cell r="Q2884" t="str">
            <v>ОАО</v>
          </cell>
        </row>
        <row r="2885">
          <cell r="G2885">
            <v>31529</v>
          </cell>
          <cell r="H2885" t="str">
            <v>Город Омск</v>
          </cell>
          <cell r="I2885">
            <v>10711.5</v>
          </cell>
          <cell r="J2885">
            <v>8082</v>
          </cell>
          <cell r="K2885">
            <v>1382.7</v>
          </cell>
          <cell r="L2885" t="str">
            <v>8dca09ad-0060-47a0-8922-123f5d5c4627</v>
          </cell>
          <cell r="M2885">
            <v>52701000</v>
          </cell>
          <cell r="N2885"/>
          <cell r="O2885"/>
          <cell r="P2885"/>
          <cell r="Q2885" t="str">
            <v>ОАО</v>
          </cell>
        </row>
        <row r="2886">
          <cell r="G2886">
            <v>31843</v>
          </cell>
          <cell r="H2886" t="str">
            <v>Город Омск</v>
          </cell>
          <cell r="I2886">
            <v>340.1</v>
          </cell>
          <cell r="J2886">
            <v>314.2</v>
          </cell>
          <cell r="K2886">
            <v>0</v>
          </cell>
          <cell r="L2886" t="str">
            <v>f5a7aa57-026f-49ce-b19a-f418c6f895fd</v>
          </cell>
          <cell r="M2886">
            <v>52701000</v>
          </cell>
          <cell r="N2886"/>
          <cell r="O2886"/>
          <cell r="P2886"/>
          <cell r="Q2886" t="str">
            <v>ОАО</v>
          </cell>
        </row>
        <row r="2887">
          <cell r="G2887">
            <v>31064</v>
          </cell>
          <cell r="H2887" t="str">
            <v>Город Омск</v>
          </cell>
          <cell r="I2887">
            <v>8671.2000000000007</v>
          </cell>
          <cell r="J2887">
            <v>7678.8</v>
          </cell>
          <cell r="K2887">
            <v>677.3</v>
          </cell>
          <cell r="L2887" t="str">
            <v>c5e834f8-440f-49f7-96ea-fd4f80040f1b</v>
          </cell>
          <cell r="M2887">
            <v>52701000</v>
          </cell>
          <cell r="N2887"/>
          <cell r="O2887"/>
          <cell r="P2887"/>
          <cell r="Q2887" t="str">
            <v>ОАО</v>
          </cell>
        </row>
        <row r="2888">
          <cell r="G2888">
            <v>31851</v>
          </cell>
          <cell r="H2888" t="str">
            <v>Город Омск</v>
          </cell>
          <cell r="I2888">
            <v>1607.6</v>
          </cell>
          <cell r="J2888">
            <v>1454.1</v>
          </cell>
          <cell r="K2888">
            <v>0</v>
          </cell>
          <cell r="L2888" t="str">
            <v>9d8613ab-c217-4b59-a231-a2117dc8677b</v>
          </cell>
          <cell r="M2888">
            <v>52701000</v>
          </cell>
          <cell r="N2888"/>
          <cell r="O2888"/>
          <cell r="P2888"/>
          <cell r="Q2888" t="str">
            <v>ОАО</v>
          </cell>
        </row>
        <row r="2889">
          <cell r="G2889">
            <v>31845</v>
          </cell>
          <cell r="H2889" t="str">
            <v>Город Омск</v>
          </cell>
          <cell r="I2889">
            <v>1646.3</v>
          </cell>
          <cell r="J2889">
            <v>1528.5</v>
          </cell>
          <cell r="K2889">
            <v>0</v>
          </cell>
          <cell r="L2889" t="str">
            <v>ceb3e3d9-37fc-45e9-a416-c81d6bfdc07e</v>
          </cell>
          <cell r="M2889">
            <v>52701000</v>
          </cell>
          <cell r="N2889"/>
          <cell r="O2889"/>
          <cell r="P2889"/>
          <cell r="Q2889" t="str">
            <v>ОАО</v>
          </cell>
        </row>
        <row r="2890">
          <cell r="G2890">
            <v>31846</v>
          </cell>
          <cell r="H2890" t="str">
            <v>Город Омск</v>
          </cell>
          <cell r="I2890">
            <v>1635.4</v>
          </cell>
          <cell r="J2890">
            <v>1443.5</v>
          </cell>
          <cell r="K2890">
            <v>0</v>
          </cell>
          <cell r="L2890" t="str">
            <v>26610a86-00d5-4d3e-b397-8275c3306e79</v>
          </cell>
          <cell r="M2890">
            <v>52701000</v>
          </cell>
          <cell r="N2890"/>
          <cell r="O2890"/>
          <cell r="P2890"/>
          <cell r="Q2890" t="str">
            <v>ОАО</v>
          </cell>
        </row>
        <row r="2891">
          <cell r="G2891">
            <v>22738</v>
          </cell>
          <cell r="H2891" t="str">
            <v>Город Омск</v>
          </cell>
          <cell r="I2891">
            <v>5923.6</v>
          </cell>
          <cell r="J2891">
            <v>5601.1</v>
          </cell>
          <cell r="K2891">
            <v>0</v>
          </cell>
          <cell r="L2891" t="str">
            <v>36a15e97-bcb6-4ef1-ad7e-6f4f59f5e3ba</v>
          </cell>
          <cell r="M2891">
            <v>52701000</v>
          </cell>
          <cell r="N2891"/>
          <cell r="O2891"/>
          <cell r="P2891"/>
          <cell r="Q2891" t="str">
            <v>ОАО</v>
          </cell>
        </row>
        <row r="2892">
          <cell r="G2892">
            <v>31210</v>
          </cell>
          <cell r="H2892" t="str">
            <v>Город Омск</v>
          </cell>
          <cell r="I2892">
            <v>8723.2000000000007</v>
          </cell>
          <cell r="J2892">
            <v>7563.8</v>
          </cell>
          <cell r="K2892">
            <v>0</v>
          </cell>
          <cell r="L2892" t="str">
            <v>16e48b8f-8f4d-4fe8-9578-a3be99afd967</v>
          </cell>
          <cell r="M2892">
            <v>52701000</v>
          </cell>
          <cell r="N2892"/>
          <cell r="O2892"/>
          <cell r="P2892"/>
          <cell r="Q2892" t="str">
            <v>ОАО</v>
          </cell>
        </row>
        <row r="2893">
          <cell r="G2893">
            <v>31198</v>
          </cell>
          <cell r="H2893" t="str">
            <v>Город Омск</v>
          </cell>
          <cell r="I2893">
            <v>2329.5</v>
          </cell>
          <cell r="J2893">
            <v>2092</v>
          </cell>
          <cell r="K2893">
            <v>0</v>
          </cell>
          <cell r="L2893" t="str">
            <v>56dc26a2-6080-4f64-89f6-ba84ed5bdc79</v>
          </cell>
          <cell r="M2893">
            <v>52701000</v>
          </cell>
          <cell r="N2893"/>
          <cell r="O2893"/>
          <cell r="P2893"/>
          <cell r="Q2893" t="str">
            <v>ОАО</v>
          </cell>
        </row>
        <row r="2894">
          <cell r="G2894">
            <v>31839</v>
          </cell>
          <cell r="H2894" t="str">
            <v>Город Омск</v>
          </cell>
          <cell r="I2894">
            <v>422.6</v>
          </cell>
          <cell r="J2894">
            <v>352.5</v>
          </cell>
          <cell r="K2894">
            <v>0</v>
          </cell>
          <cell r="L2894" t="str">
            <v>530d0713-1d67-4cc3-a9bb-a46e0615b598</v>
          </cell>
          <cell r="M2894">
            <v>52701000</v>
          </cell>
          <cell r="N2894"/>
          <cell r="O2894"/>
          <cell r="P2894"/>
          <cell r="Q2894" t="str">
            <v>ОАО</v>
          </cell>
        </row>
        <row r="2895">
          <cell r="G2895">
            <v>31840</v>
          </cell>
          <cell r="H2895" t="str">
            <v>Город Омск</v>
          </cell>
          <cell r="I2895">
            <v>434.2</v>
          </cell>
          <cell r="J2895">
            <v>394.2</v>
          </cell>
          <cell r="K2895">
            <v>0</v>
          </cell>
          <cell r="L2895" t="str">
            <v>de1769ac-8f1a-4ff8-9eff-2afcf86ce79f</v>
          </cell>
          <cell r="M2895">
            <v>52701000</v>
          </cell>
          <cell r="N2895"/>
          <cell r="O2895"/>
          <cell r="P2895"/>
          <cell r="Q2895" t="str">
            <v>ОАО</v>
          </cell>
        </row>
        <row r="2896">
          <cell r="G2896">
            <v>31632</v>
          </cell>
          <cell r="H2896" t="str">
            <v>Город Омск</v>
          </cell>
          <cell r="I2896">
            <v>3961.1</v>
          </cell>
          <cell r="J2896">
            <v>3358.7</v>
          </cell>
          <cell r="K2896">
            <v>0</v>
          </cell>
          <cell r="L2896" t="str">
            <v>02c88e86-833d-4ded-815f-2d315c304e63</v>
          </cell>
          <cell r="M2896">
            <v>52701000</v>
          </cell>
          <cell r="N2896"/>
          <cell r="O2896"/>
          <cell r="P2896"/>
          <cell r="Q2896" t="str">
            <v>ОАО</v>
          </cell>
        </row>
        <row r="2897">
          <cell r="G2897">
            <v>31111</v>
          </cell>
          <cell r="H2897" t="str">
            <v>Город Омск</v>
          </cell>
          <cell r="I2897">
            <v>6743.6</v>
          </cell>
          <cell r="J2897">
            <v>5167.2</v>
          </cell>
          <cell r="K2897">
            <v>0</v>
          </cell>
          <cell r="L2897" t="str">
            <v>6792bd8e-a9e2-4e68-bf79-28b17531fd0b</v>
          </cell>
          <cell r="M2897">
            <v>52701000</v>
          </cell>
          <cell r="N2897"/>
          <cell r="O2897"/>
          <cell r="P2897"/>
          <cell r="Q2897" t="str">
            <v>ОАО</v>
          </cell>
        </row>
        <row r="2898">
          <cell r="G2898">
            <v>29328</v>
          </cell>
          <cell r="H2898" t="str">
            <v>Город Омск</v>
          </cell>
          <cell r="I2898">
            <v>5824.8</v>
          </cell>
          <cell r="J2898">
            <v>5236.8100000000004</v>
          </cell>
          <cell r="K2898">
            <v>0</v>
          </cell>
          <cell r="L2898" t="str">
            <v>f2872a35-aaf9-45de-acb9-5694e840d03a</v>
          </cell>
          <cell r="M2898">
            <v>52701000</v>
          </cell>
          <cell r="N2898"/>
          <cell r="O2898"/>
          <cell r="P2898"/>
          <cell r="Q2898" t="str">
            <v>ОАО</v>
          </cell>
        </row>
        <row r="2899">
          <cell r="G2899">
            <v>29329</v>
          </cell>
          <cell r="H2899" t="str">
            <v>Город Омск</v>
          </cell>
          <cell r="I2899">
            <v>5341.6</v>
          </cell>
          <cell r="J2899">
            <v>4284.5200000000004</v>
          </cell>
          <cell r="K2899">
            <v>568.70000000000005</v>
          </cell>
          <cell r="L2899" t="str">
            <v>9fd7c1e4-456e-492e-b4d6-820c83499f37</v>
          </cell>
          <cell r="M2899">
            <v>52701000</v>
          </cell>
          <cell r="N2899"/>
          <cell r="O2899"/>
          <cell r="P2899"/>
          <cell r="Q2899" t="str">
            <v>ОАО</v>
          </cell>
        </row>
        <row r="2900">
          <cell r="G2900">
            <v>29331</v>
          </cell>
          <cell r="H2900" t="str">
            <v>Город Омск</v>
          </cell>
          <cell r="I2900">
            <v>4312.3999999999996</v>
          </cell>
          <cell r="J2900">
            <v>3899.2</v>
          </cell>
          <cell r="K2900">
            <v>0</v>
          </cell>
          <cell r="L2900" t="str">
            <v>085203a6-1fb3-4739-89f2-2d66f8f4de7a</v>
          </cell>
          <cell r="M2900">
            <v>52701000</v>
          </cell>
          <cell r="N2900"/>
          <cell r="O2900"/>
          <cell r="P2900"/>
          <cell r="Q2900" t="str">
            <v>ОАО</v>
          </cell>
        </row>
        <row r="2901">
          <cell r="G2901">
            <v>29332</v>
          </cell>
          <cell r="H2901" t="str">
            <v>Город Омск</v>
          </cell>
          <cell r="I2901">
            <v>3457.6</v>
          </cell>
          <cell r="J2901">
            <v>3114.5</v>
          </cell>
          <cell r="K2901">
            <v>0</v>
          </cell>
          <cell r="L2901" t="str">
            <v>eccd8adb-5791-41c8-8664-29063679ec27</v>
          </cell>
          <cell r="M2901">
            <v>52701000</v>
          </cell>
          <cell r="N2901"/>
          <cell r="O2901"/>
          <cell r="P2901"/>
          <cell r="Q2901" t="str">
            <v>ОАО</v>
          </cell>
        </row>
        <row r="2902">
          <cell r="G2902">
            <v>29333</v>
          </cell>
          <cell r="H2902" t="str">
            <v>Город Омск</v>
          </cell>
          <cell r="I2902">
            <v>3582.8</v>
          </cell>
          <cell r="J2902">
            <v>3310.8</v>
          </cell>
          <cell r="K2902">
            <v>0</v>
          </cell>
          <cell r="L2902" t="str">
            <v>3d6b4915-b601-4c7b-b44c-23ed90903cd3</v>
          </cell>
          <cell r="M2902">
            <v>52701000</v>
          </cell>
          <cell r="N2902"/>
          <cell r="O2902"/>
          <cell r="P2902"/>
          <cell r="Q2902" t="str">
            <v>ОАО</v>
          </cell>
        </row>
        <row r="2903">
          <cell r="G2903">
            <v>29334</v>
          </cell>
          <cell r="H2903" t="str">
            <v>Город Омск</v>
          </cell>
          <cell r="I2903">
            <v>3584.6</v>
          </cell>
          <cell r="J2903">
            <v>3297</v>
          </cell>
          <cell r="K2903">
            <v>0</v>
          </cell>
          <cell r="L2903" t="str">
            <v>0863beb1-31d5-47bf-9375-a4a0ace7735a</v>
          </cell>
          <cell r="M2903">
            <v>52701000</v>
          </cell>
          <cell r="N2903"/>
          <cell r="O2903"/>
          <cell r="P2903"/>
          <cell r="Q2903" t="str">
            <v>ОАО</v>
          </cell>
        </row>
        <row r="2904">
          <cell r="G2904">
            <v>29336</v>
          </cell>
          <cell r="H2904" t="str">
            <v>Город Омск</v>
          </cell>
          <cell r="I2904">
            <v>7159.9</v>
          </cell>
          <cell r="J2904">
            <v>6417.4</v>
          </cell>
          <cell r="K2904">
            <v>15.6</v>
          </cell>
          <cell r="L2904" t="str">
            <v>59aecba6-6c2a-4b01-9d74-1f3a12301f7b</v>
          </cell>
          <cell r="M2904">
            <v>52701000</v>
          </cell>
          <cell r="N2904"/>
          <cell r="O2904"/>
          <cell r="P2904"/>
          <cell r="Q2904" t="str">
            <v>ОАО</v>
          </cell>
        </row>
        <row r="2905">
          <cell r="G2905">
            <v>36183</v>
          </cell>
          <cell r="H2905" t="str">
            <v>Город Омск</v>
          </cell>
          <cell r="I2905">
            <v>3904.9</v>
          </cell>
          <cell r="J2905">
            <v>3647.3</v>
          </cell>
          <cell r="K2905">
            <v>0</v>
          </cell>
          <cell r="L2905" t="str">
            <v>38712b5f-05fc-4779-91aa-390f8a16220b</v>
          </cell>
          <cell r="M2905">
            <v>52701000</v>
          </cell>
          <cell r="N2905"/>
          <cell r="O2905"/>
          <cell r="P2905"/>
          <cell r="Q2905" t="str">
            <v>ОАО</v>
          </cell>
        </row>
        <row r="2906">
          <cell r="G2906">
            <v>29337</v>
          </cell>
          <cell r="H2906" t="str">
            <v>Город Омск</v>
          </cell>
          <cell r="I2906">
            <v>5356.9</v>
          </cell>
          <cell r="J2906">
            <v>4627.8999999999996</v>
          </cell>
          <cell r="K2906">
            <v>308.5</v>
          </cell>
          <cell r="L2906" t="str">
            <v>11e3ca4c-2d60-48ab-bfe5-736ba4423ed5</v>
          </cell>
          <cell r="M2906">
            <v>52701000</v>
          </cell>
          <cell r="N2906"/>
          <cell r="O2906"/>
          <cell r="P2906"/>
          <cell r="Q2906" t="str">
            <v>ОАО</v>
          </cell>
        </row>
        <row r="2907">
          <cell r="G2907">
            <v>29339</v>
          </cell>
          <cell r="H2907" t="str">
            <v>Город Омск</v>
          </cell>
          <cell r="I2907">
            <v>4342.5</v>
          </cell>
          <cell r="J2907">
            <v>3426.2</v>
          </cell>
          <cell r="K2907">
            <v>335.1</v>
          </cell>
          <cell r="L2907" t="str">
            <v>d5a6f416-5603-423f-9038-f231972dcd45</v>
          </cell>
          <cell r="M2907">
            <v>52701000</v>
          </cell>
          <cell r="N2907"/>
          <cell r="O2907"/>
          <cell r="P2907"/>
          <cell r="Q2907" t="str">
            <v>ОАО</v>
          </cell>
        </row>
        <row r="2908">
          <cell r="G2908">
            <v>29342</v>
          </cell>
          <cell r="H2908" t="str">
            <v>Город Омск</v>
          </cell>
          <cell r="I2908">
            <v>5316.1</v>
          </cell>
          <cell r="J2908">
            <v>4820.38</v>
          </cell>
          <cell r="K2908">
            <v>0</v>
          </cell>
          <cell r="L2908" t="str">
            <v>d548b72c-5082-4be9-9cce-7818d6daed5f</v>
          </cell>
          <cell r="M2908">
            <v>52701000</v>
          </cell>
          <cell r="N2908"/>
          <cell r="O2908"/>
          <cell r="P2908"/>
          <cell r="Q2908" t="str">
            <v>ОАО</v>
          </cell>
        </row>
        <row r="2909">
          <cell r="G2909">
            <v>20002</v>
          </cell>
          <cell r="H2909" t="str">
            <v>Город Омск</v>
          </cell>
          <cell r="I2909">
            <v>8887.4</v>
          </cell>
          <cell r="J2909">
            <v>7755.88</v>
          </cell>
          <cell r="K2909">
            <v>0</v>
          </cell>
          <cell r="L2909" t="str">
            <v>cba22c78-c122-46dc-9c99-40910f0fc9ed</v>
          </cell>
          <cell r="M2909">
            <v>52701000</v>
          </cell>
          <cell r="N2909"/>
          <cell r="O2909"/>
          <cell r="P2909"/>
          <cell r="Q2909" t="str">
            <v>ЛАО</v>
          </cell>
        </row>
        <row r="2910">
          <cell r="G2910">
            <v>20003</v>
          </cell>
          <cell r="H2910" t="str">
            <v>Город Омск</v>
          </cell>
          <cell r="I2910">
            <v>5707.7</v>
          </cell>
          <cell r="J2910">
            <v>3405.4</v>
          </cell>
          <cell r="K2910">
            <v>541.29999999999995</v>
          </cell>
          <cell r="L2910" t="str">
            <v>b503ec4b-5808-4296-b929-b77de283e092</v>
          </cell>
          <cell r="M2910">
            <v>52701000</v>
          </cell>
          <cell r="N2910"/>
          <cell r="O2910"/>
          <cell r="P2910"/>
          <cell r="Q2910" t="str">
            <v>ЛАО</v>
          </cell>
        </row>
        <row r="2911">
          <cell r="G2911">
            <v>20004</v>
          </cell>
          <cell r="H2911" t="str">
            <v>Город Омск</v>
          </cell>
          <cell r="I2911">
            <v>6478.1</v>
          </cell>
          <cell r="J2911">
            <v>5795.6</v>
          </cell>
          <cell r="K2911">
            <v>500.91</v>
          </cell>
          <cell r="L2911" t="str">
            <v>d4a776ca-55a1-4a60-861e-e3705890d05e</v>
          </cell>
          <cell r="M2911">
            <v>52701000</v>
          </cell>
          <cell r="N2911"/>
          <cell r="O2911"/>
          <cell r="P2911"/>
          <cell r="Q2911" t="str">
            <v>ЛАО</v>
          </cell>
        </row>
        <row r="2912">
          <cell r="G2912">
            <v>28934</v>
          </cell>
          <cell r="H2912" t="str">
            <v>Город Омск</v>
          </cell>
          <cell r="I2912">
            <v>5972.3</v>
          </cell>
          <cell r="J2912">
            <v>4826.3</v>
          </cell>
          <cell r="K2912">
            <v>0</v>
          </cell>
          <cell r="L2912" t="str">
            <v>036e71fd-6984-4f04-904f-2e174d0dc68e</v>
          </cell>
          <cell r="M2912">
            <v>52701000</v>
          </cell>
          <cell r="N2912"/>
          <cell r="O2912"/>
          <cell r="P2912"/>
          <cell r="Q2912" t="str">
            <v>ОАО</v>
          </cell>
        </row>
        <row r="2913">
          <cell r="G2913">
            <v>27761</v>
          </cell>
          <cell r="H2913" t="str">
            <v>Город Омск</v>
          </cell>
          <cell r="I2913">
            <v>6077.5</v>
          </cell>
          <cell r="J2913">
            <v>5540.4</v>
          </cell>
          <cell r="K2913">
            <v>0</v>
          </cell>
          <cell r="L2913" t="str">
            <v>04b03ab0-da30-4abd-9441-ecdaaf46fe66</v>
          </cell>
          <cell r="M2913">
            <v>52701000</v>
          </cell>
          <cell r="N2913"/>
          <cell r="O2913"/>
          <cell r="P2913" t="str">
            <v>+</v>
          </cell>
          <cell r="Q2913" t="str">
            <v>КАО</v>
          </cell>
        </row>
        <row r="2914">
          <cell r="G2914">
            <v>27763</v>
          </cell>
          <cell r="H2914" t="str">
            <v>Город Омск</v>
          </cell>
          <cell r="I2914">
            <v>6029.1</v>
          </cell>
          <cell r="J2914">
            <v>5524.2</v>
          </cell>
          <cell r="K2914">
            <v>0</v>
          </cell>
          <cell r="L2914" t="str">
            <v>05569ede-e825-4de4-a1b3-25f2f1375cff</v>
          </cell>
          <cell r="M2914">
            <v>52701000</v>
          </cell>
          <cell r="N2914"/>
          <cell r="O2914"/>
          <cell r="P2914" t="str">
            <v>+</v>
          </cell>
          <cell r="Q2914" t="str">
            <v>КАО</v>
          </cell>
        </row>
        <row r="2915">
          <cell r="G2915">
            <v>27764</v>
          </cell>
          <cell r="H2915" t="str">
            <v>Город Омск</v>
          </cell>
          <cell r="I2915">
            <v>5122.6000000000004</v>
          </cell>
          <cell r="J2915">
            <v>4692.3</v>
          </cell>
          <cell r="K2915">
            <v>0</v>
          </cell>
          <cell r="L2915" t="str">
            <v>6466977e-bd5d-474a-83bc-69f5a830a8e6</v>
          </cell>
          <cell r="M2915">
            <v>52701000</v>
          </cell>
          <cell r="N2915"/>
          <cell r="O2915"/>
          <cell r="P2915" t="str">
            <v>+</v>
          </cell>
          <cell r="Q2915" t="str">
            <v>КАО</v>
          </cell>
        </row>
        <row r="2916">
          <cell r="G2916">
            <v>27767</v>
          </cell>
          <cell r="H2916" t="str">
            <v>Город Омск</v>
          </cell>
          <cell r="I2916">
            <v>6314.3</v>
          </cell>
          <cell r="J2916">
            <v>5474.8</v>
          </cell>
          <cell r="K2916">
            <v>420.3</v>
          </cell>
          <cell r="L2916" t="str">
            <v>2dd19ecf-eb4f-4d96-8cd8-c51d43f48c60</v>
          </cell>
          <cell r="M2916">
            <v>52701000</v>
          </cell>
          <cell r="N2916"/>
          <cell r="O2916"/>
          <cell r="P2916" t="str">
            <v>+</v>
          </cell>
          <cell r="Q2916" t="str">
            <v>КАО</v>
          </cell>
        </row>
        <row r="2917">
          <cell r="G2917">
            <v>27768</v>
          </cell>
          <cell r="H2917" t="str">
            <v>Город Омск</v>
          </cell>
          <cell r="I2917">
            <v>10325</v>
          </cell>
          <cell r="J2917">
            <v>8630.5</v>
          </cell>
          <cell r="K2917">
            <v>0</v>
          </cell>
          <cell r="L2917" t="str">
            <v>82861b7f-1f0d-4dce-85c7-302ce3255ec0</v>
          </cell>
          <cell r="M2917">
            <v>52701000</v>
          </cell>
          <cell r="N2917"/>
          <cell r="O2917"/>
          <cell r="P2917"/>
          <cell r="Q2917" t="str">
            <v>КАО</v>
          </cell>
        </row>
        <row r="2918">
          <cell r="G2918">
            <v>31854</v>
          </cell>
          <cell r="H2918" t="str">
            <v>Город Омск</v>
          </cell>
          <cell r="I2918">
            <v>4614.3999999999996</v>
          </cell>
          <cell r="J2918">
            <v>4008.6</v>
          </cell>
          <cell r="K2918">
            <v>0</v>
          </cell>
          <cell r="L2918" t="str">
            <v>0422ffc1-8167-49c9-9b4f-b6395d0b5550</v>
          </cell>
          <cell r="M2918">
            <v>52701000</v>
          </cell>
          <cell r="N2918"/>
          <cell r="O2918"/>
          <cell r="P2918"/>
          <cell r="Q2918" t="str">
            <v>КАО</v>
          </cell>
        </row>
        <row r="2919">
          <cell r="G2919">
            <v>36794</v>
          </cell>
          <cell r="H2919" t="str">
            <v>Город Омск</v>
          </cell>
          <cell r="I2919">
            <v>6849.3</v>
          </cell>
          <cell r="J2919">
            <v>4936.8999999999996</v>
          </cell>
          <cell r="K2919" t="str">
            <v xml:space="preserve"> </v>
          </cell>
          <cell r="L2919" t="str">
            <v>9f09fc84-a2fd-42a5-9091-8466c4a25e7f</v>
          </cell>
          <cell r="M2919">
            <v>52701000</v>
          </cell>
          <cell r="N2919"/>
          <cell r="O2919"/>
          <cell r="P2919"/>
          <cell r="Q2919" t="str">
            <v>КАО</v>
          </cell>
        </row>
        <row r="2920">
          <cell r="G2920">
            <v>36787</v>
          </cell>
          <cell r="H2920" t="str">
            <v>Город Омск</v>
          </cell>
          <cell r="I2920">
            <v>4797.7</v>
          </cell>
          <cell r="J2920">
            <v>3972.7</v>
          </cell>
          <cell r="K2920" t="str">
            <v xml:space="preserve"> </v>
          </cell>
          <cell r="L2920" t="str">
            <v>19ae6cb4-e360-43f4-95f1-9a4d7610e912</v>
          </cell>
          <cell r="M2920">
            <v>52701000</v>
          </cell>
          <cell r="N2920"/>
          <cell r="O2920"/>
          <cell r="P2920"/>
          <cell r="Q2920" t="str">
            <v>КАО</v>
          </cell>
        </row>
        <row r="2921">
          <cell r="G2921">
            <v>27732</v>
          </cell>
          <cell r="H2921" t="str">
            <v>Город Омск</v>
          </cell>
          <cell r="I2921">
            <v>8836.2000000000007</v>
          </cell>
          <cell r="J2921">
            <v>6374.9</v>
          </cell>
          <cell r="K2921">
            <v>72.8</v>
          </cell>
          <cell r="L2921" t="str">
            <v>b6896feb-98b6-4326-947b-7e92607cbd5e</v>
          </cell>
          <cell r="M2921">
            <v>52701000</v>
          </cell>
          <cell r="N2921"/>
          <cell r="O2921"/>
          <cell r="P2921"/>
          <cell r="Q2921" t="str">
            <v>КАО</v>
          </cell>
        </row>
        <row r="2922">
          <cell r="G2922">
            <v>27736</v>
          </cell>
          <cell r="H2922" t="str">
            <v>Город Омск</v>
          </cell>
          <cell r="I2922">
            <v>4792.7</v>
          </cell>
          <cell r="J2922">
            <v>4305.7</v>
          </cell>
          <cell r="K2922">
            <v>0</v>
          </cell>
          <cell r="L2922" t="str">
            <v>d0cac1f6-0d95-40fa-a9e4-76a005dce552</v>
          </cell>
          <cell r="M2922">
            <v>52701000</v>
          </cell>
          <cell r="N2922"/>
          <cell r="O2922"/>
          <cell r="P2922"/>
          <cell r="Q2922" t="str">
            <v>КАО</v>
          </cell>
        </row>
        <row r="2923">
          <cell r="G2923">
            <v>31855</v>
          </cell>
          <cell r="H2923" t="str">
            <v>Город Омск</v>
          </cell>
          <cell r="I2923">
            <v>7131.3</v>
          </cell>
          <cell r="J2923">
            <v>6215.4</v>
          </cell>
          <cell r="K2923">
            <v>38.1</v>
          </cell>
          <cell r="L2923" t="str">
            <v>b7ec537f-b4c9-471d-82a2-aff3d61f1c0f</v>
          </cell>
          <cell r="M2923">
            <v>52701000</v>
          </cell>
          <cell r="N2923"/>
          <cell r="O2923"/>
          <cell r="P2923"/>
          <cell r="Q2923" t="str">
            <v>КАО</v>
          </cell>
        </row>
        <row r="2924">
          <cell r="G2924">
            <v>36788</v>
          </cell>
          <cell r="H2924" t="str">
            <v>Город Омск</v>
          </cell>
          <cell r="I2924">
            <v>4103.8999999999996</v>
          </cell>
          <cell r="J2924">
            <v>3289.5</v>
          </cell>
          <cell r="K2924" t="str">
            <v xml:space="preserve"> </v>
          </cell>
          <cell r="L2924" t="str">
            <v>15b3d313-8002-476b-a1e5-08d3edb96eff</v>
          </cell>
          <cell r="M2924">
            <v>52701000</v>
          </cell>
          <cell r="N2924"/>
          <cell r="O2924"/>
          <cell r="P2924"/>
          <cell r="Q2924" t="str">
            <v>КАО</v>
          </cell>
        </row>
        <row r="2925">
          <cell r="G2925">
            <v>27756</v>
          </cell>
          <cell r="H2925" t="str">
            <v>Город Омск</v>
          </cell>
          <cell r="I2925">
            <v>8055.5</v>
          </cell>
          <cell r="J2925">
            <v>6401.9</v>
          </cell>
          <cell r="K2925">
            <v>0</v>
          </cell>
          <cell r="L2925" t="str">
            <v>662917d8-e2ef-444b-bb38-d02582be2bd7</v>
          </cell>
          <cell r="M2925">
            <v>52701000</v>
          </cell>
          <cell r="N2925"/>
          <cell r="O2925"/>
          <cell r="P2925"/>
          <cell r="Q2925" t="str">
            <v>КАО</v>
          </cell>
        </row>
        <row r="2926">
          <cell r="G2926">
            <v>34126</v>
          </cell>
          <cell r="H2926" t="str">
            <v>Город Омск</v>
          </cell>
          <cell r="I2926">
            <v>4806.8</v>
          </cell>
          <cell r="J2926">
            <v>4304.8</v>
          </cell>
          <cell r="K2926">
            <v>0</v>
          </cell>
          <cell r="L2926" t="str">
            <v>66577c5b-4f26-47fb-acdd-84c1985ea2d9</v>
          </cell>
          <cell r="M2926">
            <v>52701000</v>
          </cell>
          <cell r="N2926"/>
          <cell r="O2926"/>
          <cell r="P2926"/>
          <cell r="Q2926" t="str">
            <v>КАО</v>
          </cell>
        </row>
        <row r="2927">
          <cell r="G2927">
            <v>31857</v>
          </cell>
          <cell r="H2927" t="str">
            <v>Город Омск</v>
          </cell>
          <cell r="I2927">
            <v>4801.2</v>
          </cell>
          <cell r="J2927">
            <v>4440.1000000000004</v>
          </cell>
          <cell r="K2927">
            <v>0</v>
          </cell>
          <cell r="L2927" t="str">
            <v>9ac4eeaa-1d4e-4403-b659-d3827ce481f1</v>
          </cell>
          <cell r="M2927">
            <v>52701000</v>
          </cell>
          <cell r="N2927"/>
          <cell r="O2927"/>
          <cell r="P2927"/>
          <cell r="Q2927" t="str">
            <v>КАО</v>
          </cell>
        </row>
        <row r="2928">
          <cell r="G2928">
            <v>31859</v>
          </cell>
          <cell r="H2928" t="str">
            <v>Город Омск</v>
          </cell>
          <cell r="I2928">
            <v>4229.3599999999997</v>
          </cell>
          <cell r="J2928">
            <v>2728.96</v>
          </cell>
          <cell r="K2928">
            <v>0</v>
          </cell>
          <cell r="L2928" t="str">
            <v>8d8b2a44-393a-4c91-94e7-3ca3c1e96172</v>
          </cell>
          <cell r="M2928">
            <v>52701000</v>
          </cell>
          <cell r="N2928"/>
          <cell r="O2928"/>
          <cell r="P2928"/>
          <cell r="Q2928" t="str">
            <v>КАО</v>
          </cell>
        </row>
        <row r="2929">
          <cell r="G2929">
            <v>27770</v>
          </cell>
          <cell r="H2929" t="str">
            <v>Город Омск</v>
          </cell>
          <cell r="I2929">
            <v>3433.5</v>
          </cell>
          <cell r="J2929">
            <v>3103.9</v>
          </cell>
          <cell r="K2929">
            <v>0</v>
          </cell>
          <cell r="L2929" t="str">
            <v>f0359561-6f26-41ae-97ad-3e94049a5860</v>
          </cell>
          <cell r="M2929">
            <v>52701000</v>
          </cell>
          <cell r="N2929"/>
          <cell r="O2929"/>
          <cell r="P2929"/>
          <cell r="Q2929" t="str">
            <v>КАО</v>
          </cell>
        </row>
        <row r="2930">
          <cell r="G2930">
            <v>27741</v>
          </cell>
          <cell r="H2930" t="str">
            <v>Город Омск</v>
          </cell>
          <cell r="I2930">
            <v>5386.3</v>
          </cell>
          <cell r="J2930">
            <v>4309.6000000000004</v>
          </cell>
          <cell r="K2930">
            <v>0</v>
          </cell>
          <cell r="L2930" t="str">
            <v>265a11e9-2f10-4070-b675-afccc2d1c0a1</v>
          </cell>
          <cell r="M2930">
            <v>52701000</v>
          </cell>
          <cell r="N2930"/>
          <cell r="O2930"/>
          <cell r="P2930"/>
          <cell r="Q2930" t="str">
            <v>КАО</v>
          </cell>
        </row>
        <row r="2931">
          <cell r="G2931">
            <v>27771</v>
          </cell>
          <cell r="H2931" t="str">
            <v>Город Омск</v>
          </cell>
          <cell r="I2931">
            <v>3446.3</v>
          </cell>
          <cell r="J2931">
            <v>3121.1</v>
          </cell>
          <cell r="K2931">
            <v>0</v>
          </cell>
          <cell r="L2931" t="str">
            <v>3f714a36-11f6-47d1-9720-d11d3e7b7e7b</v>
          </cell>
          <cell r="M2931">
            <v>52701000</v>
          </cell>
          <cell r="N2931"/>
          <cell r="O2931"/>
          <cell r="P2931"/>
          <cell r="Q2931" t="str">
            <v>КАО</v>
          </cell>
        </row>
        <row r="2932">
          <cell r="G2932">
            <v>27742</v>
          </cell>
          <cell r="H2932" t="str">
            <v>Город Омск</v>
          </cell>
          <cell r="I2932">
            <v>7573.5</v>
          </cell>
          <cell r="J2932">
            <v>6335.7</v>
          </cell>
          <cell r="K2932">
            <v>0</v>
          </cell>
          <cell r="L2932" t="str">
            <v>0f2ad261-70e4-401e-acd6-7aee6d02e26e</v>
          </cell>
          <cell r="M2932">
            <v>52701000</v>
          </cell>
          <cell r="N2932"/>
          <cell r="O2932"/>
          <cell r="P2932"/>
          <cell r="Q2932" t="str">
            <v>КАО</v>
          </cell>
        </row>
        <row r="2933">
          <cell r="G2933">
            <v>27758</v>
          </cell>
          <cell r="H2933" t="str">
            <v>Город Омск</v>
          </cell>
          <cell r="I2933">
            <v>5621.3</v>
          </cell>
          <cell r="J2933">
            <v>4652.2</v>
          </cell>
          <cell r="K2933">
            <v>563.70000000000005</v>
          </cell>
          <cell r="L2933" t="str">
            <v>9c6ddf11-052e-4ce1-aa67-249deef7a714</v>
          </cell>
          <cell r="M2933">
            <v>52701000</v>
          </cell>
          <cell r="N2933"/>
          <cell r="O2933"/>
          <cell r="P2933"/>
          <cell r="Q2933" t="str">
            <v>КАО</v>
          </cell>
        </row>
        <row r="2934">
          <cell r="G2934">
            <v>30977</v>
          </cell>
          <cell r="H2934" t="str">
            <v>Город Омск</v>
          </cell>
          <cell r="I2934">
            <v>8551.2000000000007</v>
          </cell>
          <cell r="J2934">
            <v>7230.76</v>
          </cell>
          <cell r="K2934">
            <v>76.2</v>
          </cell>
          <cell r="L2934" t="str">
            <v>833377f2-dda7-489e-8690-3e539c81d316</v>
          </cell>
          <cell r="M2934">
            <v>52701000</v>
          </cell>
          <cell r="N2934"/>
          <cell r="O2934"/>
          <cell r="P2934"/>
          <cell r="Q2934" t="str">
            <v>ОАО</v>
          </cell>
        </row>
        <row r="2935">
          <cell r="G2935">
            <v>21161</v>
          </cell>
          <cell r="H2935" t="str">
            <v>Город Омск</v>
          </cell>
          <cell r="I2935">
            <v>14917.41</v>
          </cell>
          <cell r="J2935">
            <v>13570.31</v>
          </cell>
          <cell r="K2935">
            <v>0</v>
          </cell>
          <cell r="L2935" t="str">
            <v>1b7d3ec2-47c7-4a92-834b-4155b3e4609e</v>
          </cell>
          <cell r="M2935">
            <v>52701000</v>
          </cell>
          <cell r="N2935"/>
          <cell r="O2935"/>
          <cell r="P2935"/>
          <cell r="Q2935" t="str">
            <v>ОАО</v>
          </cell>
        </row>
        <row r="2936">
          <cell r="G2936">
            <v>31150</v>
          </cell>
          <cell r="H2936" t="str">
            <v>Город Омск</v>
          </cell>
          <cell r="I2936">
            <v>7070.1</v>
          </cell>
          <cell r="J2936">
            <v>6147.09</v>
          </cell>
          <cell r="K2936">
            <v>161.30000000000001</v>
          </cell>
          <cell r="L2936" t="str">
            <v>99b46059-3ff2-40c6-8378-2341274cb36b</v>
          </cell>
          <cell r="M2936">
            <v>52701000</v>
          </cell>
          <cell r="N2936"/>
          <cell r="O2936"/>
          <cell r="P2936"/>
          <cell r="Q2936" t="str">
            <v>ОАО</v>
          </cell>
        </row>
        <row r="2937">
          <cell r="G2937">
            <v>31149</v>
          </cell>
          <cell r="H2937" t="str">
            <v>Город Омск</v>
          </cell>
          <cell r="I2937">
            <v>17801.7</v>
          </cell>
          <cell r="J2937">
            <v>15543.6</v>
          </cell>
          <cell r="K2937">
            <v>454</v>
          </cell>
          <cell r="L2937" t="str">
            <v>d3411e98-4cb9-4d10-b579-ad090b453b89</v>
          </cell>
          <cell r="M2937">
            <v>52701000</v>
          </cell>
          <cell r="N2937"/>
          <cell r="O2937"/>
          <cell r="P2937"/>
          <cell r="Q2937" t="str">
            <v>ОАО</v>
          </cell>
        </row>
        <row r="2938">
          <cell r="G2938">
            <v>31347</v>
          </cell>
          <cell r="H2938" t="str">
            <v>Город Омск</v>
          </cell>
          <cell r="I2938">
            <v>6018</v>
          </cell>
          <cell r="J2938">
            <v>5535.48</v>
          </cell>
          <cell r="K2938">
            <v>0</v>
          </cell>
          <cell r="L2938" t="str">
            <v>f3cfb372-62f6-444c-b80e-a61cbcec89db</v>
          </cell>
          <cell r="M2938">
            <v>52701000</v>
          </cell>
          <cell r="N2938"/>
          <cell r="O2938"/>
          <cell r="P2938"/>
          <cell r="Q2938" t="str">
            <v>ОАО</v>
          </cell>
        </row>
        <row r="2939">
          <cell r="G2939">
            <v>31338</v>
          </cell>
          <cell r="H2939" t="str">
            <v>Город Омск</v>
          </cell>
          <cell r="I2939">
            <v>5106.3999999999996</v>
          </cell>
          <cell r="J2939">
            <v>4712.8999999999996</v>
          </cell>
          <cell r="K2939">
            <v>0</v>
          </cell>
          <cell r="L2939" t="str">
            <v>26815a0b-e782-4ba5-8e13-9d3c31466f0d</v>
          </cell>
          <cell r="M2939">
            <v>52701000</v>
          </cell>
          <cell r="N2939"/>
          <cell r="O2939"/>
          <cell r="P2939"/>
          <cell r="Q2939" t="str">
            <v>ОАО</v>
          </cell>
        </row>
        <row r="2940">
          <cell r="G2940">
            <v>31325</v>
          </cell>
          <cell r="H2940" t="str">
            <v>Город Омск</v>
          </cell>
          <cell r="I2940">
            <v>3635.6</v>
          </cell>
          <cell r="J2940">
            <v>3299.1</v>
          </cell>
          <cell r="K2940">
            <v>58.6</v>
          </cell>
          <cell r="L2940" t="str">
            <v>1ca30eef-256f-4724-af68-62d7f4f1a51a</v>
          </cell>
          <cell r="M2940">
            <v>52701000</v>
          </cell>
          <cell r="N2940"/>
          <cell r="O2940"/>
          <cell r="P2940"/>
          <cell r="Q2940" t="str">
            <v>ОАО</v>
          </cell>
        </row>
        <row r="2941">
          <cell r="G2941">
            <v>26940</v>
          </cell>
          <cell r="H2941" t="str">
            <v>Город Омск</v>
          </cell>
          <cell r="I2941">
            <v>10730.5</v>
          </cell>
          <cell r="J2941">
            <v>9120.6</v>
          </cell>
          <cell r="K2941">
            <v>0</v>
          </cell>
          <cell r="L2941" t="str">
            <v>9c0abfe5-2457-4b3e-8783-8c477e674d45</v>
          </cell>
          <cell r="M2941">
            <v>52701000</v>
          </cell>
          <cell r="N2941"/>
          <cell r="O2941"/>
          <cell r="P2941"/>
          <cell r="Q2941" t="str">
            <v>ОАО</v>
          </cell>
        </row>
        <row r="2942">
          <cell r="G2942">
            <v>31322</v>
          </cell>
          <cell r="H2942" t="str">
            <v>Город Омск</v>
          </cell>
          <cell r="I2942">
            <v>5099.6000000000004</v>
          </cell>
          <cell r="J2942">
            <v>4704.3</v>
          </cell>
          <cell r="K2942">
            <v>0</v>
          </cell>
          <cell r="L2942" t="str">
            <v>cb7f271b-ceb7-42f9-81b4-d4d3f86f9cf2</v>
          </cell>
          <cell r="M2942">
            <v>52701000</v>
          </cell>
          <cell r="N2942"/>
          <cell r="O2942"/>
          <cell r="P2942"/>
          <cell r="Q2942" t="str">
            <v>ОАО</v>
          </cell>
        </row>
        <row r="2943">
          <cell r="G2943">
            <v>31028</v>
          </cell>
          <cell r="H2943" t="str">
            <v>Город Омск</v>
          </cell>
          <cell r="I2943">
            <v>12762.3</v>
          </cell>
          <cell r="J2943">
            <v>11614.51</v>
          </cell>
          <cell r="K2943">
            <v>15</v>
          </cell>
          <cell r="L2943" t="str">
            <v>fe42fca1-a7d9-4e12-bcec-73a0371a790c</v>
          </cell>
          <cell r="M2943">
            <v>52701000</v>
          </cell>
          <cell r="N2943"/>
          <cell r="O2943"/>
          <cell r="P2943"/>
          <cell r="Q2943" t="str">
            <v>ОАО</v>
          </cell>
        </row>
        <row r="2944">
          <cell r="G2944">
            <v>31308</v>
          </cell>
          <cell r="H2944" t="str">
            <v>Город Омск</v>
          </cell>
          <cell r="I2944">
            <v>3084.3</v>
          </cell>
          <cell r="J2944">
            <v>2788</v>
          </cell>
          <cell r="K2944">
            <v>0</v>
          </cell>
          <cell r="L2944" t="str">
            <v>47280c7f-4dfb-4120-b6f9-ca223170948f</v>
          </cell>
          <cell r="M2944">
            <v>52701000</v>
          </cell>
          <cell r="N2944"/>
          <cell r="O2944"/>
          <cell r="P2944"/>
          <cell r="Q2944" t="str">
            <v>ОАО</v>
          </cell>
        </row>
        <row r="2945">
          <cell r="G2945">
            <v>21145</v>
          </cell>
          <cell r="H2945" t="str">
            <v>Город Омск</v>
          </cell>
          <cell r="I2945">
            <v>4222.1000000000004</v>
          </cell>
          <cell r="J2945">
            <v>3882.1</v>
          </cell>
          <cell r="K2945">
            <v>0</v>
          </cell>
          <cell r="L2945" t="str">
            <v>da257c62-afb2-4c2f-9486-b324a1caa25e</v>
          </cell>
          <cell r="M2945">
            <v>52701000</v>
          </cell>
          <cell r="N2945"/>
          <cell r="O2945"/>
          <cell r="P2945"/>
          <cell r="Q2945" t="str">
            <v>ОАО</v>
          </cell>
        </row>
        <row r="2946">
          <cell r="G2946">
            <v>31276</v>
          </cell>
          <cell r="H2946" t="str">
            <v>Город Омск</v>
          </cell>
          <cell r="I2946">
            <v>1398.1</v>
          </cell>
          <cell r="J2946">
            <v>1049.3499999999999</v>
          </cell>
          <cell r="K2946">
            <v>0</v>
          </cell>
          <cell r="L2946" t="str">
            <v>0f121b6a-d5de-4579-b84d-64171532b5ea</v>
          </cell>
          <cell r="M2946">
            <v>52701000</v>
          </cell>
          <cell r="N2946"/>
          <cell r="O2946"/>
          <cell r="P2946"/>
          <cell r="Q2946" t="str">
            <v>ОАО</v>
          </cell>
        </row>
        <row r="2947">
          <cell r="G2947">
            <v>31260</v>
          </cell>
          <cell r="H2947" t="str">
            <v>Город Омск</v>
          </cell>
          <cell r="I2947">
            <v>2612.62</v>
          </cell>
          <cell r="J2947">
            <v>2424.52</v>
          </cell>
          <cell r="K2947">
            <v>23.4</v>
          </cell>
          <cell r="L2947" t="str">
            <v>f6d6eb36-da91-4925-bcbf-c58bf4115c18</v>
          </cell>
          <cell r="M2947">
            <v>52701000</v>
          </cell>
          <cell r="N2947"/>
          <cell r="O2947"/>
          <cell r="P2947"/>
          <cell r="Q2947" t="str">
            <v>ОАО</v>
          </cell>
        </row>
        <row r="2948">
          <cell r="G2948">
            <v>31082</v>
          </cell>
          <cell r="H2948" t="str">
            <v>Город Омск</v>
          </cell>
          <cell r="I2948">
            <v>17370.2</v>
          </cell>
          <cell r="J2948">
            <v>15641.13</v>
          </cell>
          <cell r="K2948">
            <v>0</v>
          </cell>
          <cell r="L2948" t="str">
            <v>f35fdbf0-1f36-4b50-8035-b5c44791184a</v>
          </cell>
          <cell r="M2948">
            <v>52701000</v>
          </cell>
          <cell r="N2948"/>
          <cell r="O2948"/>
          <cell r="P2948"/>
          <cell r="Q2948" t="str">
            <v>ОАО</v>
          </cell>
        </row>
        <row r="2949">
          <cell r="G2949">
            <v>31296</v>
          </cell>
          <cell r="H2949" t="str">
            <v>Город Омск</v>
          </cell>
          <cell r="I2949">
            <v>3072</v>
          </cell>
          <cell r="J2949">
            <v>2793.88</v>
          </cell>
          <cell r="K2949">
            <v>0</v>
          </cell>
          <cell r="L2949" t="str">
            <v>2e58a900-bc72-427a-9a57-194289a35b8b</v>
          </cell>
          <cell r="M2949">
            <v>52701000</v>
          </cell>
          <cell r="N2949"/>
          <cell r="O2949"/>
          <cell r="P2949"/>
          <cell r="Q2949" t="str">
            <v>ОАО</v>
          </cell>
        </row>
        <row r="2950">
          <cell r="G2950">
            <v>31103</v>
          </cell>
          <cell r="H2950" t="str">
            <v>Город Омск</v>
          </cell>
          <cell r="I2950">
            <v>10066.9</v>
          </cell>
          <cell r="J2950">
            <v>7340.3</v>
          </cell>
          <cell r="K2950">
            <v>586.70000000000005</v>
          </cell>
          <cell r="L2950" t="str">
            <v>eee67352-5782-4336-aae5-b9e1707f5600</v>
          </cell>
          <cell r="M2950">
            <v>52701000</v>
          </cell>
          <cell r="N2950"/>
          <cell r="O2950"/>
          <cell r="P2950"/>
          <cell r="Q2950" t="str">
            <v>ОАО</v>
          </cell>
        </row>
        <row r="2951">
          <cell r="G2951">
            <v>31119</v>
          </cell>
          <cell r="H2951" t="str">
            <v>Город Омск</v>
          </cell>
          <cell r="I2951">
            <v>8907.7999999999993</v>
          </cell>
          <cell r="J2951">
            <v>7718.8</v>
          </cell>
          <cell r="K2951">
            <v>1090.8</v>
          </cell>
          <cell r="L2951" t="str">
            <v>86437272-0587-4e11-bb77-755e0a08b366</v>
          </cell>
          <cell r="M2951">
            <v>52701000</v>
          </cell>
          <cell r="N2951"/>
          <cell r="O2951"/>
          <cell r="P2951"/>
          <cell r="Q2951" t="str">
            <v>ОАО</v>
          </cell>
        </row>
        <row r="2952">
          <cell r="G2952">
            <v>21183</v>
          </cell>
          <cell r="H2952" t="str">
            <v>Город Омск</v>
          </cell>
          <cell r="I2952">
            <v>14866.6</v>
          </cell>
          <cell r="J2952">
            <v>13348.15</v>
          </cell>
          <cell r="K2952">
            <v>0</v>
          </cell>
          <cell r="L2952" t="str">
            <v>55cf3e51-b78d-4f78-8678-1e66e6181ab9</v>
          </cell>
          <cell r="M2952">
            <v>52701000</v>
          </cell>
          <cell r="N2952"/>
          <cell r="O2952"/>
          <cell r="P2952"/>
          <cell r="Q2952" t="str">
            <v>ОАО</v>
          </cell>
        </row>
        <row r="2953">
          <cell r="G2953">
            <v>31156</v>
          </cell>
          <cell r="H2953" t="str">
            <v>Город Омск</v>
          </cell>
          <cell r="I2953">
            <v>7629.2</v>
          </cell>
          <cell r="J2953">
            <v>6508.7</v>
          </cell>
          <cell r="K2953">
            <v>0</v>
          </cell>
          <cell r="L2953" t="str">
            <v>75e950ec-aafc-4ad4-add2-a32f259315fe</v>
          </cell>
          <cell r="M2953">
            <v>52701000</v>
          </cell>
          <cell r="N2953"/>
          <cell r="O2953"/>
          <cell r="P2953"/>
          <cell r="Q2953" t="str">
            <v>ОАО</v>
          </cell>
        </row>
        <row r="2954">
          <cell r="G2954">
            <v>31160</v>
          </cell>
          <cell r="H2954" t="str">
            <v>Город Омск</v>
          </cell>
          <cell r="I2954">
            <v>7688.4</v>
          </cell>
          <cell r="J2954">
            <v>6463.7</v>
          </cell>
          <cell r="K2954">
            <v>29.9</v>
          </cell>
          <cell r="L2954" t="str">
            <v>8c5b59c8-aecd-4966-a5a6-9f2c7e266866</v>
          </cell>
          <cell r="M2954">
            <v>52701000</v>
          </cell>
          <cell r="N2954"/>
          <cell r="O2954"/>
          <cell r="P2954"/>
          <cell r="Q2954" t="str">
            <v>ОАО</v>
          </cell>
        </row>
        <row r="2955">
          <cell r="G2955">
            <v>21204</v>
          </cell>
          <cell r="H2955" t="str">
            <v>Город Омск</v>
          </cell>
          <cell r="I2955">
            <v>7258.7</v>
          </cell>
          <cell r="J2955">
            <v>6156.8</v>
          </cell>
          <cell r="K2955">
            <v>0</v>
          </cell>
          <cell r="L2955" t="str">
            <v>ae955b96-2734-4510-8331-e8bc802a64ab</v>
          </cell>
          <cell r="M2955">
            <v>52701000</v>
          </cell>
          <cell r="N2955"/>
          <cell r="O2955"/>
          <cell r="P2955"/>
          <cell r="Q2955" t="str">
            <v>ОАО</v>
          </cell>
        </row>
        <row r="2956">
          <cell r="G2956">
            <v>31168</v>
          </cell>
          <cell r="H2956" t="str">
            <v>Город Омск</v>
          </cell>
          <cell r="I2956">
            <v>4213.1000000000004</v>
          </cell>
          <cell r="J2956">
            <v>3211.5</v>
          </cell>
          <cell r="K2956">
            <v>55</v>
          </cell>
          <cell r="L2956" t="str">
            <v>de90d980-d5e6-484e-a23c-cbea2466515c</v>
          </cell>
          <cell r="M2956">
            <v>52701000</v>
          </cell>
          <cell r="N2956"/>
          <cell r="O2956"/>
          <cell r="P2956"/>
          <cell r="Q2956" t="str">
            <v>ОАО</v>
          </cell>
        </row>
        <row r="2957">
          <cell r="G2957">
            <v>20301</v>
          </cell>
          <cell r="H2957" t="str">
            <v>Город Омск</v>
          </cell>
          <cell r="I2957">
            <v>5404.3</v>
          </cell>
          <cell r="J2957">
            <v>4136.7</v>
          </cell>
          <cell r="K2957">
            <v>0</v>
          </cell>
          <cell r="L2957" t="str">
            <v>d88a6b73-d54a-4f27-82bc-f1b03dd98093</v>
          </cell>
          <cell r="M2957">
            <v>52701000</v>
          </cell>
          <cell r="N2957"/>
          <cell r="O2957"/>
          <cell r="P2957"/>
          <cell r="Q2957" t="str">
            <v>КАО</v>
          </cell>
        </row>
        <row r="2958">
          <cell r="G2958">
            <v>20358</v>
          </cell>
          <cell r="H2958" t="str">
            <v>Город Омск</v>
          </cell>
          <cell r="I2958">
            <v>4419.1000000000004</v>
          </cell>
          <cell r="J2958">
            <v>3996.3</v>
          </cell>
          <cell r="K2958">
            <v>0</v>
          </cell>
          <cell r="L2958" t="str">
            <v>d030cff3-8d15-49c5-aad9-7d966bf555b1</v>
          </cell>
          <cell r="M2958">
            <v>52701000</v>
          </cell>
          <cell r="N2958"/>
          <cell r="O2958"/>
          <cell r="P2958"/>
          <cell r="Q2958" t="str">
            <v>КАО</v>
          </cell>
        </row>
        <row r="2959">
          <cell r="G2959">
            <v>20000</v>
          </cell>
          <cell r="H2959" t="str">
            <v>Город Омск</v>
          </cell>
          <cell r="I2959">
            <v>6007.3</v>
          </cell>
          <cell r="J2959">
            <v>5002.1000000000004</v>
          </cell>
          <cell r="K2959">
            <v>0</v>
          </cell>
          <cell r="L2959" t="str">
            <v>e35b008c-782d-44e2-aeb6-156fa5775027</v>
          </cell>
          <cell r="M2959">
            <v>52701000</v>
          </cell>
          <cell r="N2959"/>
          <cell r="O2959"/>
          <cell r="P2959"/>
          <cell r="Q2959" t="str">
            <v>ЛАО</v>
          </cell>
        </row>
        <row r="2960">
          <cell r="G2960">
            <v>21375</v>
          </cell>
          <cell r="H2960" t="str">
            <v>Город Омск</v>
          </cell>
          <cell r="I2960">
            <v>4762.6000000000004</v>
          </cell>
          <cell r="J2960">
            <v>3527</v>
          </cell>
          <cell r="K2960">
            <v>0</v>
          </cell>
          <cell r="L2960" t="str">
            <v>796c5c4c-23a9-4170-8ae4-e30f18978f24</v>
          </cell>
          <cell r="M2960">
            <v>52701000</v>
          </cell>
          <cell r="N2960"/>
          <cell r="O2960"/>
          <cell r="P2960"/>
          <cell r="Q2960" t="str">
            <v>ЛАО</v>
          </cell>
        </row>
        <row r="2961">
          <cell r="G2961">
            <v>33267</v>
          </cell>
          <cell r="H2961" t="str">
            <v>Город Омск</v>
          </cell>
          <cell r="I2961">
            <v>3411.9</v>
          </cell>
          <cell r="J2961">
            <v>3070.23</v>
          </cell>
          <cell r="K2961">
            <v>0</v>
          </cell>
          <cell r="L2961" t="str">
            <v>d087bf88-1d54-4b24-9f65-1bfe963f8686</v>
          </cell>
          <cell r="M2961">
            <v>52701000</v>
          </cell>
          <cell r="N2961"/>
          <cell r="O2961"/>
          <cell r="P2961"/>
          <cell r="Q2961" t="str">
            <v>ЛАО</v>
          </cell>
        </row>
        <row r="2962">
          <cell r="G2962">
            <v>23488</v>
          </cell>
          <cell r="H2962" t="str">
            <v>Город Омск</v>
          </cell>
          <cell r="I2962">
            <v>3751.3</v>
          </cell>
          <cell r="J2962">
            <v>3016.2</v>
          </cell>
          <cell r="K2962">
            <v>361.2</v>
          </cell>
          <cell r="L2962" t="str">
            <v>639bc165-c044-41be-9850-8fc3ec86843f</v>
          </cell>
          <cell r="M2962">
            <v>52701000</v>
          </cell>
          <cell r="N2962"/>
          <cell r="O2962"/>
          <cell r="P2962"/>
          <cell r="Q2962" t="str">
            <v>ЛАО</v>
          </cell>
        </row>
        <row r="2963">
          <cell r="G2963">
            <v>33375</v>
          </cell>
          <cell r="H2963" t="str">
            <v>Город Омск</v>
          </cell>
          <cell r="I2963">
            <v>1113.5</v>
          </cell>
          <cell r="J2963">
            <v>1038.0999999999999</v>
          </cell>
          <cell r="K2963">
            <v>0</v>
          </cell>
          <cell r="L2963" t="str">
            <v>60659f51-b4fd-4ca1-8204-2af9856cb358</v>
          </cell>
          <cell r="M2963">
            <v>52701000</v>
          </cell>
          <cell r="N2963"/>
          <cell r="O2963"/>
          <cell r="P2963"/>
          <cell r="Q2963" t="str">
            <v>ОАО</v>
          </cell>
        </row>
        <row r="2964">
          <cell r="G2964">
            <v>33376</v>
          </cell>
          <cell r="H2964" t="str">
            <v>Город Омск</v>
          </cell>
          <cell r="I2964">
            <v>1111.4000000000001</v>
          </cell>
          <cell r="J2964">
            <v>1019.25</v>
          </cell>
          <cell r="K2964">
            <v>0</v>
          </cell>
          <cell r="L2964" t="str">
            <v>36adc786-0c0a-4b0e-9a7d-e420e46b3fde</v>
          </cell>
          <cell r="M2964">
            <v>52701000</v>
          </cell>
          <cell r="N2964"/>
          <cell r="O2964"/>
          <cell r="P2964"/>
          <cell r="Q2964" t="str">
            <v>ОАО</v>
          </cell>
        </row>
        <row r="2965">
          <cell r="G2965">
            <v>33377</v>
          </cell>
          <cell r="H2965" t="str">
            <v>Город Омск</v>
          </cell>
          <cell r="I2965">
            <v>754.5</v>
          </cell>
          <cell r="J2965">
            <v>703.51</v>
          </cell>
          <cell r="K2965">
            <v>0</v>
          </cell>
          <cell r="L2965" t="str">
            <v>57c5e301-4f84-435e-a676-303a69938a43</v>
          </cell>
          <cell r="M2965">
            <v>52701000</v>
          </cell>
          <cell r="N2965"/>
          <cell r="O2965"/>
          <cell r="P2965"/>
          <cell r="Q2965" t="str">
            <v>ОАО</v>
          </cell>
        </row>
        <row r="2966">
          <cell r="G2966">
            <v>33378</v>
          </cell>
          <cell r="H2966" t="str">
            <v>Город Омск</v>
          </cell>
          <cell r="I2966">
            <v>755.8</v>
          </cell>
          <cell r="J2966">
            <v>707.8</v>
          </cell>
          <cell r="K2966">
            <v>0</v>
          </cell>
          <cell r="L2966" t="str">
            <v>3e3be837-b010-4c11-8ae0-bedfe92e3ca0</v>
          </cell>
          <cell r="M2966">
            <v>52701000</v>
          </cell>
          <cell r="N2966"/>
          <cell r="O2966"/>
          <cell r="P2966"/>
          <cell r="Q2966" t="str">
            <v>ОАО</v>
          </cell>
        </row>
        <row r="2967">
          <cell r="G2967">
            <v>32519</v>
          </cell>
          <cell r="H2967" t="str">
            <v>Город Омск</v>
          </cell>
          <cell r="I2967">
            <v>5572.3</v>
          </cell>
          <cell r="J2967">
            <v>4354</v>
          </cell>
          <cell r="K2967">
            <v>0</v>
          </cell>
          <cell r="L2967" t="str">
            <v>98746e28-b3cc-463a-b157-743dfa0582dd</v>
          </cell>
          <cell r="M2967">
            <v>52701000</v>
          </cell>
          <cell r="N2967"/>
          <cell r="O2967"/>
          <cell r="P2967"/>
          <cell r="Q2967" t="str">
            <v>ОАО</v>
          </cell>
        </row>
        <row r="2968">
          <cell r="G2968">
            <v>31010</v>
          </cell>
          <cell r="H2968" t="str">
            <v>Город Омск</v>
          </cell>
          <cell r="I2968">
            <v>3177</v>
          </cell>
          <cell r="J2968">
            <v>2862.2</v>
          </cell>
          <cell r="K2968">
            <v>0</v>
          </cell>
          <cell r="L2968" t="str">
            <v>6c2296b5-a4ec-439e-bdd6-9782b0c130d6</v>
          </cell>
          <cell r="M2968">
            <v>52701000</v>
          </cell>
          <cell r="N2968"/>
          <cell r="O2968"/>
          <cell r="P2968"/>
          <cell r="Q2968" t="str">
            <v>ОАО</v>
          </cell>
        </row>
        <row r="2969">
          <cell r="G2969">
            <v>33379</v>
          </cell>
          <cell r="H2969" t="str">
            <v>Город Омск</v>
          </cell>
          <cell r="I2969">
            <v>1121.7</v>
          </cell>
          <cell r="J2969">
            <v>1043.3</v>
          </cell>
          <cell r="K2969">
            <v>0</v>
          </cell>
          <cell r="L2969" t="str">
            <v>78753e6d-16dd-42ff-bada-442a858aa29c</v>
          </cell>
          <cell r="M2969">
            <v>52701000</v>
          </cell>
          <cell r="N2969"/>
          <cell r="O2969"/>
          <cell r="P2969"/>
          <cell r="Q2969" t="str">
            <v>ОАО</v>
          </cell>
        </row>
        <row r="2970">
          <cell r="G2970">
            <v>32524</v>
          </cell>
          <cell r="H2970" t="str">
            <v>Город Омск</v>
          </cell>
          <cell r="I2970">
            <v>4725.34</v>
          </cell>
          <cell r="J2970">
            <v>4508.4399999999996</v>
          </cell>
          <cell r="K2970">
            <v>0</v>
          </cell>
          <cell r="L2970" t="str">
            <v>49679e32-e6d6-4d6f-a625-c947f0a8ef4c</v>
          </cell>
          <cell r="M2970">
            <v>52701000</v>
          </cell>
          <cell r="N2970"/>
          <cell r="O2970"/>
          <cell r="P2970"/>
          <cell r="Q2970" t="str">
            <v>ЦАО</v>
          </cell>
        </row>
        <row r="2971">
          <cell r="G2971">
            <v>32529</v>
          </cell>
          <cell r="H2971" t="str">
            <v>Город Омск</v>
          </cell>
          <cell r="I2971">
            <v>3118.5</v>
          </cell>
          <cell r="J2971">
            <v>2921.4</v>
          </cell>
          <cell r="K2971">
            <v>0</v>
          </cell>
          <cell r="L2971" t="str">
            <v>63b29197-881d-4347-9383-8b62d7be9184</v>
          </cell>
          <cell r="M2971">
            <v>52701000</v>
          </cell>
          <cell r="N2971"/>
          <cell r="O2971"/>
          <cell r="P2971"/>
          <cell r="Q2971" t="str">
            <v>ЦАО</v>
          </cell>
        </row>
        <row r="2972">
          <cell r="G2972">
            <v>29207</v>
          </cell>
          <cell r="H2972" t="str">
            <v>Город Омск</v>
          </cell>
          <cell r="I2972">
            <v>158.30000000000001</v>
          </cell>
          <cell r="J2972">
            <v>158.30000000000001</v>
          </cell>
          <cell r="K2972">
            <v>0</v>
          </cell>
          <cell r="L2972" t="str">
            <v>9eb3d292-ec3b-4878-bda0-f418a04a89d7</v>
          </cell>
          <cell r="M2972">
            <v>52701000</v>
          </cell>
          <cell r="N2972"/>
          <cell r="O2972"/>
          <cell r="P2972"/>
          <cell r="Q2972" t="str">
            <v>ЛАО</v>
          </cell>
        </row>
        <row r="2973">
          <cell r="G2973">
            <v>31251</v>
          </cell>
          <cell r="H2973" t="str">
            <v>Город Омск</v>
          </cell>
          <cell r="I2973">
            <v>5199.5</v>
          </cell>
          <cell r="J2973">
            <v>4650.3</v>
          </cell>
          <cell r="K2973">
            <v>0</v>
          </cell>
          <cell r="L2973" t="str">
            <v>c3e4f7b4-cee4-4e46-a40e-963cf3830e74</v>
          </cell>
          <cell r="M2973">
            <v>52701000</v>
          </cell>
          <cell r="N2973"/>
          <cell r="O2973"/>
          <cell r="P2973" t="str">
            <v>+</v>
          </cell>
          <cell r="Q2973" t="str">
            <v>ОАО</v>
          </cell>
        </row>
        <row r="2974">
          <cell r="G2974">
            <v>31261</v>
          </cell>
          <cell r="H2974" t="str">
            <v>Город Омск</v>
          </cell>
          <cell r="I2974">
            <v>5214.8</v>
          </cell>
          <cell r="J2974">
            <v>4658</v>
          </cell>
          <cell r="K2974">
            <v>0</v>
          </cell>
          <cell r="L2974" t="str">
            <v>a5686aa0-bbe5-47e2-888f-07f1fe3a9e37</v>
          </cell>
          <cell r="M2974">
            <v>52701000</v>
          </cell>
          <cell r="N2974"/>
          <cell r="O2974"/>
          <cell r="P2974"/>
          <cell r="Q2974" t="str">
            <v>ОАО</v>
          </cell>
        </row>
        <row r="2975">
          <cell r="G2975">
            <v>27353</v>
          </cell>
          <cell r="H2975" t="str">
            <v>Город Омск</v>
          </cell>
          <cell r="I2975">
            <v>3494.6</v>
          </cell>
          <cell r="J2975">
            <v>3000.6</v>
          </cell>
          <cell r="K2975">
            <v>0</v>
          </cell>
          <cell r="L2975" t="str">
            <v>f7930801-cce2-4ebf-953f-f80916745842</v>
          </cell>
          <cell r="M2975">
            <v>52701000</v>
          </cell>
          <cell r="N2975"/>
          <cell r="O2975"/>
          <cell r="P2975"/>
          <cell r="Q2975" t="str">
            <v>САО</v>
          </cell>
        </row>
        <row r="2976">
          <cell r="G2976">
            <v>21374</v>
          </cell>
          <cell r="H2976" t="str">
            <v>Город Омск</v>
          </cell>
          <cell r="I2976">
            <v>6082.5</v>
          </cell>
          <cell r="J2976">
            <v>5570.2</v>
          </cell>
          <cell r="K2976">
            <v>0</v>
          </cell>
          <cell r="L2976" t="str">
            <v>070194b9-afaa-4466-97d3-5646a3001171</v>
          </cell>
          <cell r="M2976">
            <v>52701000</v>
          </cell>
          <cell r="N2976"/>
          <cell r="O2976"/>
          <cell r="P2976"/>
          <cell r="Q2976" t="str">
            <v>САО</v>
          </cell>
        </row>
        <row r="2977">
          <cell r="G2977">
            <v>21298</v>
          </cell>
          <cell r="H2977" t="str">
            <v>Город Омск</v>
          </cell>
          <cell r="I2977">
            <v>3616.1</v>
          </cell>
          <cell r="J2977">
            <v>3071.4</v>
          </cell>
          <cell r="K2977">
            <v>0</v>
          </cell>
          <cell r="L2977" t="str">
            <v>b6b46a4a-75b0-4bab-abb5-d1b69305a970</v>
          </cell>
          <cell r="M2977">
            <v>52701000</v>
          </cell>
          <cell r="N2977"/>
          <cell r="O2977"/>
          <cell r="P2977"/>
          <cell r="Q2977" t="str">
            <v>ОАО</v>
          </cell>
        </row>
        <row r="2978">
          <cell r="G2978">
            <v>31640</v>
          </cell>
          <cell r="H2978" t="str">
            <v>Город Омск</v>
          </cell>
          <cell r="I2978">
            <v>3430.4</v>
          </cell>
          <cell r="J2978">
            <v>3110.98</v>
          </cell>
          <cell r="K2978">
            <v>0</v>
          </cell>
          <cell r="L2978" t="str">
            <v>977bcfed-0c06-4be0-aff8-0d1ecb01dca7</v>
          </cell>
          <cell r="M2978">
            <v>52701000</v>
          </cell>
          <cell r="N2978"/>
          <cell r="O2978"/>
          <cell r="P2978"/>
          <cell r="Q2978" t="str">
            <v>ОАО</v>
          </cell>
        </row>
        <row r="2979">
          <cell r="G2979">
            <v>31638</v>
          </cell>
          <cell r="H2979" t="str">
            <v>Город Омск</v>
          </cell>
          <cell r="I2979">
            <v>2911.3</v>
          </cell>
          <cell r="J2979">
            <v>2554.4</v>
          </cell>
          <cell r="K2979">
            <v>0</v>
          </cell>
          <cell r="L2979" t="str">
            <v>776ac144-ed13-460a-ada2-cb948b19689f</v>
          </cell>
          <cell r="M2979">
            <v>52701000</v>
          </cell>
          <cell r="N2979"/>
          <cell r="O2979"/>
          <cell r="P2979"/>
          <cell r="Q2979" t="str">
            <v>ОАО</v>
          </cell>
        </row>
        <row r="2980">
          <cell r="G2980">
            <v>31847</v>
          </cell>
          <cell r="H2980" t="str">
            <v>Город Омск</v>
          </cell>
          <cell r="I2980">
            <v>432.8</v>
          </cell>
          <cell r="J2980">
            <v>392.5</v>
          </cell>
          <cell r="K2980">
            <v>0</v>
          </cell>
          <cell r="L2980" t="str">
            <v>1bd2389a-7ff0-4b15-ba12-5043125f22c9</v>
          </cell>
          <cell r="M2980">
            <v>52701000</v>
          </cell>
          <cell r="N2980"/>
          <cell r="O2980"/>
          <cell r="P2980"/>
          <cell r="Q2980" t="str">
            <v>ОАО</v>
          </cell>
        </row>
        <row r="2981">
          <cell r="G2981">
            <v>21295</v>
          </cell>
          <cell r="H2981" t="str">
            <v>Город Омск</v>
          </cell>
          <cell r="I2981">
            <v>4337.3999999999996</v>
          </cell>
          <cell r="J2981">
            <v>2674.5</v>
          </cell>
          <cell r="K2981">
            <v>1025.8</v>
          </cell>
          <cell r="L2981" t="str">
            <v>7eca253b-2bd2-481e-b5e9-ddf022aa3b3c</v>
          </cell>
          <cell r="M2981">
            <v>52701000</v>
          </cell>
          <cell r="N2981"/>
          <cell r="O2981"/>
          <cell r="P2981"/>
          <cell r="Q2981" t="str">
            <v>ЦАО</v>
          </cell>
        </row>
        <row r="2982">
          <cell r="G2982">
            <v>25550</v>
          </cell>
          <cell r="H2982" t="str">
            <v>Город Омск</v>
          </cell>
          <cell r="I2982">
            <v>6090</v>
          </cell>
          <cell r="J2982">
            <v>5360.95</v>
          </cell>
          <cell r="K2982">
            <v>0</v>
          </cell>
          <cell r="L2982" t="str">
            <v>f99c8dc5-5613-4e4a-8369-013def270bdd</v>
          </cell>
          <cell r="M2982">
            <v>52701000</v>
          </cell>
          <cell r="N2982"/>
          <cell r="O2982"/>
          <cell r="P2982"/>
          <cell r="Q2982" t="str">
            <v>ЦАО</v>
          </cell>
        </row>
        <row r="2983">
          <cell r="G2983">
            <v>25584</v>
          </cell>
          <cell r="H2983" t="str">
            <v>Город Омск</v>
          </cell>
          <cell r="I2983">
            <v>3573.8</v>
          </cell>
          <cell r="J2983">
            <v>2898.3</v>
          </cell>
          <cell r="K2983">
            <v>89.3</v>
          </cell>
          <cell r="L2983" t="str">
            <v>1ed469cd-2dea-4d75-85a2-47403f5d3a6d</v>
          </cell>
          <cell r="M2983">
            <v>52701000</v>
          </cell>
          <cell r="N2983"/>
          <cell r="O2983"/>
          <cell r="P2983"/>
          <cell r="Q2983" t="str">
            <v>ЦАО</v>
          </cell>
        </row>
        <row r="2984">
          <cell r="G2984">
            <v>35699</v>
          </cell>
          <cell r="H2984" t="str">
            <v>Город Омск</v>
          </cell>
          <cell r="I2984">
            <v>664.4</v>
          </cell>
          <cell r="J2984">
            <v>613</v>
          </cell>
          <cell r="K2984">
            <v>0</v>
          </cell>
          <cell r="L2984" t="str">
            <v>6a9b2b86-886f-4690-9ebf-6dff7e7a2d12</v>
          </cell>
          <cell r="M2984">
            <v>52701000</v>
          </cell>
          <cell r="N2984"/>
          <cell r="O2984"/>
          <cell r="P2984"/>
          <cell r="Q2984" t="str">
            <v>ЦАО</v>
          </cell>
        </row>
        <row r="2985">
          <cell r="G2985">
            <v>29344</v>
          </cell>
          <cell r="H2985" t="str">
            <v>Город Омск</v>
          </cell>
          <cell r="I2985">
            <v>5795.9</v>
          </cell>
          <cell r="J2985">
            <v>4618.5</v>
          </cell>
          <cell r="K2985">
            <v>384.9</v>
          </cell>
          <cell r="L2985" t="str">
            <v>a39e1a3b-3b1a-453c-ad22-027e51d5cd58</v>
          </cell>
          <cell r="M2985">
            <v>52701000</v>
          </cell>
          <cell r="N2985"/>
          <cell r="O2985"/>
          <cell r="P2985"/>
          <cell r="Q2985" t="str">
            <v>ОАО</v>
          </cell>
        </row>
        <row r="2986">
          <cell r="G2986">
            <v>29345</v>
          </cell>
          <cell r="H2986" t="str">
            <v>Город Омск</v>
          </cell>
          <cell r="I2986">
            <v>3418</v>
          </cell>
          <cell r="J2986">
            <v>3090.1</v>
          </cell>
          <cell r="K2986">
            <v>0</v>
          </cell>
          <cell r="L2986" t="str">
            <v>071c503d-9d8c-43c8-b239-69b41320f279</v>
          </cell>
          <cell r="M2986">
            <v>52701000</v>
          </cell>
          <cell r="N2986"/>
          <cell r="O2986"/>
          <cell r="P2986"/>
          <cell r="Q2986" t="str">
            <v>ОАО</v>
          </cell>
        </row>
        <row r="2987">
          <cell r="G2987">
            <v>29347</v>
          </cell>
          <cell r="H2987" t="str">
            <v>Город Омск</v>
          </cell>
          <cell r="I2987">
            <v>17305.5</v>
          </cell>
          <cell r="J2987">
            <v>14764.6</v>
          </cell>
          <cell r="K2987">
            <v>101.875</v>
          </cell>
          <cell r="L2987" t="str">
            <v>a7483435-ddda-41d2-8ddc-a3d7fb46fdd6</v>
          </cell>
          <cell r="M2987">
            <v>52701000</v>
          </cell>
          <cell r="N2987"/>
          <cell r="O2987"/>
          <cell r="P2987"/>
          <cell r="Q2987" t="str">
            <v>ОАО</v>
          </cell>
        </row>
        <row r="2988">
          <cell r="G2988">
            <v>21306</v>
          </cell>
          <cell r="H2988" t="str">
            <v>Город Омск</v>
          </cell>
          <cell r="I2988">
            <v>6453.5</v>
          </cell>
          <cell r="J2988">
            <v>5435.8</v>
          </cell>
          <cell r="K2988">
            <v>0</v>
          </cell>
          <cell r="L2988" t="str">
            <v>ccc654d6-0fe6-4429-be39-4e76efac9f30</v>
          </cell>
          <cell r="M2988">
            <v>52701000</v>
          </cell>
          <cell r="N2988"/>
          <cell r="O2988"/>
          <cell r="P2988"/>
          <cell r="Q2988" t="str">
            <v>ОАО</v>
          </cell>
        </row>
        <row r="2989">
          <cell r="G2989">
            <v>36799</v>
          </cell>
          <cell r="H2989" t="str">
            <v>Город Омск</v>
          </cell>
          <cell r="I2989">
            <v>4136.8</v>
          </cell>
          <cell r="J2989">
            <v>2948.2</v>
          </cell>
          <cell r="K2989" t="str">
            <v xml:space="preserve"> </v>
          </cell>
          <cell r="L2989" t="str">
            <v>76d096ad-7f06-4659-9ef3-36adc62dc9cf</v>
          </cell>
          <cell r="M2989">
            <v>52701000</v>
          </cell>
          <cell r="N2989"/>
          <cell r="O2989"/>
          <cell r="P2989"/>
          <cell r="Q2989" t="str">
            <v>ОАО</v>
          </cell>
        </row>
        <row r="2990">
          <cell r="G2990">
            <v>21310</v>
          </cell>
          <cell r="H2990" t="str">
            <v>Город Омск</v>
          </cell>
          <cell r="I2990">
            <v>7274.4</v>
          </cell>
          <cell r="J2990">
            <v>6582</v>
          </cell>
          <cell r="K2990">
            <v>0</v>
          </cell>
          <cell r="L2990" t="str">
            <v>9376b956-c85e-43ad-9427-dd7a02ce7470</v>
          </cell>
          <cell r="M2990">
            <v>52701000</v>
          </cell>
          <cell r="N2990"/>
          <cell r="O2990"/>
          <cell r="P2990"/>
          <cell r="Q2990" t="str">
            <v>ОАО</v>
          </cell>
        </row>
        <row r="2991">
          <cell r="G2991">
            <v>29348</v>
          </cell>
          <cell r="H2991" t="str">
            <v>Город Омск</v>
          </cell>
          <cell r="I2991">
            <v>1970.6</v>
          </cell>
          <cell r="J2991">
            <v>1761.89</v>
          </cell>
          <cell r="K2991">
            <v>0</v>
          </cell>
          <cell r="L2991" t="str">
            <v>899a2761-1b5e-42a5-8e01-e11987797d24</v>
          </cell>
          <cell r="M2991">
            <v>52701000</v>
          </cell>
          <cell r="N2991"/>
          <cell r="O2991"/>
          <cell r="P2991"/>
          <cell r="Q2991" t="str">
            <v>ОАО</v>
          </cell>
        </row>
        <row r="2992">
          <cell r="G2992">
            <v>29349</v>
          </cell>
          <cell r="H2992" t="str">
            <v>Город Омск</v>
          </cell>
          <cell r="I2992">
            <v>3631.4</v>
          </cell>
          <cell r="J2992">
            <v>3339.57</v>
          </cell>
          <cell r="K2992">
            <v>0</v>
          </cell>
          <cell r="L2992" t="str">
            <v>708a376f-3541-479c-b4a5-57b798fbd955</v>
          </cell>
          <cell r="M2992">
            <v>52701000</v>
          </cell>
          <cell r="N2992"/>
          <cell r="O2992"/>
          <cell r="P2992"/>
          <cell r="Q2992" t="str">
            <v>ОАО</v>
          </cell>
        </row>
        <row r="2993">
          <cell r="G2993">
            <v>29350</v>
          </cell>
          <cell r="H2993" t="str">
            <v>Город Омск</v>
          </cell>
          <cell r="I2993">
            <v>1942.1</v>
          </cell>
          <cell r="J2993">
            <v>1775.1</v>
          </cell>
          <cell r="K2993">
            <v>0</v>
          </cell>
          <cell r="L2993" t="str">
            <v>eefbb615-f2b3-4cde-93fb-18c3777c653c</v>
          </cell>
          <cell r="M2993">
            <v>52701000</v>
          </cell>
          <cell r="N2993"/>
          <cell r="O2993"/>
          <cell r="P2993"/>
          <cell r="Q2993" t="str">
            <v>ОАО</v>
          </cell>
        </row>
        <row r="2994">
          <cell r="G2994">
            <v>36687</v>
          </cell>
          <cell r="H2994" t="str">
            <v>Город Омск</v>
          </cell>
          <cell r="I2994">
            <v>9613.2000000000007</v>
          </cell>
          <cell r="J2994">
            <v>6321.3</v>
          </cell>
          <cell r="K2994" t="str">
            <v xml:space="preserve"> </v>
          </cell>
          <cell r="L2994" t="str">
            <v>cc2e9829-f98f-4863-8959-7f9bbd6c9760</v>
          </cell>
          <cell r="M2994">
            <v>52701000</v>
          </cell>
          <cell r="N2994"/>
          <cell r="O2994"/>
          <cell r="P2994"/>
          <cell r="Q2994" t="str">
            <v>ОАО</v>
          </cell>
        </row>
        <row r="2995">
          <cell r="G2995">
            <v>29351</v>
          </cell>
          <cell r="H2995" t="str">
            <v>Город Омск</v>
          </cell>
          <cell r="I2995">
            <v>3620.1</v>
          </cell>
          <cell r="J2995">
            <v>3242.3</v>
          </cell>
          <cell r="K2995">
            <v>0</v>
          </cell>
          <cell r="L2995" t="str">
            <v>cb17f797-7a25-45e7-8038-38c26b7bbd6f</v>
          </cell>
          <cell r="M2995">
            <v>52701000</v>
          </cell>
          <cell r="N2995"/>
          <cell r="O2995"/>
          <cell r="P2995"/>
          <cell r="Q2995" t="str">
            <v>ОАО</v>
          </cell>
        </row>
        <row r="2996">
          <cell r="G2996">
            <v>36184</v>
          </cell>
          <cell r="H2996" t="str">
            <v>Город Омск</v>
          </cell>
          <cell r="I2996">
            <v>3217</v>
          </cell>
          <cell r="J2996">
            <v>3087.9</v>
          </cell>
          <cell r="K2996">
            <v>0</v>
          </cell>
          <cell r="L2996" t="str">
            <v>1dd66798-7c1e-44dd-ad47-52c4589537d4</v>
          </cell>
          <cell r="M2996">
            <v>52701000</v>
          </cell>
          <cell r="N2996"/>
          <cell r="O2996"/>
          <cell r="P2996"/>
          <cell r="Q2996" t="str">
            <v>ОАО</v>
          </cell>
        </row>
        <row r="2997">
          <cell r="G2997">
            <v>31097</v>
          </cell>
          <cell r="H2997" t="str">
            <v>Город Омск</v>
          </cell>
          <cell r="I2997">
            <v>15516.8</v>
          </cell>
          <cell r="J2997">
            <v>13556.1</v>
          </cell>
          <cell r="K2997">
            <v>5.6</v>
          </cell>
          <cell r="L2997" t="str">
            <v>c4e70060-f2ce-45c3-af42-4fbe3b773ac2</v>
          </cell>
          <cell r="M2997">
            <v>52701000</v>
          </cell>
          <cell r="N2997"/>
          <cell r="O2997"/>
          <cell r="P2997"/>
          <cell r="Q2997" t="str">
            <v>ОАО</v>
          </cell>
        </row>
        <row r="2998">
          <cell r="G2998">
            <v>31573</v>
          </cell>
          <cell r="H2998" t="str">
            <v>Город Омск</v>
          </cell>
          <cell r="I2998">
            <v>428.1</v>
          </cell>
          <cell r="J2998">
            <v>383.2</v>
          </cell>
          <cell r="K2998">
            <v>0</v>
          </cell>
          <cell r="L2998" t="str">
            <v>74e11abb-b055-41e0-88e9-376d73c21b07</v>
          </cell>
          <cell r="M2998">
            <v>52701000</v>
          </cell>
          <cell r="N2998"/>
          <cell r="O2998"/>
          <cell r="P2998"/>
          <cell r="Q2998" t="str">
            <v>ОАО</v>
          </cell>
        </row>
        <row r="2999">
          <cell r="G2999">
            <v>21233</v>
          </cell>
          <cell r="H2999" t="str">
            <v>Город Омск</v>
          </cell>
          <cell r="I2999">
            <v>424.7</v>
          </cell>
          <cell r="J2999">
            <v>372.1</v>
          </cell>
          <cell r="K2999">
            <v>0</v>
          </cell>
          <cell r="L2999" t="str">
            <v>d40dc90c-4d78-4ff9-a3fb-8325119bedfa</v>
          </cell>
          <cell r="M2999">
            <v>52701000</v>
          </cell>
          <cell r="N2999"/>
          <cell r="O2999"/>
          <cell r="P2999"/>
          <cell r="Q2999" t="str">
            <v>ОАО</v>
          </cell>
        </row>
        <row r="3000">
          <cell r="G3000">
            <v>31575</v>
          </cell>
          <cell r="H3000" t="str">
            <v>Город Омск</v>
          </cell>
          <cell r="I3000">
            <v>426.7</v>
          </cell>
          <cell r="J3000">
            <v>360.7</v>
          </cell>
          <cell r="K3000">
            <v>0</v>
          </cell>
          <cell r="L3000" t="str">
            <v>7ec01da4-46f5-452f-94f7-d7d005c4c4ac</v>
          </cell>
          <cell r="M3000">
            <v>52701000</v>
          </cell>
          <cell r="N3000"/>
          <cell r="O3000"/>
          <cell r="P3000"/>
          <cell r="Q3000" t="str">
            <v>ОАО</v>
          </cell>
        </row>
        <row r="3001">
          <cell r="G3001">
            <v>31577</v>
          </cell>
          <cell r="H3001" t="str">
            <v>Город Омск</v>
          </cell>
          <cell r="I3001">
            <v>426.6</v>
          </cell>
          <cell r="J3001">
            <v>384.7</v>
          </cell>
          <cell r="K3001">
            <v>0</v>
          </cell>
          <cell r="L3001" t="str">
            <v>ba464fad-967f-4783-9654-cf5187413d67</v>
          </cell>
          <cell r="M3001">
            <v>52701000</v>
          </cell>
          <cell r="N3001"/>
          <cell r="O3001"/>
          <cell r="P3001"/>
          <cell r="Q3001" t="str">
            <v>ОАО</v>
          </cell>
        </row>
        <row r="3002">
          <cell r="G3002">
            <v>31578</v>
          </cell>
          <cell r="H3002" t="str">
            <v>Город Омск</v>
          </cell>
          <cell r="I3002">
            <v>426.6</v>
          </cell>
          <cell r="J3002">
            <v>383.2</v>
          </cell>
          <cell r="K3002">
            <v>0</v>
          </cell>
          <cell r="L3002" t="str">
            <v>f821877a-a7fb-4c80-9c65-e46234940bb9</v>
          </cell>
          <cell r="M3002">
            <v>52701000</v>
          </cell>
          <cell r="N3002"/>
          <cell r="O3002"/>
          <cell r="P3002"/>
          <cell r="Q3002" t="str">
            <v>ОАО</v>
          </cell>
        </row>
        <row r="3003">
          <cell r="G3003">
            <v>31070</v>
          </cell>
          <cell r="H3003" t="str">
            <v>Город Омск</v>
          </cell>
          <cell r="I3003">
            <v>2269.6999999999998</v>
          </cell>
          <cell r="J3003">
            <v>2108.6999999999998</v>
          </cell>
          <cell r="K3003">
            <v>0</v>
          </cell>
          <cell r="L3003" t="str">
            <v>58732339-c0a6-47b6-9325-9736b667553b</v>
          </cell>
          <cell r="M3003">
            <v>52701000</v>
          </cell>
          <cell r="N3003"/>
          <cell r="O3003"/>
          <cell r="P3003"/>
          <cell r="Q3003" t="str">
            <v>ОАО</v>
          </cell>
        </row>
        <row r="3004">
          <cell r="G3004">
            <v>21232</v>
          </cell>
          <cell r="H3004" t="str">
            <v>Город Омск</v>
          </cell>
          <cell r="I3004">
            <v>1039.5</v>
          </cell>
          <cell r="J3004">
            <v>964.6</v>
          </cell>
          <cell r="K3004">
            <v>0</v>
          </cell>
          <cell r="L3004" t="str">
            <v>f0295000-cbde-4ba3-b966-05fa888ada18</v>
          </cell>
          <cell r="M3004">
            <v>52701000</v>
          </cell>
          <cell r="N3004"/>
          <cell r="O3004"/>
          <cell r="P3004"/>
          <cell r="Q3004" t="str">
            <v>ОАО</v>
          </cell>
        </row>
        <row r="3005">
          <cell r="G3005">
            <v>31579</v>
          </cell>
          <cell r="H3005" t="str">
            <v>Город Омск</v>
          </cell>
          <cell r="I3005">
            <v>433.5</v>
          </cell>
          <cell r="J3005">
            <v>386.7</v>
          </cell>
          <cell r="K3005">
            <v>0</v>
          </cell>
          <cell r="L3005" t="str">
            <v>faf917ef-33fe-40fe-bb5d-24e9b6bc2a74</v>
          </cell>
          <cell r="M3005">
            <v>52701000</v>
          </cell>
          <cell r="N3005"/>
          <cell r="O3005"/>
          <cell r="P3005"/>
          <cell r="Q3005" t="str">
            <v>ОАО</v>
          </cell>
        </row>
        <row r="3006">
          <cell r="G3006">
            <v>31580</v>
          </cell>
          <cell r="H3006" t="str">
            <v>Город Омск</v>
          </cell>
          <cell r="I3006">
            <v>423.7</v>
          </cell>
          <cell r="J3006">
            <v>380.9</v>
          </cell>
          <cell r="K3006">
            <v>0</v>
          </cell>
          <cell r="L3006" t="str">
            <v>e972f890-0bfe-48ed-b652-41caf001e017</v>
          </cell>
          <cell r="M3006">
            <v>52701000</v>
          </cell>
          <cell r="N3006"/>
          <cell r="O3006"/>
          <cell r="P3006"/>
          <cell r="Q3006" t="str">
            <v>ОАО</v>
          </cell>
        </row>
        <row r="3007">
          <cell r="G3007">
            <v>29366</v>
          </cell>
          <cell r="H3007" t="str">
            <v>Город Омск</v>
          </cell>
          <cell r="I3007">
            <v>3394.5</v>
          </cell>
          <cell r="J3007">
            <v>3130</v>
          </cell>
          <cell r="K3007">
            <v>0</v>
          </cell>
          <cell r="L3007" t="str">
            <v>5290d59a-7821-4676-b5ec-be8b3b121ddc</v>
          </cell>
          <cell r="M3007">
            <v>52701000</v>
          </cell>
          <cell r="N3007"/>
          <cell r="O3007"/>
          <cell r="P3007"/>
          <cell r="Q3007" t="str">
            <v>ОАО</v>
          </cell>
        </row>
        <row r="3008">
          <cell r="G3008">
            <v>29396</v>
          </cell>
          <cell r="H3008" t="str">
            <v>Город Омск</v>
          </cell>
          <cell r="I3008">
            <v>3661.7</v>
          </cell>
          <cell r="J3008">
            <v>2712.2</v>
          </cell>
          <cell r="K3008">
            <v>621.70000000000005</v>
          </cell>
          <cell r="L3008" t="str">
            <v>d66fa769-ebd0-43b6-80b0-f8f1a7f04d7d</v>
          </cell>
          <cell r="M3008">
            <v>52701000</v>
          </cell>
          <cell r="N3008"/>
          <cell r="O3008"/>
          <cell r="P3008"/>
          <cell r="Q3008" t="str">
            <v>ОАО</v>
          </cell>
        </row>
        <row r="3009">
          <cell r="G3009">
            <v>27333</v>
          </cell>
          <cell r="H3009" t="str">
            <v>Город Омск</v>
          </cell>
          <cell r="I3009">
            <v>6379.9</v>
          </cell>
          <cell r="J3009">
            <v>5321</v>
          </cell>
          <cell r="K3009">
            <v>0</v>
          </cell>
          <cell r="L3009" t="str">
            <v>7fc604a7-95ec-4e11-8c32-ebd78d60e5b0</v>
          </cell>
          <cell r="M3009">
            <v>52701000</v>
          </cell>
          <cell r="N3009"/>
          <cell r="O3009"/>
          <cell r="P3009"/>
          <cell r="Q3009" t="str">
            <v>КАО</v>
          </cell>
        </row>
        <row r="3010">
          <cell r="G3010">
            <v>27780</v>
          </cell>
          <cell r="H3010" t="str">
            <v>Город Омск</v>
          </cell>
          <cell r="I3010">
            <v>6768.7</v>
          </cell>
          <cell r="J3010">
            <v>5175.8</v>
          </cell>
          <cell r="K3010">
            <v>605.79999999999995</v>
          </cell>
          <cell r="L3010" t="str">
            <v>62e80f25-0939-4d9b-9a2d-8f1430e57b8d</v>
          </cell>
          <cell r="M3010">
            <v>52701000</v>
          </cell>
          <cell r="N3010"/>
          <cell r="O3010"/>
          <cell r="P3010" t="str">
            <v>+</v>
          </cell>
          <cell r="Q3010" t="str">
            <v>КАО</v>
          </cell>
        </row>
        <row r="3011">
          <cell r="G3011">
            <v>27790</v>
          </cell>
          <cell r="H3011" t="str">
            <v>Город Омск</v>
          </cell>
          <cell r="I3011">
            <v>6661.4</v>
          </cell>
          <cell r="J3011">
            <v>5829.4</v>
          </cell>
          <cell r="K3011">
            <v>219.5</v>
          </cell>
          <cell r="L3011" t="str">
            <v>66070495-ee78-4a3e-81f2-28ffc1b1f1d5</v>
          </cell>
          <cell r="M3011">
            <v>52701000</v>
          </cell>
          <cell r="N3011"/>
          <cell r="O3011"/>
          <cell r="P3011"/>
          <cell r="Q3011" t="str">
            <v>КАО</v>
          </cell>
        </row>
        <row r="3012">
          <cell r="G3012">
            <v>20357</v>
          </cell>
          <cell r="H3012" t="str">
            <v>Город Омск</v>
          </cell>
          <cell r="I3012">
            <v>4454.1000000000004</v>
          </cell>
          <cell r="J3012">
            <v>4015.6</v>
          </cell>
          <cell r="K3012">
            <v>0</v>
          </cell>
          <cell r="L3012" t="str">
            <v>c73178a6-cc72-4d5e-86e5-147db6b80a14</v>
          </cell>
          <cell r="M3012">
            <v>52701000</v>
          </cell>
          <cell r="N3012"/>
          <cell r="O3012"/>
          <cell r="P3012"/>
          <cell r="Q3012" t="str">
            <v>КАО</v>
          </cell>
        </row>
        <row r="3013">
          <cell r="G3013">
            <v>21142</v>
          </cell>
          <cell r="H3013" t="str">
            <v>Город Омск</v>
          </cell>
          <cell r="I3013">
            <v>4355.3</v>
          </cell>
          <cell r="J3013">
            <v>3885.6</v>
          </cell>
          <cell r="K3013">
            <v>0</v>
          </cell>
          <cell r="L3013" t="str">
            <v>c13da0ac-89c7-4219-a720-57260540562c</v>
          </cell>
          <cell r="M3013">
            <v>52701000</v>
          </cell>
          <cell r="N3013"/>
          <cell r="O3013"/>
          <cell r="P3013"/>
          <cell r="Q3013" t="str">
            <v>КАО</v>
          </cell>
        </row>
        <row r="3014">
          <cell r="G3014">
            <v>27782</v>
          </cell>
          <cell r="H3014" t="str">
            <v>Город Омск</v>
          </cell>
          <cell r="I3014">
            <v>5367.1</v>
          </cell>
          <cell r="J3014">
            <v>4645.1000000000004</v>
          </cell>
          <cell r="K3014">
            <v>413.3</v>
          </cell>
          <cell r="L3014" t="str">
            <v>aadf4a3d-e2a5-45e0-869f-9df715342bd5</v>
          </cell>
          <cell r="M3014">
            <v>52701000</v>
          </cell>
          <cell r="N3014"/>
          <cell r="O3014"/>
          <cell r="P3014"/>
          <cell r="Q3014" t="str">
            <v>КАО</v>
          </cell>
        </row>
        <row r="3015">
          <cell r="G3015">
            <v>27784</v>
          </cell>
          <cell r="H3015" t="str">
            <v>Город Омск</v>
          </cell>
          <cell r="I3015">
            <v>5754.2</v>
          </cell>
          <cell r="J3015">
            <v>4791.2</v>
          </cell>
          <cell r="K3015">
            <v>0</v>
          </cell>
          <cell r="L3015" t="str">
            <v>4a61b438-a21a-47fe-a008-bc1dbcd75c5d</v>
          </cell>
          <cell r="M3015">
            <v>52701000</v>
          </cell>
          <cell r="N3015"/>
          <cell r="O3015"/>
          <cell r="P3015"/>
          <cell r="Q3015" t="str">
            <v>КАО</v>
          </cell>
        </row>
        <row r="3016">
          <cell r="G3016">
            <v>27786</v>
          </cell>
          <cell r="H3016" t="str">
            <v>Город Омск</v>
          </cell>
          <cell r="I3016">
            <v>4729.6000000000004</v>
          </cell>
          <cell r="J3016">
            <v>4246.1000000000004</v>
          </cell>
          <cell r="K3016">
            <v>0</v>
          </cell>
          <cell r="L3016" t="str">
            <v>c002f356-bfbc-41f8-a09b-f155301dc799</v>
          </cell>
          <cell r="M3016">
            <v>52701000</v>
          </cell>
          <cell r="N3016"/>
          <cell r="O3016"/>
          <cell r="P3016"/>
          <cell r="Q3016" t="str">
            <v>КАО</v>
          </cell>
        </row>
        <row r="3017">
          <cell r="G3017">
            <v>27788</v>
          </cell>
          <cell r="H3017" t="str">
            <v>Город Омск</v>
          </cell>
          <cell r="I3017">
            <v>4742.8</v>
          </cell>
          <cell r="J3017">
            <v>4250</v>
          </cell>
          <cell r="K3017">
            <v>0</v>
          </cell>
          <cell r="L3017" t="str">
            <v>456e069e-f591-4275-9cd5-8e9b6188a281</v>
          </cell>
          <cell r="M3017">
            <v>52701000</v>
          </cell>
          <cell r="N3017"/>
          <cell r="O3017"/>
          <cell r="P3017"/>
          <cell r="Q3017" t="str">
            <v>КАО</v>
          </cell>
        </row>
        <row r="3018">
          <cell r="G3018">
            <v>33336</v>
          </cell>
          <cell r="H3018" t="str">
            <v>Город Омск</v>
          </cell>
          <cell r="I3018">
            <v>7223.5</v>
          </cell>
          <cell r="J3018">
            <v>6151.46</v>
          </cell>
          <cell r="K3018">
            <v>37.1</v>
          </cell>
          <cell r="L3018" t="str">
            <v>b5afd432-ae32-4a22-afd7-40e168202c45</v>
          </cell>
          <cell r="M3018">
            <v>52701000</v>
          </cell>
          <cell r="N3018"/>
          <cell r="O3018"/>
          <cell r="P3018"/>
          <cell r="Q3018" t="str">
            <v>ЛАО</v>
          </cell>
        </row>
        <row r="3019">
          <cell r="G3019">
            <v>33328</v>
          </cell>
          <cell r="H3019" t="str">
            <v>Город Омск</v>
          </cell>
          <cell r="I3019">
            <v>5992.8</v>
          </cell>
          <cell r="J3019">
            <v>5001</v>
          </cell>
          <cell r="K3019">
            <v>0</v>
          </cell>
          <cell r="L3019" t="str">
            <v>9e7a3f8d-a71e-4c30-af3e-5f7681c4ab0c</v>
          </cell>
          <cell r="M3019">
            <v>52701000</v>
          </cell>
          <cell r="N3019"/>
          <cell r="O3019"/>
          <cell r="P3019"/>
          <cell r="Q3019" t="str">
            <v>ЛАО</v>
          </cell>
        </row>
        <row r="3020">
          <cell r="G3020">
            <v>33329</v>
          </cell>
          <cell r="H3020" t="str">
            <v>Город Омск</v>
          </cell>
          <cell r="I3020">
            <v>5484.9</v>
          </cell>
          <cell r="J3020">
            <v>4484.3999999999996</v>
          </cell>
          <cell r="K3020">
            <v>82.2</v>
          </cell>
          <cell r="L3020" t="str">
            <v>52d068e7-e18f-490f-8dd0-dab66ec80f48</v>
          </cell>
          <cell r="M3020">
            <v>52701000</v>
          </cell>
          <cell r="N3020"/>
          <cell r="O3020"/>
          <cell r="P3020"/>
          <cell r="Q3020" t="str">
            <v>ЛАО</v>
          </cell>
        </row>
        <row r="3021">
          <cell r="G3021">
            <v>29634</v>
          </cell>
          <cell r="H3021" t="str">
            <v>Город Омск</v>
          </cell>
          <cell r="I3021">
            <v>1010.9</v>
          </cell>
          <cell r="J3021">
            <v>941.3</v>
          </cell>
          <cell r="K3021">
            <v>0</v>
          </cell>
          <cell r="L3021" t="str">
            <v>86c18958-37b9-41f4-a7ca-54650a3b730c</v>
          </cell>
          <cell r="M3021">
            <v>52701000</v>
          </cell>
          <cell r="N3021"/>
          <cell r="O3021"/>
          <cell r="P3021"/>
          <cell r="Q3021" t="str">
            <v>САО</v>
          </cell>
        </row>
        <row r="3022">
          <cell r="G3022">
            <v>32304</v>
          </cell>
          <cell r="H3022" t="str">
            <v>Город Омск</v>
          </cell>
          <cell r="I3022">
            <v>8625.4</v>
          </cell>
          <cell r="J3022">
            <v>7776.2</v>
          </cell>
          <cell r="K3022">
            <v>0</v>
          </cell>
          <cell r="L3022" t="str">
            <v>b7db6eca-3b42-4104-93c2-922068493c72</v>
          </cell>
          <cell r="M3022">
            <v>52701000</v>
          </cell>
          <cell r="N3022"/>
          <cell r="O3022"/>
          <cell r="P3022"/>
          <cell r="Q3022" t="str">
            <v>САО</v>
          </cell>
        </row>
        <row r="3023">
          <cell r="G3023">
            <v>29025</v>
          </cell>
          <cell r="H3023" t="str">
            <v>Город Омск</v>
          </cell>
          <cell r="I3023">
            <v>1685.1</v>
          </cell>
          <cell r="J3023">
            <v>1543.3</v>
          </cell>
          <cell r="K3023">
            <v>0</v>
          </cell>
          <cell r="L3023" t="str">
            <v>3122ac21-8b83-4936-be3c-484674c54dad</v>
          </cell>
          <cell r="M3023">
            <v>52701000</v>
          </cell>
          <cell r="N3023"/>
          <cell r="O3023"/>
          <cell r="P3023" t="str">
            <v>+</v>
          </cell>
          <cell r="Q3023" t="str">
            <v>САО</v>
          </cell>
        </row>
        <row r="3024">
          <cell r="G3024">
            <v>29635</v>
          </cell>
          <cell r="H3024" t="str">
            <v>Город Омск</v>
          </cell>
          <cell r="I3024">
            <v>6477.6</v>
          </cell>
          <cell r="J3024">
            <v>5810.4</v>
          </cell>
          <cell r="K3024">
            <v>0</v>
          </cell>
          <cell r="L3024" t="str">
            <v>91094f83-b25b-4f44-9880-ebccdf692aaf</v>
          </cell>
          <cell r="M3024">
            <v>52701000</v>
          </cell>
          <cell r="N3024"/>
          <cell r="O3024"/>
          <cell r="P3024"/>
          <cell r="Q3024" t="str">
            <v>САО</v>
          </cell>
        </row>
        <row r="3025">
          <cell r="G3025">
            <v>29636</v>
          </cell>
          <cell r="H3025" t="str">
            <v>Город Омск</v>
          </cell>
          <cell r="I3025">
            <v>1566.9</v>
          </cell>
          <cell r="J3025">
            <v>1457.5</v>
          </cell>
          <cell r="K3025">
            <v>0</v>
          </cell>
          <cell r="L3025" t="str">
            <v>f2794d40-f6cb-42d5-8021-fbddbec8ffd1</v>
          </cell>
          <cell r="M3025">
            <v>52701000</v>
          </cell>
          <cell r="N3025"/>
          <cell r="O3025"/>
          <cell r="P3025"/>
          <cell r="Q3025" t="str">
            <v>САО</v>
          </cell>
        </row>
        <row r="3026">
          <cell r="G3026">
            <v>31860</v>
          </cell>
          <cell r="H3026" t="str">
            <v>Город Омск</v>
          </cell>
          <cell r="I3026">
            <v>11673.2</v>
          </cell>
          <cell r="J3026">
            <v>10697.5</v>
          </cell>
          <cell r="K3026">
            <v>0</v>
          </cell>
          <cell r="L3026" t="str">
            <v>ba859e0d-f568-4a26-ae2a-fddad92cee42</v>
          </cell>
          <cell r="M3026">
            <v>52701000</v>
          </cell>
          <cell r="N3026"/>
          <cell r="O3026"/>
          <cell r="P3026"/>
          <cell r="Q3026" t="str">
            <v>САО</v>
          </cell>
        </row>
        <row r="3027">
          <cell r="G3027">
            <v>29637</v>
          </cell>
          <cell r="H3027" t="str">
            <v>Город Омск</v>
          </cell>
          <cell r="I3027">
            <v>959.9</v>
          </cell>
          <cell r="J3027">
            <v>893.9</v>
          </cell>
          <cell r="K3027">
            <v>0</v>
          </cell>
          <cell r="L3027" t="str">
            <v>cd11758d-0944-4ef8-936a-db4f7d6041da</v>
          </cell>
          <cell r="M3027">
            <v>52701000</v>
          </cell>
          <cell r="N3027"/>
          <cell r="O3027"/>
          <cell r="P3027"/>
          <cell r="Q3027" t="str">
            <v>САО</v>
          </cell>
        </row>
        <row r="3028">
          <cell r="G3028">
            <v>29638</v>
          </cell>
          <cell r="H3028" t="str">
            <v>Город Омск</v>
          </cell>
          <cell r="I3028">
            <v>6960.4</v>
          </cell>
          <cell r="J3028">
            <v>6590.94</v>
          </cell>
          <cell r="K3028">
            <v>0</v>
          </cell>
          <cell r="L3028" t="str">
            <v>afd3ca72-ce72-4ebe-a570-d00fbe63850f</v>
          </cell>
          <cell r="M3028">
            <v>52701000</v>
          </cell>
          <cell r="N3028"/>
          <cell r="O3028"/>
          <cell r="P3028"/>
          <cell r="Q3028" t="str">
            <v>САО</v>
          </cell>
        </row>
        <row r="3029">
          <cell r="G3029">
            <v>29639</v>
          </cell>
          <cell r="H3029" t="str">
            <v>Город Омск</v>
          </cell>
          <cell r="I3029">
            <v>3365.1</v>
          </cell>
          <cell r="J3029">
            <v>2430.6999999999998</v>
          </cell>
          <cell r="K3029">
            <v>0</v>
          </cell>
          <cell r="L3029" t="str">
            <v>18dbab65-3aac-40e3-b913-4e9565a1be52</v>
          </cell>
          <cell r="M3029">
            <v>52701000</v>
          </cell>
          <cell r="N3029"/>
          <cell r="O3029"/>
          <cell r="P3029"/>
          <cell r="Q3029" t="str">
            <v>САО</v>
          </cell>
        </row>
        <row r="3030">
          <cell r="G3030">
            <v>32328</v>
          </cell>
          <cell r="H3030" t="str">
            <v>Город Омск</v>
          </cell>
          <cell r="I3030">
            <v>3498.1</v>
          </cell>
          <cell r="J3030">
            <v>2576.1</v>
          </cell>
          <cell r="K3030">
            <v>0</v>
          </cell>
          <cell r="L3030" t="str">
            <v>140a11b8-b530-43f8-b50f-de48db93250c</v>
          </cell>
          <cell r="M3030">
            <v>52701000</v>
          </cell>
          <cell r="N3030"/>
          <cell r="O3030"/>
          <cell r="P3030"/>
          <cell r="Q3030" t="str">
            <v>САО</v>
          </cell>
        </row>
        <row r="3031">
          <cell r="G3031">
            <v>29640</v>
          </cell>
          <cell r="H3031" t="str">
            <v>Город Омск</v>
          </cell>
          <cell r="I3031">
            <v>3036.4</v>
          </cell>
          <cell r="J3031">
            <v>2621.4</v>
          </cell>
          <cell r="K3031">
            <v>0</v>
          </cell>
          <cell r="L3031" t="str">
            <v>7c858a32-d092-44b1-aa2c-c0cba3f61743</v>
          </cell>
          <cell r="M3031">
            <v>52701000</v>
          </cell>
          <cell r="N3031"/>
          <cell r="O3031"/>
          <cell r="P3031"/>
          <cell r="Q3031" t="str">
            <v>САО</v>
          </cell>
        </row>
        <row r="3032">
          <cell r="G3032">
            <v>29641</v>
          </cell>
          <cell r="H3032" t="str">
            <v>Город Омск</v>
          </cell>
          <cell r="I3032">
            <v>3369.2</v>
          </cell>
          <cell r="J3032">
            <v>2562.42</v>
          </cell>
          <cell r="K3032">
            <v>530.6</v>
          </cell>
          <cell r="L3032" t="str">
            <v>3603a6a6-3807-43ac-b3c1-9ecb0acef5b8</v>
          </cell>
          <cell r="M3032">
            <v>52701000</v>
          </cell>
          <cell r="N3032"/>
          <cell r="O3032"/>
          <cell r="P3032"/>
          <cell r="Q3032" t="str">
            <v>САО</v>
          </cell>
        </row>
        <row r="3033">
          <cell r="G3033">
            <v>23525</v>
          </cell>
          <cell r="H3033" t="str">
            <v>Город Омск</v>
          </cell>
          <cell r="I3033">
            <v>5383.2</v>
          </cell>
          <cell r="J3033">
            <v>4225.97</v>
          </cell>
          <cell r="K3033">
            <v>556.5</v>
          </cell>
          <cell r="L3033" t="str">
            <v>9c66d227-27c5-47c9-8bbe-902fccf983d4</v>
          </cell>
          <cell r="M3033">
            <v>52701000</v>
          </cell>
          <cell r="N3033"/>
          <cell r="O3033"/>
          <cell r="P3033"/>
          <cell r="Q3033" t="str">
            <v>САО</v>
          </cell>
        </row>
        <row r="3034">
          <cell r="G3034">
            <v>32342</v>
          </cell>
          <cell r="H3034" t="str">
            <v>Город Омск</v>
          </cell>
          <cell r="I3034">
            <v>3861</v>
          </cell>
          <cell r="J3034">
            <v>3772</v>
          </cell>
          <cell r="K3034" t="str">
            <v xml:space="preserve"> </v>
          </cell>
          <cell r="L3034" t="str">
            <v>7befc040-757e-446e-a992-e9c7760cd52a</v>
          </cell>
          <cell r="M3034">
            <v>52701000</v>
          </cell>
          <cell r="N3034"/>
          <cell r="O3034"/>
          <cell r="P3034"/>
          <cell r="Q3034" t="str">
            <v>САО</v>
          </cell>
        </row>
        <row r="3035">
          <cell r="G3035">
            <v>32299</v>
          </cell>
          <cell r="H3035" t="str">
            <v>Город Омск</v>
          </cell>
          <cell r="I3035">
            <v>1693.7</v>
          </cell>
          <cell r="J3035">
            <v>1312</v>
          </cell>
          <cell r="K3035">
            <v>0</v>
          </cell>
          <cell r="L3035" t="str">
            <v>dedbcb21-cb9e-4b3b-ad7c-d3578fb2aa00</v>
          </cell>
          <cell r="M3035">
            <v>52701000</v>
          </cell>
          <cell r="N3035"/>
          <cell r="O3035"/>
          <cell r="P3035"/>
          <cell r="Q3035" t="str">
            <v>САО</v>
          </cell>
        </row>
        <row r="3036">
          <cell r="G3036">
            <v>20216</v>
          </cell>
          <cell r="H3036" t="str">
            <v>Город Омск</v>
          </cell>
          <cell r="I3036">
            <v>2677.8</v>
          </cell>
          <cell r="J3036">
            <v>2497.4</v>
          </cell>
          <cell r="K3036">
            <v>0</v>
          </cell>
          <cell r="L3036" t="str">
            <v>826ce734-38df-4b91-b821-9b049a140109</v>
          </cell>
          <cell r="M3036">
            <v>52701000</v>
          </cell>
          <cell r="N3036"/>
          <cell r="O3036"/>
          <cell r="P3036"/>
          <cell r="Q3036" t="str">
            <v>САО</v>
          </cell>
        </row>
        <row r="3037">
          <cell r="G3037">
            <v>20315</v>
          </cell>
          <cell r="H3037" t="str">
            <v>Город Омск</v>
          </cell>
          <cell r="I3037">
            <v>4948.3</v>
          </cell>
          <cell r="J3037">
            <v>4559.3999999999996</v>
          </cell>
          <cell r="K3037">
            <v>0</v>
          </cell>
          <cell r="L3037" t="str">
            <v>c570812b-b92f-4482-b91b-33d99cb282e1</v>
          </cell>
          <cell r="M3037">
            <v>52701000</v>
          </cell>
          <cell r="N3037"/>
          <cell r="O3037"/>
          <cell r="P3037"/>
          <cell r="Q3037" t="str">
            <v>САО</v>
          </cell>
        </row>
        <row r="3038">
          <cell r="G3038">
            <v>29643</v>
          </cell>
          <cell r="H3038" t="str">
            <v>Город Омск</v>
          </cell>
          <cell r="I3038">
            <v>1928</v>
          </cell>
          <cell r="J3038">
            <v>1691.1</v>
          </cell>
          <cell r="K3038">
            <v>85.2</v>
          </cell>
          <cell r="L3038" t="str">
            <v>99c33bd9-db82-4f60-9a67-2aa4ff2f26fe</v>
          </cell>
          <cell r="M3038">
            <v>52701000</v>
          </cell>
          <cell r="N3038"/>
          <cell r="O3038"/>
          <cell r="P3038"/>
          <cell r="Q3038" t="str">
            <v>САО</v>
          </cell>
        </row>
        <row r="3039">
          <cell r="G3039">
            <v>29644</v>
          </cell>
          <cell r="H3039" t="str">
            <v>Город Омск</v>
          </cell>
          <cell r="I3039">
            <v>7120</v>
          </cell>
          <cell r="J3039">
            <v>6337.35</v>
          </cell>
          <cell r="K3039">
            <v>78.400000000000006</v>
          </cell>
          <cell r="L3039" t="str">
            <v>339483cb-3488-4fe8-993e-6266125c71de</v>
          </cell>
          <cell r="M3039">
            <v>52701000</v>
          </cell>
          <cell r="N3039"/>
          <cell r="O3039"/>
          <cell r="P3039"/>
          <cell r="Q3039" t="str">
            <v>САО</v>
          </cell>
        </row>
        <row r="3040">
          <cell r="G3040">
            <v>25649</v>
          </cell>
          <cell r="H3040" t="str">
            <v>Город Омск</v>
          </cell>
          <cell r="I3040">
            <v>2754.9</v>
          </cell>
          <cell r="J3040">
            <v>2452.5</v>
          </cell>
          <cell r="K3040">
            <v>70.2</v>
          </cell>
          <cell r="L3040" t="str">
            <v>954a38d3-7b7d-493b-bcb3-567b9401360f</v>
          </cell>
          <cell r="M3040">
            <v>52701000</v>
          </cell>
          <cell r="N3040"/>
          <cell r="O3040"/>
          <cell r="P3040"/>
          <cell r="Q3040" t="str">
            <v>САО</v>
          </cell>
        </row>
        <row r="3041">
          <cell r="G3041">
            <v>29645</v>
          </cell>
          <cell r="H3041" t="str">
            <v>Город Омск</v>
          </cell>
          <cell r="I3041">
            <v>2832.2</v>
          </cell>
          <cell r="J3041">
            <v>2604.1999999999998</v>
          </cell>
          <cell r="K3041">
            <v>0</v>
          </cell>
          <cell r="L3041" t="str">
            <v>ff68b8c2-4ee2-496d-8469-866193fe5786</v>
          </cell>
          <cell r="M3041">
            <v>52701000</v>
          </cell>
          <cell r="N3041"/>
          <cell r="O3041"/>
          <cell r="P3041" t="str">
            <v>+</v>
          </cell>
          <cell r="Q3041" t="str">
            <v>САО</v>
          </cell>
        </row>
        <row r="3042">
          <cell r="G3042">
            <v>20460</v>
          </cell>
          <cell r="H3042" t="str">
            <v>Город Омск</v>
          </cell>
          <cell r="I3042">
            <v>5015.3999999999996</v>
          </cell>
          <cell r="J3042">
            <v>2524.1</v>
          </cell>
          <cell r="K3042">
            <v>1978.6</v>
          </cell>
          <cell r="L3042" t="str">
            <v>f7d21f54-e69f-4d33-b997-df472a7c7816</v>
          </cell>
          <cell r="M3042">
            <v>52701000</v>
          </cell>
          <cell r="N3042"/>
          <cell r="O3042"/>
          <cell r="P3042"/>
          <cell r="Q3042" t="str">
            <v>САО</v>
          </cell>
        </row>
        <row r="3043">
          <cell r="G3043">
            <v>29648</v>
          </cell>
          <cell r="H3043" t="str">
            <v>Город Омск</v>
          </cell>
          <cell r="I3043">
            <v>4086.1</v>
          </cell>
          <cell r="J3043">
            <v>3075</v>
          </cell>
          <cell r="K3043">
            <v>731.7</v>
          </cell>
          <cell r="L3043" t="str">
            <v>c5c3691d-5afb-46f3-99ce-acc1f06855dd</v>
          </cell>
          <cell r="M3043">
            <v>52701000</v>
          </cell>
          <cell r="N3043"/>
          <cell r="O3043"/>
          <cell r="P3043" t="str">
            <v>+</v>
          </cell>
          <cell r="Q3043" t="str">
            <v>САО</v>
          </cell>
        </row>
        <row r="3044">
          <cell r="G3044">
            <v>31015</v>
          </cell>
          <cell r="H3044" t="str">
            <v>Город Омск</v>
          </cell>
          <cell r="I3044">
            <v>4906.3</v>
          </cell>
          <cell r="J3044">
            <v>3892.1</v>
          </cell>
          <cell r="K3044">
            <v>565.6</v>
          </cell>
          <cell r="L3044" t="str">
            <v>503a2807-d1ca-4e6a-a2a8-f9cd668e2517</v>
          </cell>
          <cell r="M3044">
            <v>52701000</v>
          </cell>
          <cell r="N3044"/>
          <cell r="O3044"/>
          <cell r="P3044"/>
          <cell r="Q3044" t="str">
            <v>ОАО</v>
          </cell>
        </row>
        <row r="3045">
          <cell r="G3045">
            <v>31017</v>
          </cell>
          <cell r="H3045" t="str">
            <v>Город Омск</v>
          </cell>
          <cell r="I3045">
            <v>3836.1</v>
          </cell>
          <cell r="J3045">
            <v>3532.3</v>
          </cell>
          <cell r="K3045">
            <v>0</v>
          </cell>
          <cell r="L3045" t="str">
            <v>da191d3f-cff9-4a32-af88-c0457610e96a</v>
          </cell>
          <cell r="M3045">
            <v>52701000</v>
          </cell>
          <cell r="N3045"/>
          <cell r="O3045"/>
          <cell r="P3045"/>
          <cell r="Q3045" t="str">
            <v>ОАО</v>
          </cell>
        </row>
        <row r="3046">
          <cell r="G3046">
            <v>31019</v>
          </cell>
          <cell r="H3046" t="str">
            <v>Город Омск</v>
          </cell>
          <cell r="I3046">
            <v>412.6</v>
          </cell>
          <cell r="J3046">
            <v>371.92</v>
          </cell>
          <cell r="K3046">
            <v>0</v>
          </cell>
          <cell r="L3046" t="str">
            <v>7ef5c862-a5bd-46a0-baec-37339d74f3ec</v>
          </cell>
          <cell r="M3046">
            <v>52701000</v>
          </cell>
          <cell r="N3046"/>
          <cell r="O3046"/>
          <cell r="P3046"/>
          <cell r="Q3046" t="str">
            <v>ОАО</v>
          </cell>
        </row>
        <row r="3047">
          <cell r="G3047">
            <v>33380</v>
          </cell>
          <cell r="H3047" t="str">
            <v>Город Омск</v>
          </cell>
          <cell r="I3047">
            <v>440.9</v>
          </cell>
          <cell r="J3047">
            <v>395.5</v>
          </cell>
          <cell r="K3047">
            <v>0</v>
          </cell>
          <cell r="L3047" t="str">
            <v>7e953195-653c-4d59-a232-73da97f7608c</v>
          </cell>
          <cell r="M3047">
            <v>52701000</v>
          </cell>
          <cell r="N3047"/>
          <cell r="O3047"/>
          <cell r="P3047"/>
          <cell r="Q3047" t="str">
            <v>ОАО</v>
          </cell>
        </row>
        <row r="3048">
          <cell r="G3048">
            <v>31387</v>
          </cell>
          <cell r="H3048" t="str">
            <v>Город Омск</v>
          </cell>
          <cell r="I3048">
            <v>5300.07</v>
          </cell>
          <cell r="J3048">
            <v>4971.87</v>
          </cell>
          <cell r="K3048">
            <v>154.69999999999999</v>
          </cell>
          <cell r="L3048" t="str">
            <v>ced1201e-d0ea-4cda-95ac-f449c637309e</v>
          </cell>
          <cell r="M3048">
            <v>52701000</v>
          </cell>
          <cell r="N3048"/>
          <cell r="O3048"/>
          <cell r="P3048"/>
          <cell r="Q3048" t="str">
            <v>ОАО</v>
          </cell>
        </row>
        <row r="3049">
          <cell r="G3049">
            <v>31388</v>
          </cell>
          <cell r="H3049" t="str">
            <v>Город Омск</v>
          </cell>
          <cell r="I3049">
            <v>12803.9</v>
          </cell>
          <cell r="J3049">
            <v>11534.41</v>
          </cell>
          <cell r="K3049">
            <v>0</v>
          </cell>
          <cell r="L3049" t="str">
            <v>b3d50e2d-2492-42e5-9181-0e0f3a0c7262</v>
          </cell>
          <cell r="M3049">
            <v>52701000</v>
          </cell>
          <cell r="N3049"/>
          <cell r="O3049"/>
          <cell r="P3049"/>
          <cell r="Q3049" t="str">
            <v>ОАО</v>
          </cell>
        </row>
        <row r="3050">
          <cell r="G3050">
            <v>36194</v>
          </cell>
          <cell r="H3050" t="str">
            <v>Город Омск</v>
          </cell>
          <cell r="I3050">
            <v>13923.8</v>
          </cell>
          <cell r="J3050">
            <v>11702.9</v>
          </cell>
          <cell r="K3050">
            <v>0</v>
          </cell>
          <cell r="L3050" t="str">
            <v>87ffe07d-5058-4700-b230-bae52a85cdd8</v>
          </cell>
          <cell r="M3050">
            <v>52701000</v>
          </cell>
          <cell r="N3050"/>
          <cell r="O3050"/>
          <cell r="P3050"/>
          <cell r="Q3050" t="str">
            <v>ОАО</v>
          </cell>
        </row>
        <row r="3051">
          <cell r="G3051">
            <v>36195</v>
          </cell>
          <cell r="H3051" t="str">
            <v>Город Омск</v>
          </cell>
          <cell r="I3051">
            <v>7140.6</v>
          </cell>
          <cell r="J3051">
            <v>6066</v>
          </cell>
          <cell r="K3051">
            <v>0</v>
          </cell>
          <cell r="L3051" t="str">
            <v>c5eba8eb-8199-4be6-bb39-b04f09318a54</v>
          </cell>
          <cell r="M3051">
            <v>52701000</v>
          </cell>
          <cell r="N3051"/>
          <cell r="O3051"/>
          <cell r="P3051"/>
          <cell r="Q3051" t="str">
            <v>ОАО</v>
          </cell>
        </row>
        <row r="3052">
          <cell r="G3052">
            <v>21340</v>
          </cell>
          <cell r="H3052" t="str">
            <v>Город Омск</v>
          </cell>
          <cell r="I3052">
            <v>12481.8</v>
          </cell>
          <cell r="J3052">
            <v>11096.3</v>
          </cell>
          <cell r="K3052">
            <v>17.3</v>
          </cell>
          <cell r="L3052" t="str">
            <v>ea8374bc-5f41-44a0-8d59-05aec78d6d13</v>
          </cell>
          <cell r="M3052">
            <v>52701000</v>
          </cell>
          <cell r="N3052"/>
          <cell r="O3052"/>
          <cell r="P3052"/>
          <cell r="Q3052" t="str">
            <v>ОАО</v>
          </cell>
        </row>
        <row r="3053">
          <cell r="G3053">
            <v>31550</v>
          </cell>
          <cell r="H3053" t="str">
            <v>Город Омск</v>
          </cell>
          <cell r="I3053">
            <v>12451</v>
          </cell>
          <cell r="J3053">
            <v>11061.14</v>
          </cell>
          <cell r="K3053">
            <v>32</v>
          </cell>
          <cell r="L3053" t="str">
            <v>9e3cb14e-181e-4312-a2ec-be3d1ca26c95</v>
          </cell>
          <cell r="M3053">
            <v>52701000</v>
          </cell>
          <cell r="N3053"/>
          <cell r="O3053"/>
          <cell r="P3053"/>
          <cell r="Q3053" t="str">
            <v>ОАО</v>
          </cell>
        </row>
        <row r="3054">
          <cell r="G3054">
            <v>21328</v>
          </cell>
          <cell r="H3054" t="str">
            <v>Город Омск</v>
          </cell>
          <cell r="I3054">
            <v>13720.1</v>
          </cell>
          <cell r="J3054">
            <v>11261.7</v>
          </cell>
          <cell r="K3054">
            <v>0</v>
          </cell>
          <cell r="L3054" t="str">
            <v>1cec4e94-d879-49be-853b-5deb581c46de</v>
          </cell>
          <cell r="M3054">
            <v>52701000</v>
          </cell>
          <cell r="N3054"/>
          <cell r="O3054"/>
          <cell r="P3054"/>
          <cell r="Q3054" t="str">
            <v>ОАО</v>
          </cell>
        </row>
        <row r="3055">
          <cell r="G3055">
            <v>31556</v>
          </cell>
          <cell r="H3055" t="str">
            <v>Город Омск</v>
          </cell>
          <cell r="I3055">
            <v>4658.3</v>
          </cell>
          <cell r="J3055">
            <v>4182.3999999999996</v>
          </cell>
          <cell r="K3055">
            <v>81</v>
          </cell>
          <cell r="L3055" t="str">
            <v>4827521f-c85a-4dec-83fc-f24ed551703d</v>
          </cell>
          <cell r="M3055">
            <v>52701000</v>
          </cell>
          <cell r="N3055"/>
          <cell r="O3055"/>
          <cell r="P3055"/>
          <cell r="Q3055" t="str">
            <v>ОАО</v>
          </cell>
        </row>
        <row r="3056">
          <cell r="G3056">
            <v>21351</v>
          </cell>
          <cell r="H3056" t="str">
            <v>Город Омск</v>
          </cell>
          <cell r="I3056">
            <v>13619.2</v>
          </cell>
          <cell r="J3056">
            <v>11195.26</v>
          </cell>
          <cell r="K3056">
            <v>0</v>
          </cell>
          <cell r="L3056" t="str">
            <v>589e9e9f-1932-43dd-8e1d-d265bc49ef0d</v>
          </cell>
          <cell r="M3056">
            <v>52701000</v>
          </cell>
          <cell r="N3056"/>
          <cell r="O3056"/>
          <cell r="P3056"/>
          <cell r="Q3056" t="str">
            <v>ОАО</v>
          </cell>
        </row>
        <row r="3057">
          <cell r="G3057">
            <v>31012</v>
          </cell>
          <cell r="H3057" t="str">
            <v>Город Омск</v>
          </cell>
          <cell r="I3057">
            <v>313.8</v>
          </cell>
          <cell r="J3057">
            <v>301.5</v>
          </cell>
          <cell r="K3057">
            <v>0</v>
          </cell>
          <cell r="L3057" t="str">
            <v>2ea76282-8d37-4f73-bef1-78e2c9720e60</v>
          </cell>
          <cell r="M3057">
            <v>52701000</v>
          </cell>
          <cell r="N3057"/>
          <cell r="O3057"/>
          <cell r="P3057"/>
          <cell r="Q3057" t="str">
            <v>ОАО</v>
          </cell>
        </row>
        <row r="3058">
          <cell r="G3058">
            <v>31819</v>
          </cell>
          <cell r="H3058" t="str">
            <v>Город Омск</v>
          </cell>
          <cell r="I3058">
            <v>3428.9</v>
          </cell>
          <cell r="J3058">
            <v>2558.6999999999998</v>
          </cell>
          <cell r="K3058">
            <v>649.1</v>
          </cell>
          <cell r="L3058" t="str">
            <v>26310715-436a-413e-9872-e48434dd8387</v>
          </cell>
          <cell r="M3058">
            <v>52701000</v>
          </cell>
          <cell r="N3058"/>
          <cell r="O3058"/>
          <cell r="P3058"/>
          <cell r="Q3058" t="str">
            <v>ОАО</v>
          </cell>
        </row>
        <row r="3059">
          <cell r="G3059">
            <v>31821</v>
          </cell>
          <cell r="H3059" t="str">
            <v>Город Омск</v>
          </cell>
          <cell r="I3059">
            <v>4439.5</v>
          </cell>
          <cell r="J3059">
            <v>3213.55</v>
          </cell>
          <cell r="K3059">
            <v>167.3</v>
          </cell>
          <cell r="L3059" t="str">
            <v>b63cfa6b-5aa9-4b85-a632-d6e4e0ae6743</v>
          </cell>
          <cell r="M3059">
            <v>52701000</v>
          </cell>
          <cell r="N3059"/>
          <cell r="O3059"/>
          <cell r="P3059"/>
          <cell r="Q3059" t="str">
            <v>ОАО</v>
          </cell>
        </row>
        <row r="3060">
          <cell r="G3060">
            <v>31013</v>
          </cell>
          <cell r="H3060" t="str">
            <v>Город Омск</v>
          </cell>
          <cell r="I3060">
            <v>327.60000000000002</v>
          </cell>
          <cell r="J3060">
            <v>302.89999999999998</v>
          </cell>
          <cell r="K3060">
            <v>0</v>
          </cell>
          <cell r="L3060" t="str">
            <v>6e2f62eb-bca1-4ae1-947b-3e1631baa25d</v>
          </cell>
          <cell r="M3060">
            <v>52701000</v>
          </cell>
          <cell r="N3060"/>
          <cell r="O3060"/>
          <cell r="P3060"/>
          <cell r="Q3060" t="str">
            <v>ОАО</v>
          </cell>
        </row>
        <row r="3061">
          <cell r="G3061">
            <v>31014</v>
          </cell>
          <cell r="H3061" t="str">
            <v>Город Омск</v>
          </cell>
          <cell r="I3061">
            <v>333.2</v>
          </cell>
          <cell r="J3061">
            <v>300.10000000000002</v>
          </cell>
          <cell r="K3061">
            <v>0</v>
          </cell>
          <cell r="L3061" t="str">
            <v>1641ed24-1d7e-41cf-9237-ee01b4705968</v>
          </cell>
          <cell r="M3061">
            <v>52701000</v>
          </cell>
          <cell r="N3061"/>
          <cell r="O3061"/>
          <cell r="P3061"/>
          <cell r="Q3061" t="str">
            <v>ОАО</v>
          </cell>
        </row>
        <row r="3062">
          <cell r="G3062">
            <v>28086</v>
          </cell>
          <cell r="H3062" t="str">
            <v>Город Омск</v>
          </cell>
          <cell r="I3062">
            <v>3809.8</v>
          </cell>
          <cell r="J3062">
            <v>3512.6</v>
          </cell>
          <cell r="K3062">
            <v>0</v>
          </cell>
          <cell r="L3062" t="str">
            <v>a6f999ea-d0f3-48d5-b114-f06b72957fbb</v>
          </cell>
          <cell r="M3062">
            <v>52701000</v>
          </cell>
          <cell r="N3062"/>
          <cell r="O3062" t="str">
            <v>+</v>
          </cell>
          <cell r="P3062"/>
          <cell r="Q3062" t="str">
            <v>ЦАО</v>
          </cell>
        </row>
        <row r="3063">
          <cell r="G3063">
            <v>28087</v>
          </cell>
          <cell r="H3063" t="str">
            <v>Город Омск</v>
          </cell>
          <cell r="I3063">
            <v>3822.6</v>
          </cell>
          <cell r="J3063">
            <v>3211.6</v>
          </cell>
          <cell r="K3063">
            <v>360.6</v>
          </cell>
          <cell r="L3063" t="str">
            <v>ffa17b3a-3ed8-4d31-bb24-8ed8e381fc83</v>
          </cell>
          <cell r="M3063">
            <v>52701000</v>
          </cell>
          <cell r="N3063"/>
          <cell r="O3063" t="str">
            <v>+</v>
          </cell>
          <cell r="P3063" t="str">
            <v>+</v>
          </cell>
          <cell r="Q3063" t="str">
            <v>ЦАО</v>
          </cell>
        </row>
        <row r="3064">
          <cell r="G3064">
            <v>32691</v>
          </cell>
          <cell r="H3064" t="str">
            <v>Город Омск</v>
          </cell>
          <cell r="I3064">
            <v>3280.6</v>
          </cell>
          <cell r="J3064">
            <v>3060.4</v>
          </cell>
          <cell r="K3064">
            <v>0</v>
          </cell>
          <cell r="L3064" t="str">
            <v>5cab4091-dec3-4b46-8df9-9c7bd6bfe190</v>
          </cell>
          <cell r="M3064">
            <v>52701000</v>
          </cell>
          <cell r="N3064"/>
          <cell r="O3064"/>
          <cell r="P3064"/>
          <cell r="Q3064" t="str">
            <v>ЦАО</v>
          </cell>
        </row>
        <row r="3065">
          <cell r="G3065">
            <v>28088</v>
          </cell>
          <cell r="H3065" t="str">
            <v>Город Омск</v>
          </cell>
          <cell r="I3065">
            <v>3787.7</v>
          </cell>
          <cell r="J3065">
            <v>3410.44</v>
          </cell>
          <cell r="K3065">
            <v>71</v>
          </cell>
          <cell r="L3065" t="str">
            <v>727bdfa4-5e63-4a6b-bb70-0f57dfddb473</v>
          </cell>
          <cell r="M3065">
            <v>52701000</v>
          </cell>
          <cell r="N3065"/>
          <cell r="O3065" t="str">
            <v>+</v>
          </cell>
          <cell r="P3065" t="str">
            <v>+</v>
          </cell>
          <cell r="Q3065" t="str">
            <v>ЦАО</v>
          </cell>
        </row>
        <row r="3066">
          <cell r="G3066">
            <v>28045</v>
          </cell>
          <cell r="H3066" t="str">
            <v>Город Омск</v>
          </cell>
          <cell r="I3066">
            <v>3772.9</v>
          </cell>
          <cell r="J3066">
            <v>3467.2</v>
          </cell>
          <cell r="K3066">
            <v>0</v>
          </cell>
          <cell r="L3066" t="str">
            <v>8f51635f-33ea-45a1-a717-bd9a1deb44ab</v>
          </cell>
          <cell r="M3066">
            <v>52701000</v>
          </cell>
          <cell r="N3066"/>
          <cell r="O3066" t="str">
            <v>+</v>
          </cell>
          <cell r="P3066"/>
          <cell r="Q3066" t="str">
            <v>ЦАО</v>
          </cell>
        </row>
        <row r="3067">
          <cell r="G3067">
            <v>22218</v>
          </cell>
          <cell r="H3067" t="str">
            <v>Город Омск</v>
          </cell>
          <cell r="I3067">
            <v>3807.9</v>
          </cell>
          <cell r="J3067">
            <v>3009.89</v>
          </cell>
          <cell r="K3067">
            <v>602</v>
          </cell>
          <cell r="L3067" t="str">
            <v>eac4c4e2-da6a-48ba-90d1-6f14050f65e4</v>
          </cell>
          <cell r="M3067">
            <v>52701000</v>
          </cell>
          <cell r="N3067"/>
          <cell r="O3067" t="str">
            <v>+</v>
          </cell>
          <cell r="P3067"/>
          <cell r="Q3067" t="str">
            <v>ЦАО</v>
          </cell>
        </row>
        <row r="3068">
          <cell r="G3068">
            <v>28042</v>
          </cell>
          <cell r="H3068" t="str">
            <v>Город Омск</v>
          </cell>
          <cell r="I3068">
            <v>4141.3</v>
          </cell>
          <cell r="J3068">
            <v>3701.3</v>
          </cell>
          <cell r="K3068">
            <v>0</v>
          </cell>
          <cell r="L3068" t="str">
            <v>dd3f7280-b684-46fa-965b-25950affcc25</v>
          </cell>
          <cell r="M3068">
            <v>52701000</v>
          </cell>
          <cell r="N3068"/>
          <cell r="O3068"/>
          <cell r="P3068"/>
          <cell r="Q3068" t="str">
            <v>ЦАО</v>
          </cell>
        </row>
        <row r="3069">
          <cell r="G3069">
            <v>28083</v>
          </cell>
          <cell r="H3069" t="str">
            <v>Город Омск</v>
          </cell>
          <cell r="I3069">
            <v>3786.6</v>
          </cell>
          <cell r="J3069">
            <v>2696.7</v>
          </cell>
          <cell r="K3069">
            <v>789.2</v>
          </cell>
          <cell r="L3069" t="str">
            <v>e2bfda3c-1763-4d0d-8c23-ec9864fcef7e</v>
          </cell>
          <cell r="M3069">
            <v>52701000</v>
          </cell>
          <cell r="N3069"/>
          <cell r="O3069"/>
          <cell r="P3069"/>
          <cell r="Q3069" t="str">
            <v>ЦАО</v>
          </cell>
        </row>
        <row r="3070">
          <cell r="G3070">
            <v>28084</v>
          </cell>
          <cell r="H3070" t="str">
            <v>Город Омск</v>
          </cell>
          <cell r="I3070">
            <v>5312.4</v>
          </cell>
          <cell r="J3070">
            <v>4502.1000000000004</v>
          </cell>
          <cell r="K3070">
            <v>332.3</v>
          </cell>
          <cell r="L3070" t="str">
            <v>62aa9d9e-d4f7-4e16-827c-f76d95255e20</v>
          </cell>
          <cell r="M3070">
            <v>52701000</v>
          </cell>
          <cell r="N3070"/>
          <cell r="O3070"/>
          <cell r="P3070"/>
          <cell r="Q3070" t="str">
            <v>ЦАО</v>
          </cell>
        </row>
        <row r="3071">
          <cell r="G3071">
            <v>28085</v>
          </cell>
          <cell r="H3071" t="str">
            <v>Город Омск</v>
          </cell>
          <cell r="I3071">
            <v>4918.5</v>
          </cell>
          <cell r="J3071">
            <v>4333.7</v>
          </cell>
          <cell r="K3071">
            <v>531.1</v>
          </cell>
          <cell r="L3071" t="str">
            <v>f3de5111-29e6-4c25-b714-dcdcefda7fe0</v>
          </cell>
          <cell r="M3071">
            <v>52701000</v>
          </cell>
          <cell r="N3071"/>
          <cell r="O3071"/>
          <cell r="P3071"/>
          <cell r="Q3071" t="str">
            <v>ЦАО</v>
          </cell>
        </row>
        <row r="3072">
          <cell r="G3072">
            <v>31212</v>
          </cell>
          <cell r="H3072" t="str">
            <v>Город Омск</v>
          </cell>
          <cell r="I3072">
            <v>3802.5</v>
          </cell>
          <cell r="J3072">
            <v>3462.4</v>
          </cell>
          <cell r="K3072">
            <v>0</v>
          </cell>
          <cell r="L3072" t="str">
            <v>ea9c882f-10d3-4720-82b1-33e90312a590</v>
          </cell>
          <cell r="M3072">
            <v>52701000</v>
          </cell>
          <cell r="N3072"/>
          <cell r="O3072"/>
          <cell r="P3072"/>
          <cell r="Q3072" t="str">
            <v>ОАО</v>
          </cell>
        </row>
        <row r="3073">
          <cell r="G3073">
            <v>29379</v>
          </cell>
          <cell r="H3073" t="str">
            <v>Город Омск</v>
          </cell>
          <cell r="I3073">
            <v>5237.7</v>
          </cell>
          <cell r="J3073">
            <v>4751.2</v>
          </cell>
          <cell r="K3073">
            <v>0</v>
          </cell>
          <cell r="L3073" t="str">
            <v>de747116-acde-442c-acdc-85234e3bd252</v>
          </cell>
          <cell r="M3073">
            <v>52701000</v>
          </cell>
          <cell r="N3073"/>
          <cell r="O3073"/>
          <cell r="P3073"/>
          <cell r="Q3073" t="str">
            <v>ОАО</v>
          </cell>
        </row>
        <row r="3074">
          <cell r="G3074">
            <v>29380</v>
          </cell>
          <cell r="H3074" t="str">
            <v>Город Омск</v>
          </cell>
          <cell r="I3074">
            <v>6045.9</v>
          </cell>
          <cell r="J3074">
            <v>5562.7</v>
          </cell>
          <cell r="K3074">
            <v>39.700000000000003</v>
          </cell>
          <cell r="L3074" t="str">
            <v>c1f5952e-ee51-4dd1-8941-816030c3ccc5</v>
          </cell>
          <cell r="M3074">
            <v>52701000</v>
          </cell>
          <cell r="N3074"/>
          <cell r="O3074"/>
          <cell r="P3074"/>
          <cell r="Q3074" t="str">
            <v>ОАО</v>
          </cell>
        </row>
        <row r="3075">
          <cell r="G3075">
            <v>29381</v>
          </cell>
          <cell r="H3075" t="str">
            <v>Город Омск</v>
          </cell>
          <cell r="I3075">
            <v>6022.4</v>
          </cell>
          <cell r="J3075">
            <v>5489.6</v>
          </cell>
          <cell r="K3075">
            <v>42.1</v>
          </cell>
          <cell r="L3075" t="str">
            <v>300b2e71-2580-4832-80a9-3b115796259d</v>
          </cell>
          <cell r="M3075">
            <v>52701000</v>
          </cell>
          <cell r="N3075"/>
          <cell r="O3075"/>
          <cell r="P3075"/>
          <cell r="Q3075" t="str">
            <v>ОАО</v>
          </cell>
        </row>
        <row r="3076">
          <cell r="G3076">
            <v>29382</v>
          </cell>
          <cell r="H3076" t="str">
            <v>Город Омск</v>
          </cell>
          <cell r="I3076">
            <v>3696.2</v>
          </cell>
          <cell r="J3076">
            <v>2650.6</v>
          </cell>
          <cell r="K3076">
            <v>761</v>
          </cell>
          <cell r="L3076" t="str">
            <v>8753282f-f485-421f-8661-4792454028f6</v>
          </cell>
          <cell r="M3076">
            <v>52701000</v>
          </cell>
          <cell r="N3076"/>
          <cell r="O3076"/>
          <cell r="P3076"/>
          <cell r="Q3076" t="str">
            <v>ОАО</v>
          </cell>
        </row>
        <row r="3077">
          <cell r="G3077">
            <v>29383</v>
          </cell>
          <cell r="H3077" t="str">
            <v>Город Омск</v>
          </cell>
          <cell r="I3077">
            <v>6021.9</v>
          </cell>
          <cell r="J3077">
            <v>5528.4</v>
          </cell>
          <cell r="K3077">
            <v>0</v>
          </cell>
          <cell r="L3077" t="str">
            <v>2354f00d-b647-4e38-bfaf-a41f3444e6fd</v>
          </cell>
          <cell r="M3077">
            <v>52701000</v>
          </cell>
          <cell r="N3077"/>
          <cell r="O3077"/>
          <cell r="P3077"/>
          <cell r="Q3077" t="str">
            <v>ОАО</v>
          </cell>
        </row>
        <row r="3078">
          <cell r="G3078">
            <v>29384</v>
          </cell>
          <cell r="H3078" t="str">
            <v>Город Омск</v>
          </cell>
          <cell r="I3078">
            <v>5319.9</v>
          </cell>
          <cell r="J3078">
            <v>4768</v>
          </cell>
          <cell r="K3078">
            <v>0</v>
          </cell>
          <cell r="L3078" t="str">
            <v>563217d6-2c4c-47c0-b68d-a8ee690e8e88</v>
          </cell>
          <cell r="M3078">
            <v>52701000</v>
          </cell>
          <cell r="N3078"/>
          <cell r="O3078"/>
          <cell r="P3078"/>
          <cell r="Q3078" t="str">
            <v>ОАО</v>
          </cell>
        </row>
        <row r="3079">
          <cell r="G3079">
            <v>29385</v>
          </cell>
          <cell r="H3079" t="str">
            <v>Город Омск</v>
          </cell>
          <cell r="I3079">
            <v>5322.1</v>
          </cell>
          <cell r="J3079">
            <v>4738.5</v>
          </cell>
          <cell r="K3079">
            <v>0</v>
          </cell>
          <cell r="L3079" t="str">
            <v>ed119ad5-d7ec-4381-a2bf-daa8a6321838</v>
          </cell>
          <cell r="M3079">
            <v>52701000</v>
          </cell>
          <cell r="N3079"/>
          <cell r="O3079"/>
          <cell r="P3079"/>
          <cell r="Q3079" t="str">
            <v>ОАО</v>
          </cell>
        </row>
        <row r="3080">
          <cell r="G3080">
            <v>29386</v>
          </cell>
          <cell r="H3080" t="str">
            <v>Город Омск</v>
          </cell>
          <cell r="I3080">
            <v>6253.7</v>
          </cell>
          <cell r="J3080">
            <v>5507.8</v>
          </cell>
          <cell r="K3080">
            <v>0</v>
          </cell>
          <cell r="L3080" t="str">
            <v>00538187-1376-4358-8683-96b7ae4a9984</v>
          </cell>
          <cell r="M3080">
            <v>52701000</v>
          </cell>
          <cell r="N3080"/>
          <cell r="O3080"/>
          <cell r="P3080"/>
          <cell r="Q3080" t="str">
            <v>ОАО</v>
          </cell>
        </row>
        <row r="3081">
          <cell r="G3081">
            <v>29387</v>
          </cell>
          <cell r="H3081" t="str">
            <v>Город Омск</v>
          </cell>
          <cell r="I3081">
            <v>6211.1</v>
          </cell>
          <cell r="J3081">
            <v>5517.25</v>
          </cell>
          <cell r="K3081">
            <v>0</v>
          </cell>
          <cell r="L3081" t="str">
            <v>51c87290-2631-49ba-809f-aacfee7efb1e</v>
          </cell>
          <cell r="M3081">
            <v>52701000</v>
          </cell>
          <cell r="N3081"/>
          <cell r="O3081"/>
          <cell r="P3081"/>
          <cell r="Q3081" t="str">
            <v>ОАО</v>
          </cell>
        </row>
        <row r="3082">
          <cell r="G3082">
            <v>29388</v>
          </cell>
          <cell r="H3082" t="str">
            <v>Город Омск</v>
          </cell>
          <cell r="I3082">
            <v>6235.9</v>
          </cell>
          <cell r="J3082">
            <v>5490.39</v>
          </cell>
          <cell r="K3082">
            <v>50.4</v>
          </cell>
          <cell r="L3082" t="str">
            <v>e21cd410-60ee-41db-b307-d5b79a785bbf</v>
          </cell>
          <cell r="M3082">
            <v>52701000</v>
          </cell>
          <cell r="N3082"/>
          <cell r="O3082"/>
          <cell r="P3082"/>
          <cell r="Q3082" t="str">
            <v>ОАО</v>
          </cell>
        </row>
        <row r="3083">
          <cell r="G3083">
            <v>29389</v>
          </cell>
          <cell r="H3083" t="str">
            <v>Город Омск</v>
          </cell>
          <cell r="I3083">
            <v>5249.1</v>
          </cell>
          <cell r="J3083">
            <v>4694.8999999999996</v>
          </cell>
          <cell r="K3083">
            <v>0</v>
          </cell>
          <cell r="L3083" t="str">
            <v>9a100c51-b5be-4974-9fc0-9a3a0dcc3976</v>
          </cell>
          <cell r="M3083">
            <v>52701000</v>
          </cell>
          <cell r="N3083"/>
          <cell r="O3083"/>
          <cell r="P3083"/>
          <cell r="Q3083" t="str">
            <v>ОАО</v>
          </cell>
        </row>
        <row r="3084">
          <cell r="G3084">
            <v>29390</v>
          </cell>
          <cell r="H3084" t="str">
            <v>Город Омск</v>
          </cell>
          <cell r="I3084">
            <v>3724.4</v>
          </cell>
          <cell r="J3084">
            <v>3353.3</v>
          </cell>
          <cell r="K3084">
            <v>0</v>
          </cell>
          <cell r="L3084" t="str">
            <v>1a00cfab-0594-4081-b297-d4e28c91cbbf</v>
          </cell>
          <cell r="M3084">
            <v>52701000</v>
          </cell>
          <cell r="N3084"/>
          <cell r="O3084"/>
          <cell r="P3084"/>
          <cell r="Q3084" t="str">
            <v>ОАО</v>
          </cell>
        </row>
        <row r="3085">
          <cell r="G3085">
            <v>31216</v>
          </cell>
          <cell r="H3085" t="str">
            <v>Город Омск</v>
          </cell>
          <cell r="I3085">
            <v>6276.1</v>
          </cell>
          <cell r="J3085">
            <v>5472.85</v>
          </cell>
          <cell r="K3085">
            <v>126.7</v>
          </cell>
          <cell r="L3085" t="str">
            <v>1066ca4d-1f94-47df-bb80-8a1d5167a015</v>
          </cell>
          <cell r="M3085">
            <v>52701000</v>
          </cell>
          <cell r="N3085"/>
          <cell r="O3085"/>
          <cell r="P3085"/>
          <cell r="Q3085" t="str">
            <v>ОАО</v>
          </cell>
        </row>
        <row r="3086">
          <cell r="G3086">
            <v>31223</v>
          </cell>
          <cell r="H3086" t="str">
            <v>Город Омск</v>
          </cell>
          <cell r="I3086">
            <v>6202.7</v>
          </cell>
          <cell r="J3086">
            <v>5361.7</v>
          </cell>
          <cell r="K3086">
            <v>123.6</v>
          </cell>
          <cell r="L3086" t="str">
            <v>07408890-478d-4f3a-98c7-51e71e5b4604</v>
          </cell>
          <cell r="M3086">
            <v>52701000</v>
          </cell>
          <cell r="N3086"/>
          <cell r="O3086"/>
          <cell r="P3086"/>
          <cell r="Q3086" t="str">
            <v>ОАО</v>
          </cell>
        </row>
        <row r="3087">
          <cell r="G3087">
            <v>31232</v>
          </cell>
          <cell r="H3087" t="str">
            <v>Город Омск</v>
          </cell>
          <cell r="I3087">
            <v>5216.3999999999996</v>
          </cell>
          <cell r="J3087">
            <v>4648.5</v>
          </cell>
          <cell r="K3087">
            <v>0</v>
          </cell>
          <cell r="L3087" t="str">
            <v>aab1bcef-0f81-41b4-8584-fef48d078b8c</v>
          </cell>
          <cell r="M3087">
            <v>52701000</v>
          </cell>
          <cell r="N3087"/>
          <cell r="O3087"/>
          <cell r="P3087"/>
          <cell r="Q3087" t="str">
            <v>ОАО</v>
          </cell>
        </row>
        <row r="3088">
          <cell r="G3088">
            <v>31241</v>
          </cell>
          <cell r="H3088" t="str">
            <v>Город Омск</v>
          </cell>
          <cell r="I3088">
            <v>5299</v>
          </cell>
          <cell r="J3088">
            <v>4737.6000000000004</v>
          </cell>
          <cell r="K3088">
            <v>0</v>
          </cell>
          <cell r="L3088" t="str">
            <v>048fc7ff-d4f0-41a1-8049-c97f28a59910</v>
          </cell>
          <cell r="M3088">
            <v>52701000</v>
          </cell>
          <cell r="N3088"/>
          <cell r="O3088"/>
          <cell r="P3088"/>
          <cell r="Q3088" t="str">
            <v>ОАО</v>
          </cell>
        </row>
        <row r="3089">
          <cell r="G3089">
            <v>31247</v>
          </cell>
          <cell r="H3089" t="str">
            <v>Город Омск</v>
          </cell>
          <cell r="I3089">
            <v>6460.5</v>
          </cell>
          <cell r="J3089">
            <v>5758.7</v>
          </cell>
          <cell r="K3089">
            <v>0</v>
          </cell>
          <cell r="L3089" t="str">
            <v>9536a604-a95f-42fe-94ef-880685d2cb80</v>
          </cell>
          <cell r="M3089">
            <v>52701000</v>
          </cell>
          <cell r="N3089"/>
          <cell r="O3089"/>
          <cell r="P3089"/>
          <cell r="Q3089" t="str">
            <v>ОАО</v>
          </cell>
        </row>
        <row r="3090">
          <cell r="G3090">
            <v>30995</v>
          </cell>
          <cell r="H3090" t="str">
            <v>Город Омск</v>
          </cell>
          <cell r="I3090">
            <v>6204.4</v>
          </cell>
          <cell r="J3090">
            <v>5504.5</v>
          </cell>
          <cell r="K3090">
            <v>0</v>
          </cell>
          <cell r="L3090" t="str">
            <v>7f364cd6-f1d5-4d03-b7a3-c16081901fb9</v>
          </cell>
          <cell r="M3090">
            <v>52701000</v>
          </cell>
          <cell r="N3090"/>
          <cell r="O3090"/>
          <cell r="P3090"/>
          <cell r="Q3090" t="str">
            <v>ОАО</v>
          </cell>
        </row>
        <row r="3091">
          <cell r="G3091">
            <v>29360</v>
          </cell>
          <cell r="H3091" t="str">
            <v>Город Омск</v>
          </cell>
          <cell r="I3091">
            <v>5274.8</v>
          </cell>
          <cell r="J3091">
            <v>4788.8500000000004</v>
          </cell>
          <cell r="K3091">
            <v>0</v>
          </cell>
          <cell r="L3091" t="str">
            <v>db78d785-2cb8-4893-ae12-ae93ea7ee882</v>
          </cell>
          <cell r="M3091">
            <v>52701000</v>
          </cell>
          <cell r="N3091"/>
          <cell r="O3091"/>
          <cell r="P3091"/>
          <cell r="Q3091" t="str">
            <v>ОАО</v>
          </cell>
        </row>
        <row r="3092">
          <cell r="G3092">
            <v>29363</v>
          </cell>
          <cell r="H3092" t="str">
            <v>Город Омск</v>
          </cell>
          <cell r="I3092">
            <v>6256</v>
          </cell>
          <cell r="J3092">
            <v>5527.9</v>
          </cell>
          <cell r="K3092">
            <v>0</v>
          </cell>
          <cell r="L3092" t="str">
            <v>36875f1e-53f7-49af-9d9a-755eb19f4d95</v>
          </cell>
          <cell r="M3092">
            <v>52701000</v>
          </cell>
          <cell r="N3092"/>
          <cell r="O3092"/>
          <cell r="P3092"/>
          <cell r="Q3092" t="str">
            <v>ОАО</v>
          </cell>
        </row>
        <row r="3093">
          <cell r="G3093">
            <v>29367</v>
          </cell>
          <cell r="H3093" t="str">
            <v>Город Омск</v>
          </cell>
          <cell r="I3093">
            <v>5267.4</v>
          </cell>
          <cell r="J3093">
            <v>4722.3</v>
          </cell>
          <cell r="K3093">
            <v>0</v>
          </cell>
          <cell r="L3093" t="str">
            <v>ff0ac570-6f5b-4365-8bb2-171c32093190</v>
          </cell>
          <cell r="M3093">
            <v>52701000</v>
          </cell>
          <cell r="N3093"/>
          <cell r="O3093"/>
          <cell r="P3093"/>
          <cell r="Q3093" t="str">
            <v>ОАО</v>
          </cell>
        </row>
        <row r="3094">
          <cell r="G3094">
            <v>31249</v>
          </cell>
          <cell r="H3094" t="str">
            <v>Город Омск</v>
          </cell>
          <cell r="I3094">
            <v>5235.1000000000004</v>
          </cell>
          <cell r="J3094">
            <v>4722.4799999999996</v>
          </cell>
          <cell r="K3094">
            <v>0</v>
          </cell>
          <cell r="L3094" t="str">
            <v>999041f0-bb8e-4c9d-81ab-6f4a7d600371</v>
          </cell>
          <cell r="M3094">
            <v>52701000</v>
          </cell>
          <cell r="N3094"/>
          <cell r="O3094"/>
          <cell r="P3094"/>
          <cell r="Q3094" t="str">
            <v>ОАО</v>
          </cell>
        </row>
        <row r="3095">
          <cell r="G3095">
            <v>29372</v>
          </cell>
          <cell r="H3095" t="str">
            <v>Город Омск</v>
          </cell>
          <cell r="I3095">
            <v>5304.3</v>
          </cell>
          <cell r="J3095">
            <v>4767.5</v>
          </cell>
          <cell r="K3095">
            <v>0</v>
          </cell>
          <cell r="L3095" t="str">
            <v>425ce822-2020-47d7-a4b2-df1f6c9525b3</v>
          </cell>
          <cell r="M3095">
            <v>52701000</v>
          </cell>
          <cell r="N3095"/>
          <cell r="O3095"/>
          <cell r="P3095"/>
          <cell r="Q3095" t="str">
            <v>ОАО</v>
          </cell>
        </row>
        <row r="3096">
          <cell r="G3096">
            <v>31252</v>
          </cell>
          <cell r="H3096" t="str">
            <v>Город Омск</v>
          </cell>
          <cell r="I3096">
            <v>5462.9</v>
          </cell>
          <cell r="J3096">
            <v>4661.3999999999996</v>
          </cell>
          <cell r="K3096">
            <v>0</v>
          </cell>
          <cell r="L3096" t="str">
            <v>711f5acc-cdcb-4de7-bcf4-bae8fdd6242c</v>
          </cell>
          <cell r="M3096">
            <v>52701000</v>
          </cell>
          <cell r="N3096"/>
          <cell r="O3096"/>
          <cell r="P3096"/>
          <cell r="Q3096" t="str">
            <v>ОАО</v>
          </cell>
        </row>
        <row r="3097">
          <cell r="G3097">
            <v>29375</v>
          </cell>
          <cell r="H3097" t="str">
            <v>Город Омск</v>
          </cell>
          <cell r="I3097">
            <v>5194</v>
          </cell>
          <cell r="J3097">
            <v>4815.2</v>
          </cell>
          <cell r="K3097">
            <v>0</v>
          </cell>
          <cell r="L3097" t="str">
            <v>eea58f1d-2b19-43bc-a9c1-fe173c12674f</v>
          </cell>
          <cell r="M3097">
            <v>52701000</v>
          </cell>
          <cell r="N3097"/>
          <cell r="O3097"/>
          <cell r="P3097"/>
          <cell r="Q3097" t="str">
            <v>ОАО</v>
          </cell>
        </row>
        <row r="3098">
          <cell r="G3098">
            <v>31254</v>
          </cell>
          <cell r="H3098" t="str">
            <v>Город Омск</v>
          </cell>
          <cell r="I3098">
            <v>6307.9</v>
          </cell>
          <cell r="J3098">
            <v>5624.75</v>
          </cell>
          <cell r="K3098">
            <v>0</v>
          </cell>
          <cell r="L3098" t="str">
            <v>16982879-a13a-4e96-8fd0-78388f2b3c1d</v>
          </cell>
          <cell r="M3098">
            <v>52701000</v>
          </cell>
          <cell r="N3098"/>
          <cell r="O3098"/>
          <cell r="P3098"/>
          <cell r="Q3098" t="str">
            <v>ОАО</v>
          </cell>
        </row>
        <row r="3099">
          <cell r="G3099">
            <v>29376</v>
          </cell>
          <cell r="H3099" t="str">
            <v>Город Омск</v>
          </cell>
          <cell r="I3099">
            <v>5306.1</v>
          </cell>
          <cell r="J3099">
            <v>4761.3599999999997</v>
          </cell>
          <cell r="K3099">
            <v>0</v>
          </cell>
          <cell r="L3099" t="str">
            <v>987151e5-2ca5-468f-8a70-905269a118c8</v>
          </cell>
          <cell r="M3099">
            <v>52701000</v>
          </cell>
          <cell r="N3099"/>
          <cell r="O3099"/>
          <cell r="P3099"/>
          <cell r="Q3099" t="str">
            <v>ОАО</v>
          </cell>
        </row>
        <row r="3100">
          <cell r="G3100">
            <v>29377</v>
          </cell>
          <cell r="H3100" t="str">
            <v>Город Омск</v>
          </cell>
          <cell r="I3100">
            <v>6188.9</v>
          </cell>
          <cell r="J3100">
            <v>5501.2</v>
          </cell>
          <cell r="K3100">
            <v>42.8</v>
          </cell>
          <cell r="L3100" t="str">
            <v>2d81a623-97f5-4fa6-bb15-25dc50234cef</v>
          </cell>
          <cell r="M3100">
            <v>52701000</v>
          </cell>
          <cell r="N3100"/>
          <cell r="O3100"/>
          <cell r="P3100"/>
          <cell r="Q3100" t="str">
            <v>ОАО</v>
          </cell>
        </row>
        <row r="3101">
          <cell r="G3101">
            <v>29378</v>
          </cell>
          <cell r="H3101" t="str">
            <v>Город Омск</v>
          </cell>
          <cell r="I3101">
            <v>5758.2</v>
          </cell>
          <cell r="J3101">
            <v>4702</v>
          </cell>
          <cell r="K3101">
            <v>0</v>
          </cell>
          <cell r="L3101" t="str">
            <v>320216ec-e9c8-4422-9fa1-5dc2d2ea2ed3</v>
          </cell>
          <cell r="M3101">
            <v>52701000</v>
          </cell>
          <cell r="N3101"/>
          <cell r="O3101"/>
          <cell r="P3101"/>
          <cell r="Q3101" t="str">
            <v>ОАО</v>
          </cell>
        </row>
        <row r="3102">
          <cell r="G3102">
            <v>31265</v>
          </cell>
          <cell r="H3102" t="str">
            <v>Город Омск</v>
          </cell>
          <cell r="I3102">
            <v>5174.2</v>
          </cell>
          <cell r="J3102">
            <v>4718.3</v>
          </cell>
          <cell r="K3102">
            <v>0</v>
          </cell>
          <cell r="L3102" t="str">
            <v>5f7570c7-5db0-4228-86e8-3d4461dd7036</v>
          </cell>
          <cell r="M3102">
            <v>52701000</v>
          </cell>
          <cell r="N3102"/>
          <cell r="O3102"/>
          <cell r="P3102"/>
          <cell r="Q3102" t="str">
            <v>ОАО</v>
          </cell>
        </row>
        <row r="3103">
          <cell r="G3103">
            <v>29650</v>
          </cell>
          <cell r="H3103" t="str">
            <v>Город Омск</v>
          </cell>
          <cell r="I3103">
            <v>4730.8</v>
          </cell>
          <cell r="J3103">
            <v>4005.9</v>
          </cell>
          <cell r="K3103">
            <v>437.7</v>
          </cell>
          <cell r="L3103" t="str">
            <v>d4cc40f6-4556-4ec7-8f11-cd3b6220b050</v>
          </cell>
          <cell r="M3103">
            <v>52701000</v>
          </cell>
          <cell r="N3103"/>
          <cell r="O3103"/>
          <cell r="P3103"/>
          <cell r="Q3103" t="str">
            <v>САО</v>
          </cell>
        </row>
        <row r="3104">
          <cell r="G3104">
            <v>29042</v>
          </cell>
          <cell r="H3104" t="str">
            <v>Город Омск</v>
          </cell>
          <cell r="I3104">
            <v>5198.2</v>
          </cell>
          <cell r="J3104">
            <v>4755.8999999999996</v>
          </cell>
          <cell r="K3104">
            <v>0</v>
          </cell>
          <cell r="L3104" t="str">
            <v>4657d04c-0e66-4a2d-a9dd-5c95d549241d</v>
          </cell>
          <cell r="M3104">
            <v>52701000</v>
          </cell>
          <cell r="N3104"/>
          <cell r="O3104"/>
          <cell r="P3104"/>
          <cell r="Q3104" t="str">
            <v>САО</v>
          </cell>
        </row>
        <row r="3105">
          <cell r="G3105">
            <v>21363</v>
          </cell>
          <cell r="H3105" t="str">
            <v>Город Омск</v>
          </cell>
          <cell r="I3105">
            <v>5941.2</v>
          </cell>
          <cell r="J3105">
            <v>5761.9</v>
          </cell>
          <cell r="K3105">
            <v>0</v>
          </cell>
          <cell r="L3105" t="str">
            <v>0f4244e4-1b94-4ddf-a3f9-479a51f2402a</v>
          </cell>
          <cell r="M3105">
            <v>52701000</v>
          </cell>
          <cell r="N3105"/>
          <cell r="O3105"/>
          <cell r="P3105"/>
          <cell r="Q3105" t="str">
            <v>САО</v>
          </cell>
        </row>
        <row r="3106">
          <cell r="G3106">
            <v>35840</v>
          </cell>
          <cell r="H3106" t="str">
            <v>Город Омск</v>
          </cell>
          <cell r="I3106">
            <v>5487.6</v>
          </cell>
          <cell r="J3106">
            <v>4898</v>
          </cell>
          <cell r="K3106">
            <v>0</v>
          </cell>
          <cell r="L3106" t="str">
            <v>757dc698-09b2-4d3a-9329-2bb2185dd1eb</v>
          </cell>
          <cell r="M3106">
            <v>52701000</v>
          </cell>
          <cell r="N3106"/>
          <cell r="O3106"/>
          <cell r="P3106"/>
          <cell r="Q3106" t="str">
            <v>САО</v>
          </cell>
        </row>
        <row r="3107">
          <cell r="G3107">
            <v>20265</v>
          </cell>
          <cell r="H3107" t="str">
            <v>Город Омск</v>
          </cell>
          <cell r="I3107">
            <v>12545.2</v>
          </cell>
          <cell r="J3107">
            <v>8288.7000000000007</v>
          </cell>
          <cell r="K3107">
            <v>3140.2</v>
          </cell>
          <cell r="L3107" t="str">
            <v>0054c3dc-e85a-4cbb-96d4-95c5741721b1</v>
          </cell>
          <cell r="M3107">
            <v>52701000</v>
          </cell>
          <cell r="N3107"/>
          <cell r="O3107"/>
          <cell r="P3107"/>
          <cell r="Q3107" t="str">
            <v>САО</v>
          </cell>
        </row>
        <row r="3108">
          <cell r="G3108">
            <v>29652</v>
          </cell>
          <cell r="H3108" t="str">
            <v>Город Омск</v>
          </cell>
          <cell r="I3108">
            <v>6190.9</v>
          </cell>
          <cell r="J3108">
            <v>5730.5</v>
          </cell>
          <cell r="K3108">
            <v>0</v>
          </cell>
          <cell r="L3108" t="str">
            <v>5bb8a2af-2eea-4fcc-bae7-8313a9e90e69</v>
          </cell>
          <cell r="M3108">
            <v>52701000</v>
          </cell>
          <cell r="N3108"/>
          <cell r="O3108"/>
          <cell r="P3108"/>
          <cell r="Q3108" t="str">
            <v>САО</v>
          </cell>
        </row>
        <row r="3109">
          <cell r="G3109">
            <v>31551</v>
          </cell>
          <cell r="H3109" t="str">
            <v>Город Омск</v>
          </cell>
          <cell r="I3109">
            <v>6402.2</v>
          </cell>
          <cell r="J3109">
            <v>5037.8999999999996</v>
          </cell>
          <cell r="K3109">
            <v>0</v>
          </cell>
          <cell r="L3109" t="str">
            <v>a2072724-7c02-477e-849f-59a5f0457ce3</v>
          </cell>
          <cell r="M3109">
            <v>52701000</v>
          </cell>
          <cell r="N3109"/>
          <cell r="O3109"/>
          <cell r="P3109"/>
          <cell r="Q3109" t="str">
            <v>САО</v>
          </cell>
        </row>
        <row r="3110">
          <cell r="G3110">
            <v>26159</v>
          </cell>
          <cell r="H3110" t="str">
            <v>Город Омск</v>
          </cell>
          <cell r="I3110">
            <v>6962.1</v>
          </cell>
          <cell r="J3110">
            <v>5977.2</v>
          </cell>
          <cell r="K3110">
            <v>147.30000000000001</v>
          </cell>
          <cell r="L3110" t="str">
            <v>43eddaf8-b503-4032-9fa2-6de914457b12</v>
          </cell>
          <cell r="M3110">
            <v>52701000</v>
          </cell>
          <cell r="N3110"/>
          <cell r="O3110"/>
          <cell r="P3110"/>
          <cell r="Q3110" t="str">
            <v>САО</v>
          </cell>
        </row>
        <row r="3111">
          <cell r="G3111">
            <v>25651</v>
          </cell>
          <cell r="H3111" t="str">
            <v>Город Омск</v>
          </cell>
          <cell r="I3111">
            <v>3410.2</v>
          </cell>
          <cell r="J3111">
            <v>3765.3</v>
          </cell>
          <cell r="K3111">
            <v>104.8</v>
          </cell>
          <cell r="L3111" t="str">
            <v>e2c5e70c-61e5-4c01-a11b-397ae2ab01af</v>
          </cell>
          <cell r="M3111">
            <v>52701000</v>
          </cell>
          <cell r="N3111"/>
          <cell r="O3111"/>
          <cell r="P3111"/>
          <cell r="Q3111" t="str">
            <v>САО</v>
          </cell>
        </row>
        <row r="3112">
          <cell r="G3112">
            <v>29653</v>
          </cell>
          <cell r="H3112" t="str">
            <v>Город Омск</v>
          </cell>
          <cell r="I3112">
            <v>7703.8</v>
          </cell>
          <cell r="J3112">
            <v>5069.6000000000004</v>
          </cell>
          <cell r="K3112">
            <v>0</v>
          </cell>
          <cell r="L3112" t="str">
            <v>e4bb684f-d8cc-485c-aab7-6c90ef6a9d80</v>
          </cell>
          <cell r="M3112">
            <v>52701000</v>
          </cell>
          <cell r="N3112"/>
          <cell r="O3112"/>
          <cell r="P3112"/>
          <cell r="Q3112" t="str">
            <v>САО</v>
          </cell>
        </row>
        <row r="3113">
          <cell r="G3113">
            <v>29654</v>
          </cell>
          <cell r="H3113" t="str">
            <v>Город Омск</v>
          </cell>
          <cell r="I3113">
            <v>4274.3999999999996</v>
          </cell>
          <cell r="J3113">
            <v>3752.5</v>
          </cell>
          <cell r="K3113">
            <v>88</v>
          </cell>
          <cell r="L3113" t="str">
            <v>a91b28ad-2f87-45ec-9f47-7ef02ce8b1c8</v>
          </cell>
          <cell r="M3113">
            <v>52701000</v>
          </cell>
          <cell r="N3113"/>
          <cell r="O3113"/>
          <cell r="P3113"/>
          <cell r="Q3113" t="str">
            <v>САО</v>
          </cell>
        </row>
        <row r="3114">
          <cell r="G3114">
            <v>20467</v>
          </cell>
          <cell r="H3114" t="str">
            <v>Город Омск</v>
          </cell>
          <cell r="I3114">
            <v>4850.7</v>
          </cell>
          <cell r="J3114">
            <v>4473.2</v>
          </cell>
          <cell r="K3114">
            <v>0</v>
          </cell>
          <cell r="L3114" t="str">
            <v>c976b5ad-f060-43d8-9f31-05521e9e6664</v>
          </cell>
          <cell r="M3114">
            <v>52701000</v>
          </cell>
          <cell r="N3114"/>
          <cell r="O3114"/>
          <cell r="P3114"/>
          <cell r="Q3114" t="str">
            <v>САО</v>
          </cell>
        </row>
        <row r="3115">
          <cell r="G3115">
            <v>29655</v>
          </cell>
          <cell r="H3115" t="str">
            <v>Город Омск</v>
          </cell>
          <cell r="I3115">
            <v>4569.2</v>
          </cell>
          <cell r="J3115">
            <v>2703.04</v>
          </cell>
          <cell r="K3115">
            <v>817</v>
          </cell>
          <cell r="L3115" t="str">
            <v>fde6875e-51fc-481b-8c98-f989fce40262</v>
          </cell>
          <cell r="M3115">
            <v>52701000</v>
          </cell>
          <cell r="N3115"/>
          <cell r="O3115"/>
          <cell r="P3115" t="str">
            <v>+</v>
          </cell>
          <cell r="Q3115" t="str">
            <v>САО</v>
          </cell>
        </row>
        <row r="3116">
          <cell r="G3116">
            <v>29657</v>
          </cell>
          <cell r="H3116" t="str">
            <v>Город Омск</v>
          </cell>
          <cell r="I3116">
            <v>3628.1</v>
          </cell>
          <cell r="J3116">
            <v>2026.07</v>
          </cell>
          <cell r="K3116">
            <v>1285.4000000000001</v>
          </cell>
          <cell r="L3116" t="str">
            <v>0dc6cf64-227e-4cfe-9977-6e2380b68845</v>
          </cell>
          <cell r="M3116">
            <v>52701000</v>
          </cell>
          <cell r="N3116"/>
          <cell r="O3116"/>
          <cell r="P3116"/>
          <cell r="Q3116" t="str">
            <v>САО</v>
          </cell>
        </row>
        <row r="3117">
          <cell r="G3117">
            <v>20461</v>
          </cell>
          <cell r="H3117" t="str">
            <v>Город Омск</v>
          </cell>
          <cell r="I3117">
            <v>5192</v>
          </cell>
          <cell r="J3117">
            <v>2729.4</v>
          </cell>
          <cell r="K3117">
            <v>756.1</v>
          </cell>
          <cell r="L3117" t="str">
            <v>90fde308-38c5-4407-980a-5e3837e5e21a</v>
          </cell>
          <cell r="M3117">
            <v>52701000</v>
          </cell>
          <cell r="N3117"/>
          <cell r="O3117"/>
          <cell r="P3117"/>
          <cell r="Q3117" t="str">
            <v>САО</v>
          </cell>
        </row>
        <row r="3118">
          <cell r="G3118">
            <v>32300</v>
          </cell>
          <cell r="H3118" t="str">
            <v>Город Омск</v>
          </cell>
          <cell r="I3118">
            <v>18307.28</v>
          </cell>
          <cell r="J3118">
            <v>15495.31</v>
          </cell>
          <cell r="K3118">
            <v>648.37</v>
          </cell>
          <cell r="L3118" t="str">
            <v>e6471b8c-197d-4fec-aa33-fb320afb0cc6</v>
          </cell>
          <cell r="M3118">
            <v>52701000</v>
          </cell>
          <cell r="N3118"/>
          <cell r="O3118"/>
          <cell r="P3118"/>
          <cell r="Q3118" t="str">
            <v>САО</v>
          </cell>
        </row>
        <row r="3119">
          <cell r="G3119">
            <v>20263</v>
          </cell>
          <cell r="H3119" t="str">
            <v>Город Омск</v>
          </cell>
          <cell r="I3119">
            <v>3718.2</v>
          </cell>
          <cell r="J3119">
            <v>2700.5</v>
          </cell>
          <cell r="K3119">
            <v>659.8</v>
          </cell>
          <cell r="L3119" t="str">
            <v>30fa41e6-08e3-41a4-879f-bed25a9c6b83</v>
          </cell>
          <cell r="M3119">
            <v>52701000</v>
          </cell>
          <cell r="N3119"/>
          <cell r="O3119"/>
          <cell r="P3119"/>
          <cell r="Q3119" t="str">
            <v>САО</v>
          </cell>
        </row>
        <row r="3120">
          <cell r="G3120">
            <v>29658</v>
          </cell>
          <cell r="H3120" t="str">
            <v>Город Омск</v>
          </cell>
          <cell r="I3120">
            <v>17212.7</v>
          </cell>
          <cell r="J3120">
            <v>15446.18</v>
          </cell>
          <cell r="K3120">
            <v>0</v>
          </cell>
          <cell r="L3120" t="str">
            <v>373aeb0c-c7b6-474f-9029-b3813d90efbb</v>
          </cell>
          <cell r="M3120">
            <v>52701000</v>
          </cell>
          <cell r="N3120"/>
          <cell r="O3120"/>
          <cell r="P3120"/>
          <cell r="Q3120" t="str">
            <v>САО</v>
          </cell>
        </row>
        <row r="3121">
          <cell r="G3121">
            <v>29659</v>
          </cell>
          <cell r="H3121" t="str">
            <v>Город Омск</v>
          </cell>
          <cell r="I3121">
            <v>3565.9</v>
          </cell>
          <cell r="J3121">
            <v>2943.5</v>
          </cell>
          <cell r="K3121">
            <v>29.8</v>
          </cell>
          <cell r="L3121" t="str">
            <v>e0758872-4678-4d10-93ec-44760e14cfa5</v>
          </cell>
          <cell r="M3121">
            <v>52701000</v>
          </cell>
          <cell r="N3121"/>
          <cell r="O3121"/>
          <cell r="P3121"/>
          <cell r="Q3121" t="str">
            <v>САО</v>
          </cell>
        </row>
        <row r="3122">
          <cell r="G3122">
            <v>29660</v>
          </cell>
          <cell r="H3122" t="str">
            <v>Город Омск</v>
          </cell>
          <cell r="I3122">
            <v>3548.4</v>
          </cell>
          <cell r="J3122">
            <v>2975.1</v>
          </cell>
          <cell r="K3122">
            <v>0</v>
          </cell>
          <cell r="L3122" t="str">
            <v>0b88daec-27b7-4567-b1ed-2fdfb9ffd44a</v>
          </cell>
          <cell r="M3122">
            <v>52701000</v>
          </cell>
          <cell r="N3122"/>
          <cell r="O3122"/>
          <cell r="P3122"/>
          <cell r="Q3122" t="str">
            <v>САО</v>
          </cell>
        </row>
        <row r="3123">
          <cell r="G3123">
            <v>20474</v>
          </cell>
          <cell r="H3123" t="str">
            <v>Город Омск</v>
          </cell>
          <cell r="I3123">
            <v>5142.6000000000004</v>
          </cell>
          <cell r="J3123">
            <v>4744.1499999999996</v>
          </cell>
          <cell r="K3123">
            <v>0</v>
          </cell>
          <cell r="L3123" t="str">
            <v>f4d360ad-0679-446f-966f-39c558560333</v>
          </cell>
          <cell r="M3123">
            <v>52701000</v>
          </cell>
          <cell r="N3123"/>
          <cell r="O3123"/>
          <cell r="P3123"/>
          <cell r="Q3123" t="str">
            <v>САО</v>
          </cell>
        </row>
        <row r="3124">
          <cell r="G3124">
            <v>29661</v>
          </cell>
          <cell r="H3124" t="str">
            <v>Город Омск</v>
          </cell>
          <cell r="I3124">
            <v>5209.5</v>
          </cell>
          <cell r="J3124">
            <v>4781.46</v>
          </cell>
          <cell r="K3124">
            <v>0</v>
          </cell>
          <cell r="L3124" t="str">
            <v>5f18f90f-a12c-431c-bb26-8e1c481b3b20</v>
          </cell>
          <cell r="M3124">
            <v>52701000</v>
          </cell>
          <cell r="N3124"/>
          <cell r="O3124"/>
          <cell r="P3124"/>
          <cell r="Q3124" t="str">
            <v>САО</v>
          </cell>
        </row>
        <row r="3125">
          <cell r="G3125">
            <v>29662</v>
          </cell>
          <cell r="H3125" t="str">
            <v>Город Омск</v>
          </cell>
          <cell r="I3125">
            <v>5155.6000000000004</v>
          </cell>
          <cell r="J3125">
            <v>4698.93</v>
          </cell>
          <cell r="K3125">
            <v>0</v>
          </cell>
          <cell r="L3125" t="str">
            <v>06262bd3-9e5c-4566-a63c-bb5980741790</v>
          </cell>
          <cell r="M3125">
            <v>52701000</v>
          </cell>
          <cell r="N3125"/>
          <cell r="O3125"/>
          <cell r="P3125"/>
          <cell r="Q3125" t="str">
            <v>САО</v>
          </cell>
        </row>
        <row r="3126">
          <cell r="G3126">
            <v>29663</v>
          </cell>
          <cell r="H3126" t="str">
            <v>Город Омск</v>
          </cell>
          <cell r="I3126">
            <v>5163.6000000000004</v>
          </cell>
          <cell r="J3126">
            <v>4790.7</v>
          </cell>
          <cell r="K3126">
            <v>0</v>
          </cell>
          <cell r="L3126" t="str">
            <v>1a004950-7411-415d-9ed2-14c0c19730f9</v>
          </cell>
          <cell r="M3126">
            <v>52701000</v>
          </cell>
          <cell r="N3126"/>
          <cell r="O3126"/>
          <cell r="P3126"/>
          <cell r="Q3126" t="str">
            <v>САО</v>
          </cell>
        </row>
        <row r="3127">
          <cell r="G3127">
            <v>32288</v>
          </cell>
          <cell r="H3127" t="str">
            <v>Город Омск</v>
          </cell>
          <cell r="I3127">
            <v>5554.7</v>
          </cell>
          <cell r="J3127">
            <v>4501</v>
          </cell>
          <cell r="K3127">
            <v>0</v>
          </cell>
          <cell r="L3127" t="str">
            <v>9e2e50cd-abf8-4f16-b6dc-3cdc9657933b</v>
          </cell>
          <cell r="M3127">
            <v>52701000</v>
          </cell>
          <cell r="N3127"/>
          <cell r="O3127"/>
          <cell r="P3127"/>
          <cell r="Q3127" t="str">
            <v>САО</v>
          </cell>
        </row>
        <row r="3128">
          <cell r="G3128">
            <v>26669</v>
          </cell>
          <cell r="H3128" t="str">
            <v>Город Омск</v>
          </cell>
          <cell r="I3128">
            <v>730</v>
          </cell>
          <cell r="J3128">
            <v>667.3</v>
          </cell>
          <cell r="K3128">
            <v>0</v>
          </cell>
          <cell r="L3128" t="str">
            <v>52e457b2-300f-40d9-a3a9-8c181b687664</v>
          </cell>
          <cell r="M3128">
            <v>52701000</v>
          </cell>
          <cell r="N3128"/>
          <cell r="O3128"/>
          <cell r="P3128"/>
          <cell r="Q3128" t="str">
            <v>САО</v>
          </cell>
        </row>
        <row r="3129">
          <cell r="G3129">
            <v>29664</v>
          </cell>
          <cell r="H3129" t="str">
            <v>Город Омск</v>
          </cell>
          <cell r="I3129">
            <v>1131.0999999999999</v>
          </cell>
          <cell r="J3129">
            <v>1008.1</v>
          </cell>
          <cell r="K3129">
            <v>0</v>
          </cell>
          <cell r="L3129" t="str">
            <v>719bb651-5760-4c3c-bc0f-48b9eb83e265</v>
          </cell>
          <cell r="M3129">
            <v>52701000</v>
          </cell>
          <cell r="N3129"/>
          <cell r="O3129"/>
          <cell r="P3129"/>
          <cell r="Q3129" t="str">
            <v>САО</v>
          </cell>
        </row>
        <row r="3130">
          <cell r="G3130">
            <v>35843</v>
          </cell>
          <cell r="H3130" t="str">
            <v>Город Омск</v>
          </cell>
          <cell r="I3130">
            <v>1124.5</v>
          </cell>
          <cell r="J3130">
            <v>1002.4</v>
          </cell>
          <cell r="K3130">
            <v>0</v>
          </cell>
          <cell r="L3130" t="str">
            <v>119504fe-20a4-4287-83bf-3724ed83a885</v>
          </cell>
          <cell r="M3130">
            <v>52701000</v>
          </cell>
          <cell r="N3130"/>
          <cell r="O3130"/>
          <cell r="P3130"/>
          <cell r="Q3130" t="str">
            <v>САО</v>
          </cell>
        </row>
        <row r="3131">
          <cell r="G3131">
            <v>29666</v>
          </cell>
          <cell r="H3131" t="str">
            <v>Город Омск</v>
          </cell>
          <cell r="I3131">
            <v>1290.7</v>
          </cell>
          <cell r="J3131">
            <v>715.1</v>
          </cell>
          <cell r="K3131">
            <v>250</v>
          </cell>
          <cell r="L3131" t="str">
            <v>bdf075c2-f93b-4fa8-b36d-e31b24f90a72</v>
          </cell>
          <cell r="M3131">
            <v>52701000</v>
          </cell>
          <cell r="N3131"/>
          <cell r="O3131"/>
          <cell r="P3131" t="str">
            <v>+</v>
          </cell>
          <cell r="Q3131" t="str">
            <v>САО</v>
          </cell>
        </row>
        <row r="3132">
          <cell r="G3132">
            <v>35844</v>
          </cell>
          <cell r="H3132" t="str">
            <v>Город Омск</v>
          </cell>
          <cell r="I3132">
            <v>1087.0999999999999</v>
          </cell>
          <cell r="J3132">
            <v>991.8</v>
          </cell>
          <cell r="K3132">
            <v>0</v>
          </cell>
          <cell r="L3132" t="str">
            <v>148ed677-fa0b-46a8-9d70-6f90cd792eaa</v>
          </cell>
          <cell r="M3132">
            <v>52701000</v>
          </cell>
          <cell r="N3132"/>
          <cell r="O3132"/>
          <cell r="P3132"/>
          <cell r="Q3132" t="str">
            <v>САО</v>
          </cell>
        </row>
        <row r="3133">
          <cell r="G3133">
            <v>35845</v>
          </cell>
          <cell r="H3133" t="str">
            <v>Город Омск</v>
          </cell>
          <cell r="I3133">
            <v>1939.8</v>
          </cell>
          <cell r="J3133">
            <v>1530.8</v>
          </cell>
          <cell r="K3133">
            <v>0</v>
          </cell>
          <cell r="L3133" t="str">
            <v>01c8b121-6329-4a3a-9e0c-6c5cdf1b8428</v>
          </cell>
          <cell r="M3133">
            <v>52701000</v>
          </cell>
          <cell r="N3133"/>
          <cell r="O3133"/>
          <cell r="P3133"/>
          <cell r="Q3133" t="str">
            <v>САО</v>
          </cell>
        </row>
        <row r="3134">
          <cell r="G3134">
            <v>26628</v>
          </cell>
          <cell r="H3134" t="str">
            <v>Город Омск</v>
          </cell>
          <cell r="I3134">
            <v>956.8</v>
          </cell>
          <cell r="J3134">
            <v>943.8</v>
          </cell>
          <cell r="K3134">
            <v>0</v>
          </cell>
          <cell r="L3134" t="str">
            <v>9d08c86a-649c-40da-b12a-640e43b7439e</v>
          </cell>
          <cell r="M3134">
            <v>52701000</v>
          </cell>
          <cell r="N3134"/>
          <cell r="O3134"/>
          <cell r="P3134" t="str">
            <v>+</v>
          </cell>
          <cell r="Q3134" t="str">
            <v>САО</v>
          </cell>
        </row>
        <row r="3135">
          <cell r="G3135">
            <v>29671</v>
          </cell>
          <cell r="H3135" t="str">
            <v>Город Омск</v>
          </cell>
          <cell r="I3135">
            <v>1053.7</v>
          </cell>
          <cell r="J3135">
            <v>966.2</v>
          </cell>
          <cell r="K3135">
            <v>0</v>
          </cell>
          <cell r="L3135" t="str">
            <v>d0920057-8ca0-418e-8e86-26a11f9f2e49</v>
          </cell>
          <cell r="M3135">
            <v>52701000</v>
          </cell>
          <cell r="N3135"/>
          <cell r="O3135"/>
          <cell r="P3135" t="str">
            <v>+</v>
          </cell>
          <cell r="Q3135" t="str">
            <v>САО</v>
          </cell>
        </row>
        <row r="3136">
          <cell r="G3136">
            <v>35846</v>
          </cell>
          <cell r="H3136" t="str">
            <v>Город Омск</v>
          </cell>
          <cell r="I3136">
            <v>1019.9</v>
          </cell>
          <cell r="J3136">
            <v>918.2</v>
          </cell>
          <cell r="K3136">
            <v>0</v>
          </cell>
          <cell r="L3136" t="str">
            <v>f1deb2d1-bc0c-45e3-86f2-e61a816c49aa</v>
          </cell>
          <cell r="M3136">
            <v>52701000</v>
          </cell>
          <cell r="N3136"/>
          <cell r="O3136"/>
          <cell r="P3136"/>
          <cell r="Q3136" t="str">
            <v>САО</v>
          </cell>
        </row>
        <row r="3137">
          <cell r="G3137">
            <v>35848</v>
          </cell>
          <cell r="H3137" t="str">
            <v>Город Омск</v>
          </cell>
          <cell r="I3137">
            <v>1024.3</v>
          </cell>
          <cell r="J3137">
            <v>951.4</v>
          </cell>
          <cell r="K3137">
            <v>0</v>
          </cell>
          <cell r="L3137" t="str">
            <v>ff65807e-4f44-40da-804d-6535d42f07e0</v>
          </cell>
          <cell r="M3137">
            <v>52701000</v>
          </cell>
          <cell r="N3137"/>
          <cell r="O3137"/>
          <cell r="P3137"/>
          <cell r="Q3137" t="str">
            <v>САО</v>
          </cell>
        </row>
        <row r="3138">
          <cell r="G3138">
            <v>29673</v>
          </cell>
          <cell r="H3138" t="str">
            <v>Город Омск</v>
          </cell>
          <cell r="I3138">
            <v>735.7</v>
          </cell>
          <cell r="J3138">
            <v>670.2</v>
          </cell>
          <cell r="K3138">
            <v>0</v>
          </cell>
          <cell r="L3138" t="str">
            <v>a82f4dc7-2a5d-4c29-8844-1731793100ad</v>
          </cell>
          <cell r="M3138">
            <v>52701000</v>
          </cell>
          <cell r="N3138"/>
          <cell r="O3138"/>
          <cell r="P3138" t="str">
            <v>+</v>
          </cell>
          <cell r="Q3138" t="str">
            <v>САО</v>
          </cell>
        </row>
        <row r="3139">
          <cell r="G3139">
            <v>20395</v>
          </cell>
          <cell r="H3139" t="str">
            <v>Город Омск</v>
          </cell>
          <cell r="I3139">
            <v>1071.4000000000001</v>
          </cell>
          <cell r="J3139">
            <v>981.6</v>
          </cell>
          <cell r="K3139">
            <v>0</v>
          </cell>
          <cell r="L3139" t="str">
            <v>ef0b4871-6363-48df-80af-543f3270693d</v>
          </cell>
          <cell r="M3139">
            <v>52701000</v>
          </cell>
          <cell r="N3139"/>
          <cell r="O3139"/>
          <cell r="P3139"/>
          <cell r="Q3139" t="str">
            <v>САО</v>
          </cell>
        </row>
        <row r="3140">
          <cell r="G3140">
            <v>29676</v>
          </cell>
          <cell r="H3140" t="str">
            <v>Город Омск</v>
          </cell>
          <cell r="I3140">
            <v>741.2</v>
          </cell>
          <cell r="J3140">
            <v>673.2</v>
          </cell>
          <cell r="K3140">
            <v>0</v>
          </cell>
          <cell r="L3140" t="str">
            <v>d790409a-958e-4aa1-aa87-b8aa73ea32bd</v>
          </cell>
          <cell r="M3140">
            <v>52701000</v>
          </cell>
          <cell r="N3140"/>
          <cell r="O3140"/>
          <cell r="P3140"/>
          <cell r="Q3140" t="str">
            <v>САО</v>
          </cell>
        </row>
        <row r="3141">
          <cell r="G3141">
            <v>29675</v>
          </cell>
          <cell r="H3141" t="str">
            <v>Город Омск</v>
          </cell>
          <cell r="I3141">
            <v>1111.8</v>
          </cell>
          <cell r="J3141">
            <v>874.1</v>
          </cell>
          <cell r="K3141">
            <v>0</v>
          </cell>
          <cell r="L3141" t="str">
            <v>746f448f-a4aa-4b69-bdb0-04c1e38dc316</v>
          </cell>
          <cell r="M3141">
            <v>52701000</v>
          </cell>
          <cell r="N3141"/>
          <cell r="O3141"/>
          <cell r="P3141" t="str">
            <v>+</v>
          </cell>
          <cell r="Q3141" t="str">
            <v>САО</v>
          </cell>
        </row>
        <row r="3142">
          <cell r="G3142">
            <v>32329</v>
          </cell>
          <cell r="H3142" t="str">
            <v>Город Омск</v>
          </cell>
          <cell r="I3142">
            <v>871.4</v>
          </cell>
          <cell r="J3142">
            <v>714</v>
          </cell>
          <cell r="K3142">
            <v>0</v>
          </cell>
          <cell r="L3142" t="str">
            <v>3cabb649-a59d-48b6-b904-9426335acff0</v>
          </cell>
          <cell r="M3142">
            <v>52701000</v>
          </cell>
          <cell r="N3142"/>
          <cell r="O3142"/>
          <cell r="P3142"/>
          <cell r="Q3142" t="str">
            <v>САО</v>
          </cell>
        </row>
        <row r="3143">
          <cell r="G3143">
            <v>29677</v>
          </cell>
          <cell r="H3143" t="str">
            <v>Город Омск</v>
          </cell>
          <cell r="I3143">
            <v>1090</v>
          </cell>
          <cell r="J3143">
            <v>594.29999999999995</v>
          </cell>
          <cell r="K3143">
            <v>0</v>
          </cell>
          <cell r="L3143" t="str">
            <v>f56d453b-49a8-44ef-b391-3f3881caf130</v>
          </cell>
          <cell r="M3143">
            <v>52701000</v>
          </cell>
          <cell r="N3143"/>
          <cell r="O3143"/>
          <cell r="P3143" t="str">
            <v>+</v>
          </cell>
          <cell r="Q3143" t="str">
            <v>САО</v>
          </cell>
        </row>
        <row r="3144">
          <cell r="G3144">
            <v>29678</v>
          </cell>
          <cell r="H3144" t="str">
            <v>Город Омск</v>
          </cell>
          <cell r="I3144">
            <v>725.5</v>
          </cell>
          <cell r="J3144">
            <v>663.5</v>
          </cell>
          <cell r="K3144">
            <v>0</v>
          </cell>
          <cell r="L3144" t="str">
            <v>4bfe3c0d-5a67-4d70-a8d3-74108ef09b37</v>
          </cell>
          <cell r="M3144">
            <v>52701000</v>
          </cell>
          <cell r="N3144"/>
          <cell r="O3144"/>
          <cell r="P3144"/>
          <cell r="Q3144" t="str">
            <v>САО</v>
          </cell>
        </row>
        <row r="3145">
          <cell r="G3145">
            <v>26660</v>
          </cell>
          <cell r="H3145" t="str">
            <v>Город Омск</v>
          </cell>
          <cell r="I3145">
            <v>1002.4</v>
          </cell>
          <cell r="J3145">
            <v>966.3</v>
          </cell>
          <cell r="K3145">
            <v>0</v>
          </cell>
          <cell r="L3145" t="str">
            <v>f41fee85-b308-4327-9175-3a665f4357fc</v>
          </cell>
          <cell r="M3145">
            <v>52701000</v>
          </cell>
          <cell r="N3145"/>
          <cell r="O3145"/>
          <cell r="P3145"/>
          <cell r="Q3145" t="str">
            <v>САО</v>
          </cell>
        </row>
        <row r="3146">
          <cell r="G3146">
            <v>29679</v>
          </cell>
          <cell r="H3146" t="str">
            <v>Город Омск</v>
          </cell>
          <cell r="I3146">
            <v>431.1</v>
          </cell>
          <cell r="J3146">
            <v>424.8</v>
          </cell>
          <cell r="K3146">
            <v>0</v>
          </cell>
          <cell r="L3146" t="str">
            <v>3f32db8e-5173-43eb-803b-71f2a6bd25ae</v>
          </cell>
          <cell r="M3146">
            <v>52701000</v>
          </cell>
          <cell r="N3146"/>
          <cell r="O3146"/>
          <cell r="P3146"/>
          <cell r="Q3146" t="str">
            <v>САО</v>
          </cell>
        </row>
        <row r="3147">
          <cell r="G3147">
            <v>21220</v>
          </cell>
          <cell r="H3147" t="str">
            <v>Город Омск</v>
          </cell>
          <cell r="I3147">
            <v>453.3</v>
          </cell>
          <cell r="J3147">
            <v>404.4</v>
          </cell>
          <cell r="K3147">
            <v>0</v>
          </cell>
          <cell r="L3147" t="str">
            <v>c9393360-b48e-4346-be75-7b1f923132e8</v>
          </cell>
          <cell r="M3147">
            <v>52701000</v>
          </cell>
          <cell r="N3147"/>
          <cell r="O3147"/>
          <cell r="P3147"/>
          <cell r="Q3147" t="str">
            <v>САО</v>
          </cell>
        </row>
        <row r="3148">
          <cell r="G3148">
            <v>32550</v>
          </cell>
          <cell r="H3148" t="str">
            <v>Город Омск</v>
          </cell>
          <cell r="I3148">
            <v>443.6</v>
          </cell>
          <cell r="J3148">
            <v>383.66</v>
          </cell>
          <cell r="K3148">
            <v>0</v>
          </cell>
          <cell r="L3148" t="str">
            <v>199b4558-df44-41fb-b387-ebd0103822d8</v>
          </cell>
          <cell r="M3148">
            <v>52701000</v>
          </cell>
          <cell r="N3148"/>
          <cell r="O3148"/>
          <cell r="P3148" t="str">
            <v>+</v>
          </cell>
          <cell r="Q3148" t="str">
            <v>САО</v>
          </cell>
        </row>
        <row r="3149">
          <cell r="G3149">
            <v>32551</v>
          </cell>
          <cell r="H3149" t="str">
            <v>Город Омск</v>
          </cell>
          <cell r="I3149">
            <v>428.8</v>
          </cell>
          <cell r="J3149">
            <v>389.8</v>
          </cell>
          <cell r="K3149">
            <v>0</v>
          </cell>
          <cell r="L3149" t="str">
            <v>dc3e50d5-94ee-4503-b999-92240f89ba86</v>
          </cell>
          <cell r="M3149">
            <v>52701000</v>
          </cell>
          <cell r="N3149"/>
          <cell r="O3149"/>
          <cell r="P3149"/>
          <cell r="Q3149" t="str">
            <v>САО</v>
          </cell>
        </row>
        <row r="3150">
          <cell r="G3150">
            <v>21249</v>
          </cell>
          <cell r="H3150" t="str">
            <v>Город Омск</v>
          </cell>
          <cell r="I3150">
            <v>442.4</v>
          </cell>
          <cell r="J3150">
            <v>366.6</v>
          </cell>
          <cell r="K3150">
            <v>0</v>
          </cell>
          <cell r="L3150" t="str">
            <v>377d1fdf-e7bb-4dcd-8afc-685b3a46ae55</v>
          </cell>
          <cell r="M3150">
            <v>52701000</v>
          </cell>
          <cell r="N3150"/>
          <cell r="O3150"/>
          <cell r="P3150"/>
          <cell r="Q3150" t="str">
            <v>САО</v>
          </cell>
        </row>
        <row r="3151">
          <cell r="G3151">
            <v>32552</v>
          </cell>
          <cell r="H3151" t="str">
            <v>Город Омск</v>
          </cell>
          <cell r="I3151">
            <v>439.1</v>
          </cell>
          <cell r="J3151">
            <v>394.8</v>
          </cell>
          <cell r="K3151">
            <v>0</v>
          </cell>
          <cell r="L3151" t="str">
            <v>988c999b-40d5-4a8c-b0ac-0843e2066299</v>
          </cell>
          <cell r="M3151">
            <v>52701000</v>
          </cell>
          <cell r="N3151"/>
          <cell r="O3151"/>
          <cell r="P3151"/>
          <cell r="Q3151" t="str">
            <v>САО</v>
          </cell>
        </row>
        <row r="3152">
          <cell r="G3152">
            <v>21209</v>
          </cell>
          <cell r="H3152" t="str">
            <v>Город Омск</v>
          </cell>
          <cell r="I3152">
            <v>454.1</v>
          </cell>
          <cell r="J3152">
            <v>409.4</v>
          </cell>
          <cell r="K3152">
            <v>0</v>
          </cell>
          <cell r="L3152" t="str">
            <v>b908ed7d-0a7c-4d27-896e-2575dfc3b38d</v>
          </cell>
          <cell r="M3152">
            <v>52701000</v>
          </cell>
          <cell r="N3152"/>
          <cell r="O3152"/>
          <cell r="P3152"/>
          <cell r="Q3152" t="str">
            <v>САО</v>
          </cell>
        </row>
        <row r="3153">
          <cell r="G3153">
            <v>29683</v>
          </cell>
          <cell r="H3153" t="str">
            <v>Город Омск</v>
          </cell>
          <cell r="I3153">
            <v>1115.0999999999999</v>
          </cell>
          <cell r="J3153">
            <v>801</v>
          </cell>
          <cell r="K3153">
            <v>195.8</v>
          </cell>
          <cell r="L3153" t="str">
            <v>2153c321-1340-4d17-88e6-4de59e61610f</v>
          </cell>
          <cell r="M3153">
            <v>52701000</v>
          </cell>
          <cell r="N3153"/>
          <cell r="O3153"/>
          <cell r="P3153" t="str">
            <v>+</v>
          </cell>
          <cell r="Q3153" t="str">
            <v>САО</v>
          </cell>
        </row>
        <row r="3154">
          <cell r="G3154">
            <v>21202</v>
          </cell>
          <cell r="H3154" t="str">
            <v>Город Омск</v>
          </cell>
          <cell r="I3154">
            <v>3491.6</v>
          </cell>
          <cell r="J3154">
            <v>2565.6</v>
          </cell>
          <cell r="K3154">
            <v>662.9</v>
          </cell>
          <cell r="L3154" t="str">
            <v>b122a491-8ef6-4829-be05-1b2b7e59d0a5</v>
          </cell>
          <cell r="M3154">
            <v>52701000</v>
          </cell>
          <cell r="N3154"/>
          <cell r="O3154"/>
          <cell r="P3154"/>
          <cell r="Q3154" t="str">
            <v>САО</v>
          </cell>
        </row>
        <row r="3155">
          <cell r="G3155">
            <v>28931</v>
          </cell>
          <cell r="H3155" t="str">
            <v>Город Омск</v>
          </cell>
          <cell r="I3155">
            <v>1679.6</v>
          </cell>
          <cell r="J3155">
            <v>1562.4</v>
          </cell>
          <cell r="K3155">
            <v>0</v>
          </cell>
          <cell r="L3155" t="str">
            <v>44004dab-01c9-489e-8ba0-f734e9df5f70</v>
          </cell>
          <cell r="M3155">
            <v>52701000</v>
          </cell>
          <cell r="N3155"/>
          <cell r="O3155"/>
          <cell r="P3155" t="str">
            <v>+</v>
          </cell>
          <cell r="Q3155" t="str">
            <v>САО</v>
          </cell>
        </row>
        <row r="3156">
          <cell r="G3156">
            <v>29685</v>
          </cell>
          <cell r="H3156" t="str">
            <v>Город Омск</v>
          </cell>
          <cell r="I3156">
            <v>1700.4</v>
          </cell>
          <cell r="J3156">
            <v>1552.9</v>
          </cell>
          <cell r="K3156">
            <v>30.4</v>
          </cell>
          <cell r="L3156" t="str">
            <v>4d4b32e4-e1e6-4275-a194-ca8a780d2862</v>
          </cell>
          <cell r="M3156">
            <v>52701000</v>
          </cell>
          <cell r="N3156"/>
          <cell r="O3156"/>
          <cell r="P3156" t="str">
            <v>+</v>
          </cell>
          <cell r="Q3156" t="str">
            <v>САО</v>
          </cell>
        </row>
        <row r="3157">
          <cell r="G3157">
            <v>29686</v>
          </cell>
          <cell r="H3157" t="str">
            <v>Город Омск</v>
          </cell>
          <cell r="I3157">
            <v>2780</v>
          </cell>
          <cell r="J3157">
            <v>2033.7</v>
          </cell>
          <cell r="K3157">
            <v>363.1</v>
          </cell>
          <cell r="L3157" t="str">
            <v>d66312bf-e321-43d6-be01-2910d47a01ca</v>
          </cell>
          <cell r="M3157">
            <v>52701000</v>
          </cell>
          <cell r="N3157"/>
          <cell r="O3157" t="str">
            <v>+</v>
          </cell>
          <cell r="P3157" t="str">
            <v>+</v>
          </cell>
          <cell r="Q3157" t="str">
            <v>САО</v>
          </cell>
        </row>
        <row r="3158">
          <cell r="G3158">
            <v>29687</v>
          </cell>
          <cell r="H3158" t="str">
            <v>Город Омск</v>
          </cell>
          <cell r="I3158">
            <v>3784.3</v>
          </cell>
          <cell r="J3158">
            <v>3493</v>
          </cell>
          <cell r="K3158">
            <v>0</v>
          </cell>
          <cell r="L3158" t="str">
            <v>f3d74164-af38-409d-b4e3-dea8c0a62466</v>
          </cell>
          <cell r="M3158">
            <v>52701000</v>
          </cell>
          <cell r="N3158"/>
          <cell r="O3158" t="str">
            <v>+</v>
          </cell>
          <cell r="P3158" t="str">
            <v>+</v>
          </cell>
          <cell r="Q3158" t="str">
            <v>САО</v>
          </cell>
        </row>
        <row r="3159">
          <cell r="G3159">
            <v>20478</v>
          </cell>
          <cell r="H3159" t="str">
            <v>Город Омск</v>
          </cell>
          <cell r="I3159">
            <v>3807.7</v>
          </cell>
          <cell r="J3159">
            <v>3513.5</v>
          </cell>
          <cell r="K3159">
            <v>0</v>
          </cell>
          <cell r="L3159" t="str">
            <v>a32cf4df-d9c9-4bf9-82a0-9acb855d0f17</v>
          </cell>
          <cell r="M3159">
            <v>52701000</v>
          </cell>
          <cell r="N3159"/>
          <cell r="O3159" t="str">
            <v>+</v>
          </cell>
          <cell r="P3159" t="str">
            <v>+</v>
          </cell>
          <cell r="Q3159" t="str">
            <v>САО</v>
          </cell>
        </row>
        <row r="3160">
          <cell r="G3160">
            <v>29688</v>
          </cell>
          <cell r="H3160" t="str">
            <v>Город Омск</v>
          </cell>
          <cell r="I3160">
            <v>3603.4</v>
          </cell>
          <cell r="J3160">
            <v>3327.74</v>
          </cell>
          <cell r="K3160">
            <v>0</v>
          </cell>
          <cell r="L3160" t="str">
            <v>61c8793e-3f9e-4a30-a921-189a97895409</v>
          </cell>
          <cell r="M3160">
            <v>52701000</v>
          </cell>
          <cell r="N3160"/>
          <cell r="O3160"/>
          <cell r="P3160"/>
          <cell r="Q3160" t="str">
            <v>САО</v>
          </cell>
        </row>
        <row r="3161">
          <cell r="G3161">
            <v>35858</v>
          </cell>
          <cell r="H3161" t="str">
            <v>Город Омск</v>
          </cell>
          <cell r="I3161">
            <v>3612.2</v>
          </cell>
          <cell r="J3161">
            <v>3348.5</v>
          </cell>
          <cell r="K3161">
            <v>0</v>
          </cell>
          <cell r="L3161" t="str">
            <v>881de8e0-7d77-464e-81cd-db8223030f07</v>
          </cell>
          <cell r="M3161">
            <v>52701000</v>
          </cell>
          <cell r="N3161"/>
          <cell r="O3161"/>
          <cell r="P3161"/>
          <cell r="Q3161" t="str">
            <v>САО</v>
          </cell>
        </row>
        <row r="3162">
          <cell r="G3162">
            <v>29690</v>
          </cell>
          <cell r="H3162" t="str">
            <v>Город Омск</v>
          </cell>
          <cell r="I3162">
            <v>3559.3</v>
          </cell>
          <cell r="J3162">
            <v>3293.2</v>
          </cell>
          <cell r="K3162">
            <v>0</v>
          </cell>
          <cell r="L3162" t="str">
            <v>0eb29192-d9b0-49c0-9bc1-cf16dfe987df</v>
          </cell>
          <cell r="M3162">
            <v>52701000</v>
          </cell>
          <cell r="N3162"/>
          <cell r="O3162"/>
          <cell r="P3162"/>
          <cell r="Q3162" t="str">
            <v>САО</v>
          </cell>
        </row>
        <row r="3163">
          <cell r="G3163">
            <v>29691</v>
          </cell>
          <cell r="H3163" t="str">
            <v>Город Омск</v>
          </cell>
          <cell r="I3163">
            <v>2300.1999999999998</v>
          </cell>
          <cell r="J3163">
            <v>1113.0999999999999</v>
          </cell>
          <cell r="K3163">
            <v>0</v>
          </cell>
          <cell r="L3163" t="str">
            <v>6594bcf0-e078-4d41-9c10-05815bca4e80</v>
          </cell>
          <cell r="M3163">
            <v>52701000</v>
          </cell>
          <cell r="N3163"/>
          <cell r="O3163"/>
          <cell r="P3163"/>
          <cell r="Q3163" t="str">
            <v>САО</v>
          </cell>
        </row>
        <row r="3164">
          <cell r="G3164">
            <v>35859</v>
          </cell>
          <cell r="H3164" t="str">
            <v>Город Омск</v>
          </cell>
          <cell r="I3164">
            <v>5159.3999999999996</v>
          </cell>
          <cell r="J3164">
            <v>4761.6000000000004</v>
          </cell>
          <cell r="K3164">
            <v>0</v>
          </cell>
          <cell r="L3164" t="str">
            <v>b04a32f9-7920-4c99-9dd5-9c1e87b6dbff</v>
          </cell>
          <cell r="M3164">
            <v>52701000</v>
          </cell>
          <cell r="N3164"/>
          <cell r="O3164"/>
          <cell r="P3164"/>
          <cell r="Q3164" t="str">
            <v>САО</v>
          </cell>
        </row>
        <row r="3165">
          <cell r="G3165">
            <v>32692</v>
          </cell>
          <cell r="H3165" t="str">
            <v>Город Омск</v>
          </cell>
          <cell r="I3165">
            <v>7540</v>
          </cell>
          <cell r="J3165">
            <v>5613.3</v>
          </cell>
          <cell r="K3165">
            <v>997.4</v>
          </cell>
          <cell r="L3165" t="str">
            <v>62e41c78-2bf5-408b-a7fe-54adc5e0a9ce</v>
          </cell>
          <cell r="M3165">
            <v>52701000</v>
          </cell>
          <cell r="N3165"/>
          <cell r="O3165"/>
          <cell r="P3165"/>
          <cell r="Q3165" t="str">
            <v>ЦАО</v>
          </cell>
        </row>
        <row r="3166">
          <cell r="G3166">
            <v>35142</v>
          </cell>
          <cell r="H3166" t="str">
            <v>Город Омск</v>
          </cell>
          <cell r="I3166">
            <v>9581.9</v>
          </cell>
          <cell r="J3166">
            <v>8502</v>
          </cell>
          <cell r="K3166">
            <v>0</v>
          </cell>
          <cell r="L3166" t="str">
            <v>b8c9801d-e06a-4aa6-8208-bab347d79fd6</v>
          </cell>
          <cell r="M3166">
            <v>52701000</v>
          </cell>
          <cell r="N3166"/>
          <cell r="O3166"/>
          <cell r="P3166"/>
          <cell r="Q3166" t="str">
            <v>ЦАО</v>
          </cell>
        </row>
        <row r="3167">
          <cell r="G3167">
            <v>27906</v>
          </cell>
          <cell r="H3167" t="str">
            <v>Город Омск</v>
          </cell>
          <cell r="I3167">
            <v>881.6</v>
          </cell>
          <cell r="J3167">
            <v>519.6</v>
          </cell>
          <cell r="K3167">
            <v>332.6</v>
          </cell>
          <cell r="L3167" t="str">
            <v>20fb94bc-e688-49ac-b870-4aad08823114</v>
          </cell>
          <cell r="M3167">
            <v>52701000</v>
          </cell>
          <cell r="N3167"/>
          <cell r="O3167"/>
          <cell r="P3167"/>
          <cell r="Q3167" t="str">
            <v>ЦАО</v>
          </cell>
        </row>
        <row r="3168">
          <cell r="G3168">
            <v>32844</v>
          </cell>
          <cell r="H3168" t="str">
            <v>Город Омск</v>
          </cell>
          <cell r="I3168">
            <v>3367.7</v>
          </cell>
          <cell r="J3168">
            <v>2767.6</v>
          </cell>
          <cell r="K3168">
            <v>236.9</v>
          </cell>
          <cell r="L3168" t="str">
            <v>e31b9d8f-66cb-4052-afa2-7040326b7163</v>
          </cell>
          <cell r="M3168">
            <v>52701000</v>
          </cell>
          <cell r="N3168"/>
          <cell r="O3168"/>
          <cell r="P3168"/>
          <cell r="Q3168" t="str">
            <v>ЦАО</v>
          </cell>
        </row>
        <row r="3169">
          <cell r="G3169">
            <v>36641</v>
          </cell>
          <cell r="H3169" t="str">
            <v>Город Омск</v>
          </cell>
          <cell r="I3169">
            <v>26184.5</v>
          </cell>
          <cell r="J3169">
            <v>18068.400000000001</v>
          </cell>
          <cell r="K3169" t="str">
            <v xml:space="preserve"> </v>
          </cell>
          <cell r="L3169" t="str">
            <v>280b5450-f190-427b-ac40-747bf8e6fa78</v>
          </cell>
          <cell r="M3169">
            <v>52701000</v>
          </cell>
          <cell r="N3169"/>
          <cell r="O3169"/>
          <cell r="P3169"/>
          <cell r="Q3169" t="str">
            <v>ЦАО</v>
          </cell>
        </row>
        <row r="3170">
          <cell r="G3170">
            <v>32321</v>
          </cell>
          <cell r="H3170" t="str">
            <v>Город Омск</v>
          </cell>
          <cell r="I3170">
            <v>12429.9</v>
          </cell>
          <cell r="J3170">
            <v>10723.4</v>
          </cell>
          <cell r="K3170">
            <v>2893.8</v>
          </cell>
          <cell r="L3170" t="str">
            <v>f9e264f3-1e4a-41e7-9224-9ad2e8318618</v>
          </cell>
          <cell r="M3170">
            <v>52701000</v>
          </cell>
          <cell r="N3170"/>
          <cell r="O3170"/>
          <cell r="P3170"/>
          <cell r="Q3170" t="str">
            <v>САО</v>
          </cell>
        </row>
        <row r="3171">
          <cell r="G3171">
            <v>29649</v>
          </cell>
          <cell r="H3171" t="str">
            <v>Город Омск</v>
          </cell>
          <cell r="I3171">
            <v>14561.9</v>
          </cell>
          <cell r="J3171">
            <v>12592.61</v>
          </cell>
          <cell r="K3171">
            <v>342</v>
          </cell>
          <cell r="L3171" t="str">
            <v>84909005-0e11-4624-9d59-4ffe8b892b91</v>
          </cell>
          <cell r="M3171">
            <v>52701000</v>
          </cell>
          <cell r="N3171"/>
          <cell r="O3171"/>
          <cell r="P3171"/>
          <cell r="Q3171" t="str">
            <v>САО</v>
          </cell>
        </row>
        <row r="3172">
          <cell r="G3172">
            <v>32322</v>
          </cell>
          <cell r="H3172" t="str">
            <v>Город Омск</v>
          </cell>
          <cell r="I3172">
            <v>7625.5</v>
          </cell>
          <cell r="J3172">
            <v>6374.5</v>
          </cell>
          <cell r="K3172">
            <v>714.1</v>
          </cell>
          <cell r="L3172" t="str">
            <v>1cacb8af-e883-42f9-9042-a6dfbd69d39d</v>
          </cell>
          <cell r="M3172">
            <v>52701000</v>
          </cell>
          <cell r="N3172"/>
          <cell r="O3172"/>
          <cell r="P3172"/>
          <cell r="Q3172" t="str">
            <v>САО</v>
          </cell>
        </row>
        <row r="3173">
          <cell r="G3173">
            <v>32343</v>
          </cell>
          <cell r="H3173" t="str">
            <v>Город Омск</v>
          </cell>
          <cell r="I3173">
            <v>10739.2</v>
          </cell>
          <cell r="J3173">
            <v>8050.9</v>
          </cell>
          <cell r="K3173">
            <v>1218.9000000000001</v>
          </cell>
          <cell r="L3173" t="str">
            <v>0515f735-e244-4330-97bf-deda7c6dacfc</v>
          </cell>
          <cell r="M3173">
            <v>52701000</v>
          </cell>
          <cell r="N3173"/>
          <cell r="O3173"/>
          <cell r="P3173"/>
          <cell r="Q3173" t="str">
            <v>САО</v>
          </cell>
        </row>
        <row r="3174">
          <cell r="G3174">
            <v>32843</v>
          </cell>
          <cell r="H3174" t="str">
            <v>Город Омск</v>
          </cell>
          <cell r="I3174">
            <v>3976</v>
          </cell>
          <cell r="J3174">
            <v>3373.8</v>
          </cell>
          <cell r="K3174">
            <v>93.1</v>
          </cell>
          <cell r="L3174" t="str">
            <v>21a1372d-5153-47a9-a0e9-3149e8dc0f47</v>
          </cell>
          <cell r="M3174">
            <v>52701000</v>
          </cell>
          <cell r="N3174"/>
          <cell r="O3174"/>
          <cell r="P3174" t="str">
            <v>+</v>
          </cell>
          <cell r="Q3174" t="str">
            <v>ЦАО</v>
          </cell>
        </row>
        <row r="3175">
          <cell r="G3175">
            <v>28089</v>
          </cell>
          <cell r="H3175" t="str">
            <v>Город Омск</v>
          </cell>
          <cell r="I3175">
            <v>2113.8000000000002</v>
          </cell>
          <cell r="J3175">
            <v>1564.45</v>
          </cell>
          <cell r="K3175">
            <v>0</v>
          </cell>
          <cell r="L3175" t="str">
            <v>deea23f8-0a2c-44c1-a2e1-308de0d8e411</v>
          </cell>
          <cell r="M3175">
            <v>52701000</v>
          </cell>
          <cell r="N3175"/>
          <cell r="O3175"/>
          <cell r="P3175" t="str">
            <v>+</v>
          </cell>
          <cell r="Q3175" t="str">
            <v>ЦАО</v>
          </cell>
        </row>
        <row r="3176">
          <cell r="G3176">
            <v>21231</v>
          </cell>
          <cell r="H3176" t="str">
            <v>Город Омск</v>
          </cell>
          <cell r="I3176">
            <v>562.9</v>
          </cell>
          <cell r="J3176">
            <v>501.7</v>
          </cell>
          <cell r="K3176">
            <v>0</v>
          </cell>
          <cell r="L3176" t="str">
            <v>6983a901-9406-4bfa-879b-db8e1bffdfc6</v>
          </cell>
          <cell r="M3176">
            <v>52701000</v>
          </cell>
          <cell r="N3176"/>
          <cell r="O3176"/>
          <cell r="P3176"/>
          <cell r="Q3176" t="str">
            <v>КАО</v>
          </cell>
        </row>
        <row r="3177">
          <cell r="G3177">
            <v>31680</v>
          </cell>
          <cell r="H3177" t="str">
            <v>Город Омск</v>
          </cell>
          <cell r="I3177">
            <v>459.6</v>
          </cell>
          <cell r="J3177">
            <v>457.6</v>
          </cell>
          <cell r="K3177">
            <v>0</v>
          </cell>
          <cell r="L3177" t="str">
            <v>6f2235e7-2638-4158-9afb-7b936de0ede2</v>
          </cell>
          <cell r="M3177">
            <v>52701000</v>
          </cell>
          <cell r="N3177"/>
          <cell r="O3177"/>
          <cell r="P3177"/>
          <cell r="Q3177" t="str">
            <v>КАО</v>
          </cell>
        </row>
        <row r="3178">
          <cell r="G3178">
            <v>21106</v>
          </cell>
          <cell r="H3178" t="str">
            <v>Город Омск</v>
          </cell>
          <cell r="I3178">
            <v>568.1</v>
          </cell>
          <cell r="J3178">
            <v>506.7</v>
          </cell>
          <cell r="K3178">
            <v>0</v>
          </cell>
          <cell r="L3178" t="str">
            <v>7c344902-abc3-45c5-b1cd-5159c523f3a6</v>
          </cell>
          <cell r="M3178">
            <v>52701000</v>
          </cell>
          <cell r="N3178"/>
          <cell r="O3178"/>
          <cell r="P3178"/>
          <cell r="Q3178" t="str">
            <v>КАО</v>
          </cell>
        </row>
        <row r="3179">
          <cell r="G3179">
            <v>31685</v>
          </cell>
          <cell r="H3179" t="str">
            <v>Город Омск</v>
          </cell>
          <cell r="I3179">
            <v>683.1</v>
          </cell>
          <cell r="J3179">
            <v>634.20000000000005</v>
          </cell>
          <cell r="K3179">
            <v>0</v>
          </cell>
          <cell r="L3179" t="str">
            <v>0341c175-6c9c-4a18-8f24-422a6b9c774d</v>
          </cell>
          <cell r="M3179">
            <v>52701000</v>
          </cell>
          <cell r="N3179"/>
          <cell r="O3179"/>
          <cell r="P3179"/>
          <cell r="Q3179" t="str">
            <v>КАО</v>
          </cell>
        </row>
        <row r="3180">
          <cell r="G3180">
            <v>29312</v>
          </cell>
          <cell r="H3180" t="str">
            <v>Город Омск</v>
          </cell>
          <cell r="I3180">
            <v>747</v>
          </cell>
          <cell r="J3180">
            <v>687.3</v>
          </cell>
          <cell r="K3180">
            <v>0</v>
          </cell>
          <cell r="L3180" t="str">
            <v>1e0dfc41-14ce-4a24-8b06-aa7a6abd15f5</v>
          </cell>
          <cell r="M3180">
            <v>52701000</v>
          </cell>
          <cell r="N3180"/>
          <cell r="O3180"/>
          <cell r="P3180"/>
          <cell r="Q3180" t="str">
            <v>ОАО</v>
          </cell>
        </row>
        <row r="3181">
          <cell r="G3181">
            <v>29316</v>
          </cell>
          <cell r="H3181" t="str">
            <v>Город Омск</v>
          </cell>
          <cell r="I3181">
            <v>3729.5</v>
          </cell>
          <cell r="J3181">
            <v>2810.1</v>
          </cell>
          <cell r="K3181">
            <v>645.9</v>
          </cell>
          <cell r="L3181" t="str">
            <v>fa6f92b7-269c-4630-8c20-70edf2f70b43</v>
          </cell>
          <cell r="M3181">
            <v>52701000</v>
          </cell>
          <cell r="N3181"/>
          <cell r="O3181"/>
          <cell r="P3181"/>
          <cell r="Q3181" t="str">
            <v>ОАО</v>
          </cell>
        </row>
        <row r="3182">
          <cell r="G3182">
            <v>29352</v>
          </cell>
          <cell r="H3182" t="str">
            <v>Город Омск</v>
          </cell>
          <cell r="I3182">
            <v>2999.5</v>
          </cell>
          <cell r="J3182">
            <v>2694.5</v>
          </cell>
          <cell r="K3182">
            <v>0</v>
          </cell>
          <cell r="L3182" t="str">
            <v>df262633-63fe-4b2c-8096-27c9d04607cd</v>
          </cell>
          <cell r="M3182">
            <v>52701000</v>
          </cell>
          <cell r="N3182"/>
          <cell r="O3182"/>
          <cell r="P3182"/>
          <cell r="Q3182" t="str">
            <v>ОАО</v>
          </cell>
        </row>
        <row r="3183">
          <cell r="G3183">
            <v>29327</v>
          </cell>
          <cell r="H3183" t="str">
            <v>Город Омск</v>
          </cell>
          <cell r="I3183">
            <v>741.4</v>
          </cell>
          <cell r="J3183">
            <v>671.34</v>
          </cell>
          <cell r="K3183">
            <v>0</v>
          </cell>
          <cell r="L3183" t="str">
            <v>f576f703-5bb1-4a6b-9e26-165b050df0e5</v>
          </cell>
          <cell r="M3183">
            <v>52701000</v>
          </cell>
          <cell r="N3183"/>
          <cell r="O3183"/>
          <cell r="P3183"/>
          <cell r="Q3183" t="str">
            <v>ОАО</v>
          </cell>
        </row>
        <row r="3184">
          <cell r="G3184">
            <v>21195</v>
          </cell>
          <cell r="H3184" t="str">
            <v>Город Омск</v>
          </cell>
          <cell r="I3184">
            <v>4920.1000000000004</v>
          </cell>
          <cell r="J3184">
            <v>4536.6000000000004</v>
          </cell>
          <cell r="K3184">
            <v>0</v>
          </cell>
          <cell r="L3184" t="str">
            <v>adaccac0-1fb0-4adb-bede-5840b00bc286</v>
          </cell>
          <cell r="M3184">
            <v>52701000</v>
          </cell>
          <cell r="N3184"/>
          <cell r="O3184"/>
          <cell r="P3184"/>
          <cell r="Q3184" t="str">
            <v>ОАО</v>
          </cell>
        </row>
        <row r="3185">
          <cell r="G3185">
            <v>35767</v>
          </cell>
          <cell r="H3185" t="str">
            <v>Город Омск</v>
          </cell>
          <cell r="I3185">
            <v>4855.8</v>
          </cell>
          <cell r="J3185">
            <v>4542.8999999999996</v>
          </cell>
          <cell r="K3185">
            <v>0</v>
          </cell>
          <cell r="L3185" t="str">
            <v>95c85d80-7167-42ae-bf41-2ad4609cb68f</v>
          </cell>
          <cell r="M3185">
            <v>52701000</v>
          </cell>
          <cell r="N3185"/>
          <cell r="O3185"/>
          <cell r="P3185"/>
          <cell r="Q3185" t="str">
            <v>ОАО</v>
          </cell>
        </row>
        <row r="3186">
          <cell r="G3186">
            <v>29391</v>
          </cell>
          <cell r="H3186" t="str">
            <v>Город Омск</v>
          </cell>
          <cell r="I3186">
            <v>713.1</v>
          </cell>
          <cell r="J3186">
            <v>658.3</v>
          </cell>
          <cell r="K3186">
            <v>0</v>
          </cell>
          <cell r="L3186" t="str">
            <v>e863eb97-15c8-43a1-b51d-9dc99e09be4f</v>
          </cell>
          <cell r="M3186">
            <v>52701000</v>
          </cell>
          <cell r="N3186"/>
          <cell r="O3186"/>
          <cell r="P3186"/>
          <cell r="Q3186" t="str">
            <v>ОАО</v>
          </cell>
        </row>
        <row r="3187">
          <cell r="G3187">
            <v>29394</v>
          </cell>
          <cell r="H3187" t="str">
            <v>Город Омск</v>
          </cell>
          <cell r="I3187">
            <v>1046.4000000000001</v>
          </cell>
          <cell r="J3187">
            <v>919.27</v>
          </cell>
          <cell r="K3187">
            <v>38.1</v>
          </cell>
          <cell r="L3187" t="str">
            <v>c7b4422d-39e8-40c7-ad0d-38075b12bcea</v>
          </cell>
          <cell r="M3187">
            <v>52701000</v>
          </cell>
          <cell r="N3187"/>
          <cell r="O3187"/>
          <cell r="P3187"/>
          <cell r="Q3187" t="str">
            <v>ОАО</v>
          </cell>
        </row>
        <row r="3188">
          <cell r="G3188">
            <v>29395</v>
          </cell>
          <cell r="H3188" t="str">
            <v>Город Омск</v>
          </cell>
          <cell r="I3188">
            <v>718.9</v>
          </cell>
          <cell r="J3188">
            <v>672.65</v>
          </cell>
          <cell r="K3188">
            <v>0</v>
          </cell>
          <cell r="L3188" t="str">
            <v>80d05cad-90da-4201-8af0-1a1c255d0bf7</v>
          </cell>
          <cell r="M3188">
            <v>52701000</v>
          </cell>
          <cell r="N3188"/>
          <cell r="O3188"/>
          <cell r="P3188"/>
          <cell r="Q3188" t="str">
            <v>ОАО</v>
          </cell>
        </row>
        <row r="3189">
          <cell r="G3189">
            <v>30529</v>
          </cell>
          <cell r="H3189" t="str">
            <v>Город Омск</v>
          </cell>
          <cell r="I3189">
            <v>1003.6</v>
          </cell>
          <cell r="J3189">
            <v>919.2</v>
          </cell>
          <cell r="K3189">
            <v>0</v>
          </cell>
          <cell r="L3189" t="str">
            <v>dd55379f-e573-42aa-930d-2c44401bc292</v>
          </cell>
          <cell r="M3189">
            <v>52701000</v>
          </cell>
          <cell r="N3189"/>
          <cell r="O3189"/>
          <cell r="P3189"/>
          <cell r="Q3189" t="str">
            <v>ОАО</v>
          </cell>
        </row>
        <row r="3190">
          <cell r="G3190">
            <v>31292</v>
          </cell>
          <cell r="H3190" t="str">
            <v>Город Омск</v>
          </cell>
          <cell r="I3190">
            <v>1535.1</v>
          </cell>
          <cell r="J3190">
            <v>1183.77</v>
          </cell>
          <cell r="K3190">
            <v>115</v>
          </cell>
          <cell r="L3190" t="str">
            <v>8539bd28-8f81-44ce-9983-66d7d70f0d0e</v>
          </cell>
          <cell r="M3190">
            <v>52701000</v>
          </cell>
          <cell r="N3190"/>
          <cell r="O3190"/>
          <cell r="P3190"/>
          <cell r="Q3190" t="str">
            <v>ОАО</v>
          </cell>
        </row>
        <row r="3191">
          <cell r="G3191">
            <v>30537</v>
          </cell>
          <cell r="H3191" t="str">
            <v>Город Омск</v>
          </cell>
          <cell r="I3191">
            <v>1181.9000000000001</v>
          </cell>
          <cell r="J3191">
            <v>1112.3</v>
          </cell>
          <cell r="K3191">
            <v>0</v>
          </cell>
          <cell r="L3191" t="str">
            <v>1440cfbf-3895-4ae5-a3d9-af057546ad3c</v>
          </cell>
          <cell r="M3191">
            <v>52701000</v>
          </cell>
          <cell r="N3191"/>
          <cell r="O3191"/>
          <cell r="P3191"/>
          <cell r="Q3191" t="str">
            <v>ОАО</v>
          </cell>
        </row>
        <row r="3192">
          <cell r="G3192">
            <v>31294</v>
          </cell>
          <cell r="H3192" t="str">
            <v>Город Омск</v>
          </cell>
          <cell r="I3192">
            <v>1423.6</v>
          </cell>
          <cell r="J3192">
            <v>1091.46</v>
          </cell>
          <cell r="K3192">
            <v>103.1</v>
          </cell>
          <cell r="L3192" t="str">
            <v>d664945e-1ccc-4465-8b8d-72a30512ee87</v>
          </cell>
          <cell r="M3192">
            <v>52701000</v>
          </cell>
          <cell r="N3192"/>
          <cell r="O3192"/>
          <cell r="P3192"/>
          <cell r="Q3192" t="str">
            <v>ОАО</v>
          </cell>
        </row>
        <row r="3193">
          <cell r="G3193">
            <v>31298</v>
          </cell>
          <cell r="H3193" t="str">
            <v>Город Омск</v>
          </cell>
          <cell r="I3193">
            <v>1186.9000000000001</v>
          </cell>
          <cell r="J3193">
            <v>1085.0999999999999</v>
          </cell>
          <cell r="K3193">
            <v>0</v>
          </cell>
          <cell r="L3193" t="str">
            <v>d92b59af-8a56-4e21-9956-f7cd419e16a5</v>
          </cell>
          <cell r="M3193">
            <v>52701000</v>
          </cell>
          <cell r="N3193"/>
          <cell r="O3193"/>
          <cell r="P3193"/>
          <cell r="Q3193" t="str">
            <v>ОАО</v>
          </cell>
        </row>
        <row r="3194">
          <cell r="G3194">
            <v>30556</v>
          </cell>
          <cell r="H3194" t="str">
            <v>Город Омск</v>
          </cell>
          <cell r="I3194">
            <v>3824.4</v>
          </cell>
          <cell r="J3194">
            <v>2362.29</v>
          </cell>
          <cell r="K3194">
            <v>593.1</v>
          </cell>
          <cell r="L3194" t="str">
            <v>d4532d3b-123b-4a29-abee-1bbf59ca0f62</v>
          </cell>
          <cell r="M3194">
            <v>52701000</v>
          </cell>
          <cell r="N3194"/>
          <cell r="O3194"/>
          <cell r="P3194"/>
          <cell r="Q3194" t="str">
            <v>ОАО</v>
          </cell>
        </row>
        <row r="3195">
          <cell r="G3195">
            <v>30938</v>
          </cell>
          <cell r="H3195" t="str">
            <v>Город Омск</v>
          </cell>
          <cell r="I3195">
            <v>1185.9000000000001</v>
          </cell>
          <cell r="J3195">
            <v>1077.4000000000001</v>
          </cell>
          <cell r="K3195">
            <v>0</v>
          </cell>
          <cell r="L3195" t="str">
            <v>43c81f35-721b-470d-848e-d81e77bc686e</v>
          </cell>
          <cell r="M3195">
            <v>52701000</v>
          </cell>
          <cell r="N3195"/>
          <cell r="O3195"/>
          <cell r="P3195"/>
          <cell r="Q3195" t="str">
            <v>ОАО</v>
          </cell>
        </row>
        <row r="3196">
          <cell r="G3196">
            <v>21206</v>
          </cell>
          <cell r="H3196" t="str">
            <v>Город Омск</v>
          </cell>
          <cell r="I3196">
            <v>3441.7</v>
          </cell>
          <cell r="J3196">
            <v>3161.5</v>
          </cell>
          <cell r="K3196">
            <v>0</v>
          </cell>
          <cell r="L3196" t="str">
            <v>f63501e2-f56f-4949-8da1-0d45703ad319</v>
          </cell>
          <cell r="M3196">
            <v>52701000</v>
          </cell>
          <cell r="N3196"/>
          <cell r="O3196"/>
          <cell r="P3196"/>
          <cell r="Q3196" t="str">
            <v>ОАО</v>
          </cell>
        </row>
        <row r="3197">
          <cell r="G3197">
            <v>30942</v>
          </cell>
          <cell r="H3197" t="str">
            <v>Город Омск</v>
          </cell>
          <cell r="I3197">
            <v>1180</v>
          </cell>
          <cell r="J3197">
            <v>1046</v>
          </cell>
          <cell r="K3197">
            <v>30.7</v>
          </cell>
          <cell r="L3197" t="str">
            <v>92a04874-3228-4eee-b563-beb9457d87af</v>
          </cell>
          <cell r="M3197">
            <v>52701000</v>
          </cell>
          <cell r="N3197"/>
          <cell r="O3197"/>
          <cell r="P3197"/>
          <cell r="Q3197" t="str">
            <v>ОАО</v>
          </cell>
        </row>
        <row r="3198">
          <cell r="G3198">
            <v>30943</v>
          </cell>
          <cell r="H3198" t="str">
            <v>Город Омск</v>
          </cell>
          <cell r="I3198">
            <v>3453</v>
          </cell>
          <cell r="J3198">
            <v>3177.1</v>
          </cell>
          <cell r="K3198">
            <v>0</v>
          </cell>
          <cell r="L3198" t="str">
            <v>9eee2bc6-0c57-4714-b7e6-d99adf99cefb</v>
          </cell>
          <cell r="M3198">
            <v>52701000</v>
          </cell>
          <cell r="N3198"/>
          <cell r="O3198"/>
          <cell r="P3198"/>
          <cell r="Q3198" t="str">
            <v>ОАО</v>
          </cell>
        </row>
        <row r="3199">
          <cell r="G3199">
            <v>31385</v>
          </cell>
          <cell r="H3199" t="str">
            <v>Город Омск</v>
          </cell>
          <cell r="I3199">
            <v>5056.3</v>
          </cell>
          <cell r="J3199">
            <v>4658.6000000000004</v>
          </cell>
          <cell r="K3199">
            <v>0</v>
          </cell>
          <cell r="L3199" t="str">
            <v>ea112ff7-0dbc-4878-86c4-be890dde98c3</v>
          </cell>
          <cell r="M3199">
            <v>52701000</v>
          </cell>
          <cell r="N3199"/>
          <cell r="O3199"/>
          <cell r="P3199"/>
          <cell r="Q3199" t="str">
            <v>ОАО</v>
          </cell>
        </row>
        <row r="3200">
          <cell r="G3200">
            <v>31374</v>
          </cell>
          <cell r="H3200" t="str">
            <v>Город Омск</v>
          </cell>
          <cell r="I3200">
            <v>4995.1000000000004</v>
          </cell>
          <cell r="J3200">
            <v>3228.9</v>
          </cell>
          <cell r="K3200">
            <v>648.70000000000005</v>
          </cell>
          <cell r="L3200" t="str">
            <v>319fc12e-06ca-4737-8bfa-c67afa0983c8</v>
          </cell>
          <cell r="M3200">
            <v>52701000</v>
          </cell>
          <cell r="N3200"/>
          <cell r="O3200"/>
          <cell r="P3200"/>
          <cell r="Q3200" t="str">
            <v>ОАО</v>
          </cell>
        </row>
        <row r="3201">
          <cell r="G3201">
            <v>21216</v>
          </cell>
          <cell r="H3201" t="str">
            <v>Город Омск</v>
          </cell>
          <cell r="I3201">
            <v>4114.3999999999996</v>
          </cell>
          <cell r="J3201">
            <v>3268.5</v>
          </cell>
          <cell r="K3201">
            <v>570.9</v>
          </cell>
          <cell r="L3201" t="str">
            <v>c0ba18d7-60f7-4465-828f-72353755c749</v>
          </cell>
          <cell r="M3201">
            <v>52701000</v>
          </cell>
          <cell r="N3201"/>
          <cell r="O3201"/>
          <cell r="P3201"/>
          <cell r="Q3201" t="str">
            <v>ОАО</v>
          </cell>
        </row>
        <row r="3202">
          <cell r="G3202">
            <v>31375</v>
          </cell>
          <cell r="H3202" t="str">
            <v>Город Омск</v>
          </cell>
          <cell r="I3202">
            <v>5595.1</v>
          </cell>
          <cell r="J3202">
            <v>4568.93</v>
          </cell>
          <cell r="K3202">
            <v>511</v>
          </cell>
          <cell r="L3202" t="str">
            <v>46792cdb-9055-4b8d-8894-14348cb6eb24</v>
          </cell>
          <cell r="M3202">
            <v>52701000</v>
          </cell>
          <cell r="N3202"/>
          <cell r="O3202"/>
          <cell r="P3202"/>
          <cell r="Q3202" t="str">
            <v>ОАО</v>
          </cell>
        </row>
        <row r="3203">
          <cell r="G3203">
            <v>31376</v>
          </cell>
          <cell r="H3203" t="str">
            <v>Город Омск</v>
          </cell>
          <cell r="I3203">
            <v>7170.3</v>
          </cell>
          <cell r="J3203">
            <v>6607.1</v>
          </cell>
          <cell r="K3203">
            <v>58.8</v>
          </cell>
          <cell r="L3203" t="str">
            <v>616c394d-c127-4e8f-8b11-d40f1196fa04</v>
          </cell>
          <cell r="M3203">
            <v>52701000</v>
          </cell>
          <cell r="N3203"/>
          <cell r="O3203"/>
          <cell r="P3203"/>
          <cell r="Q3203" t="str">
            <v>ОАО</v>
          </cell>
        </row>
        <row r="3204">
          <cell r="G3204">
            <v>31377</v>
          </cell>
          <cell r="H3204" t="str">
            <v>Город Омск</v>
          </cell>
          <cell r="I3204">
            <v>5562.5</v>
          </cell>
          <cell r="J3204">
            <v>4749.6000000000004</v>
          </cell>
          <cell r="K3204">
            <v>294.10000000000002</v>
          </cell>
          <cell r="L3204" t="str">
            <v>0902202f-cc38-416f-82ba-71f6c48599c4</v>
          </cell>
          <cell r="M3204">
            <v>52701000</v>
          </cell>
          <cell r="N3204"/>
          <cell r="O3204"/>
          <cell r="P3204"/>
          <cell r="Q3204" t="str">
            <v>ОАО</v>
          </cell>
        </row>
        <row r="3205">
          <cell r="G3205">
            <v>31381</v>
          </cell>
          <cell r="H3205" t="str">
            <v>Город Омск</v>
          </cell>
          <cell r="I3205">
            <v>3613</v>
          </cell>
          <cell r="J3205">
            <v>3342.8</v>
          </cell>
          <cell r="K3205">
            <v>0</v>
          </cell>
          <cell r="L3205" t="str">
            <v>88863253-4a1a-4b3d-98d0-2260fa21f83e</v>
          </cell>
          <cell r="M3205">
            <v>52701000</v>
          </cell>
          <cell r="N3205"/>
          <cell r="O3205"/>
          <cell r="P3205"/>
          <cell r="Q3205" t="str">
            <v>ОАО</v>
          </cell>
        </row>
        <row r="3206">
          <cell r="G3206">
            <v>31290</v>
          </cell>
          <cell r="H3206" t="str">
            <v>Город Омск</v>
          </cell>
          <cell r="I3206">
            <v>711.6</v>
          </cell>
          <cell r="J3206">
            <v>588.65</v>
          </cell>
          <cell r="K3206">
            <v>78</v>
          </cell>
          <cell r="L3206" t="str">
            <v>d8a93401-33db-4cf1-a09a-9450cb58ad88</v>
          </cell>
          <cell r="M3206">
            <v>52701000</v>
          </cell>
          <cell r="N3206"/>
          <cell r="O3206"/>
          <cell r="P3206"/>
          <cell r="Q3206" t="str">
            <v>ОАО</v>
          </cell>
        </row>
        <row r="3207">
          <cell r="G3207">
            <v>31382</v>
          </cell>
          <cell r="H3207" t="str">
            <v>Город Омск</v>
          </cell>
          <cell r="I3207">
            <v>3631</v>
          </cell>
          <cell r="J3207">
            <v>3368.26</v>
          </cell>
          <cell r="K3207">
            <v>0</v>
          </cell>
          <cell r="L3207" t="str">
            <v>52ea1d1b-7ea0-4587-9e40-e2054982ae78</v>
          </cell>
          <cell r="M3207">
            <v>52701000</v>
          </cell>
          <cell r="N3207"/>
          <cell r="O3207"/>
          <cell r="P3207"/>
          <cell r="Q3207" t="str">
            <v>ОАО</v>
          </cell>
        </row>
        <row r="3208">
          <cell r="G3208">
            <v>35754</v>
          </cell>
          <cell r="H3208" t="str">
            <v>Город Омск</v>
          </cell>
          <cell r="I3208">
            <v>2407.9</v>
          </cell>
          <cell r="J3208">
            <v>1729.5</v>
          </cell>
          <cell r="K3208">
            <v>560.6</v>
          </cell>
          <cell r="L3208" t="str">
            <v>7750e020-cb5d-47b2-972a-618c58e5399a</v>
          </cell>
          <cell r="M3208">
            <v>52701000</v>
          </cell>
          <cell r="N3208"/>
          <cell r="O3208"/>
          <cell r="P3208"/>
          <cell r="Q3208" t="str">
            <v>ОАО</v>
          </cell>
        </row>
        <row r="3209">
          <cell r="G3209">
            <v>21207</v>
          </cell>
          <cell r="H3209" t="str">
            <v>Город Омск</v>
          </cell>
          <cell r="I3209">
            <v>3220</v>
          </cell>
          <cell r="J3209">
            <v>2933.6</v>
          </cell>
          <cell r="K3209">
            <v>0</v>
          </cell>
          <cell r="L3209" t="str">
            <v>82d20191-fb53-43ad-8a00-0b4c4c8c5064</v>
          </cell>
          <cell r="M3209">
            <v>52701000</v>
          </cell>
          <cell r="N3209"/>
          <cell r="O3209"/>
          <cell r="P3209"/>
          <cell r="Q3209" t="str">
            <v>ОАО</v>
          </cell>
        </row>
        <row r="3210">
          <cell r="G3210">
            <v>31384</v>
          </cell>
          <cell r="H3210" t="str">
            <v>Город Омск</v>
          </cell>
          <cell r="I3210">
            <v>3716.4</v>
          </cell>
          <cell r="J3210">
            <v>3125.98</v>
          </cell>
          <cell r="K3210">
            <v>187.6</v>
          </cell>
          <cell r="L3210" t="str">
            <v>7c6a91d8-58dd-4881-9ce0-cf47e5d84193</v>
          </cell>
          <cell r="M3210">
            <v>52701000</v>
          </cell>
          <cell r="N3210"/>
          <cell r="O3210"/>
          <cell r="P3210"/>
          <cell r="Q3210" t="str">
            <v>ОАО</v>
          </cell>
        </row>
        <row r="3211">
          <cell r="G3211">
            <v>29356</v>
          </cell>
          <cell r="H3211" t="str">
            <v>Город Омск</v>
          </cell>
          <cell r="I3211">
            <v>2599.6</v>
          </cell>
          <cell r="J3211">
            <v>1952.2</v>
          </cell>
          <cell r="K3211">
            <v>0</v>
          </cell>
          <cell r="L3211" t="str">
            <v>1ef11265-a7b2-40a1-837c-f72e8603bdd9</v>
          </cell>
          <cell r="M3211">
            <v>52701000</v>
          </cell>
          <cell r="N3211"/>
          <cell r="O3211"/>
          <cell r="P3211"/>
          <cell r="Q3211" t="str">
            <v>ОАО</v>
          </cell>
        </row>
        <row r="3212">
          <cell r="G3212">
            <v>31383</v>
          </cell>
          <cell r="H3212" t="str">
            <v>Город Омск</v>
          </cell>
          <cell r="I3212">
            <v>3622.4</v>
          </cell>
          <cell r="J3212">
            <v>3338.2</v>
          </cell>
          <cell r="K3212">
            <v>27</v>
          </cell>
          <cell r="L3212" t="str">
            <v>2a7807e5-c9e0-4d3b-a054-fb65da343939</v>
          </cell>
          <cell r="M3212">
            <v>52701000</v>
          </cell>
          <cell r="N3212"/>
          <cell r="O3212"/>
          <cell r="P3212"/>
          <cell r="Q3212" t="str">
            <v>ОАО</v>
          </cell>
        </row>
        <row r="3213">
          <cell r="G3213">
            <v>31380</v>
          </cell>
          <cell r="H3213" t="str">
            <v>Город Омск</v>
          </cell>
          <cell r="I3213">
            <v>3505.3</v>
          </cell>
          <cell r="J3213">
            <v>2228.5</v>
          </cell>
          <cell r="K3213">
            <v>80.099999999999994</v>
          </cell>
          <cell r="L3213" t="str">
            <v>c2063c5b-e6fa-4d83-9247-98a504c6d55f</v>
          </cell>
          <cell r="M3213">
            <v>52701000</v>
          </cell>
          <cell r="N3213"/>
          <cell r="O3213"/>
          <cell r="P3213"/>
          <cell r="Q3213" t="str">
            <v>ОАО</v>
          </cell>
        </row>
        <row r="3214">
          <cell r="G3214">
            <v>31378</v>
          </cell>
          <cell r="H3214" t="str">
            <v>Город Омск</v>
          </cell>
          <cell r="I3214">
            <v>7212.9</v>
          </cell>
          <cell r="J3214">
            <v>6634.4</v>
          </cell>
          <cell r="K3214">
            <v>0</v>
          </cell>
          <cell r="L3214" t="str">
            <v>33fbe8e3-9a42-48a7-84cc-6b23ef42c43a</v>
          </cell>
          <cell r="M3214">
            <v>52701000</v>
          </cell>
          <cell r="N3214"/>
          <cell r="O3214"/>
          <cell r="P3214"/>
          <cell r="Q3214" t="str">
            <v>ОАО</v>
          </cell>
        </row>
        <row r="3215">
          <cell r="G3215">
            <v>31379</v>
          </cell>
          <cell r="H3215" t="str">
            <v>Город Омск</v>
          </cell>
          <cell r="I3215">
            <v>6219.2</v>
          </cell>
          <cell r="J3215">
            <v>4526</v>
          </cell>
          <cell r="K3215">
            <v>654.4</v>
          </cell>
          <cell r="L3215" t="str">
            <v>aa987296-ab65-43d9-b0b0-cd40886a9cdb</v>
          </cell>
          <cell r="M3215">
            <v>52701000</v>
          </cell>
          <cell r="N3215"/>
          <cell r="O3215"/>
          <cell r="P3215"/>
          <cell r="Q3215" t="str">
            <v>ОАО</v>
          </cell>
        </row>
        <row r="3216">
          <cell r="G3216">
            <v>29287</v>
          </cell>
          <cell r="H3216" t="str">
            <v>Город Омск</v>
          </cell>
          <cell r="I3216">
            <v>711.8</v>
          </cell>
          <cell r="J3216">
            <v>657</v>
          </cell>
          <cell r="K3216">
            <v>0</v>
          </cell>
          <cell r="L3216" t="str">
            <v>07152b6d-7678-46bd-8b3b-209633b5ad5f</v>
          </cell>
          <cell r="M3216">
            <v>52701000</v>
          </cell>
          <cell r="N3216"/>
          <cell r="O3216"/>
          <cell r="P3216"/>
          <cell r="Q3216" t="str">
            <v>ОАО</v>
          </cell>
        </row>
        <row r="3217">
          <cell r="G3217">
            <v>29293</v>
          </cell>
          <cell r="H3217" t="str">
            <v>Город Омск</v>
          </cell>
          <cell r="I3217">
            <v>3384.4</v>
          </cell>
          <cell r="J3217">
            <v>3109.07</v>
          </cell>
          <cell r="K3217">
            <v>0</v>
          </cell>
          <cell r="L3217" t="str">
            <v>3960bb7a-f966-46f4-a756-cb558c80c127</v>
          </cell>
          <cell r="M3217">
            <v>52701000</v>
          </cell>
          <cell r="N3217"/>
          <cell r="O3217"/>
          <cell r="P3217"/>
          <cell r="Q3217" t="str">
            <v>ОАО</v>
          </cell>
        </row>
        <row r="3218">
          <cell r="G3218">
            <v>32308</v>
          </cell>
          <cell r="H3218" t="str">
            <v>Город Омск</v>
          </cell>
          <cell r="I3218">
            <v>2364.1999999999998</v>
          </cell>
          <cell r="J3218">
            <v>1911.3</v>
          </cell>
          <cell r="K3218">
            <v>0</v>
          </cell>
          <cell r="L3218" t="str">
            <v>28aaa962-b915-4880-9a37-b8a6767f5ed5</v>
          </cell>
          <cell r="M3218">
            <v>52701000</v>
          </cell>
          <cell r="N3218"/>
          <cell r="O3218"/>
          <cell r="P3218"/>
          <cell r="Q3218" t="str">
            <v>САО</v>
          </cell>
        </row>
        <row r="3219">
          <cell r="G3219">
            <v>32309</v>
          </cell>
          <cell r="H3219" t="str">
            <v>Город Омск</v>
          </cell>
          <cell r="I3219">
            <v>3161.6</v>
          </cell>
          <cell r="J3219">
            <v>2335.9</v>
          </cell>
          <cell r="K3219">
            <v>0</v>
          </cell>
          <cell r="L3219" t="str">
            <v>ecc9227e-0216-441b-b4ff-e17b49f0ba97</v>
          </cell>
          <cell r="M3219">
            <v>52701000</v>
          </cell>
          <cell r="N3219"/>
          <cell r="O3219"/>
          <cell r="P3219"/>
          <cell r="Q3219" t="str">
            <v>САО</v>
          </cell>
        </row>
        <row r="3220">
          <cell r="G3220">
            <v>27990</v>
          </cell>
          <cell r="H3220" t="str">
            <v>Город Омск</v>
          </cell>
          <cell r="I3220">
            <v>4522.1000000000004</v>
          </cell>
          <cell r="J3220">
            <v>3781.4</v>
          </cell>
          <cell r="K3220">
            <v>0</v>
          </cell>
          <cell r="L3220" t="str">
            <v>6462863a-f421-4290-ae09-a91fc0624b5d</v>
          </cell>
          <cell r="M3220">
            <v>52701000</v>
          </cell>
          <cell r="N3220"/>
          <cell r="O3220"/>
          <cell r="P3220"/>
          <cell r="Q3220" t="str">
            <v>САО</v>
          </cell>
        </row>
        <row r="3221">
          <cell r="G3221">
            <v>23364</v>
          </cell>
          <cell r="H3221" t="str">
            <v>Город Омск</v>
          </cell>
          <cell r="I3221">
            <v>3688.8</v>
          </cell>
          <cell r="J3221">
            <v>2888.1</v>
          </cell>
          <cell r="K3221">
            <v>527.6</v>
          </cell>
          <cell r="L3221" t="str">
            <v>357313ae-2394-49e1-bb2c-4ff683adb228</v>
          </cell>
          <cell r="M3221">
            <v>52701000</v>
          </cell>
          <cell r="N3221"/>
          <cell r="O3221"/>
          <cell r="P3221"/>
          <cell r="Q3221" t="str">
            <v>ОАО</v>
          </cell>
        </row>
        <row r="3222">
          <cell r="G3222">
            <v>29241</v>
          </cell>
          <cell r="H3222" t="str">
            <v>Город Омск</v>
          </cell>
          <cell r="I3222">
            <v>3613.6</v>
          </cell>
          <cell r="J3222">
            <v>3245.03</v>
          </cell>
          <cell r="K3222">
            <v>61.8</v>
          </cell>
          <cell r="L3222" t="str">
            <v>0b64ae8d-29d5-4629-b38c-a379a7da367c</v>
          </cell>
          <cell r="M3222">
            <v>52701000</v>
          </cell>
          <cell r="N3222"/>
          <cell r="O3222"/>
          <cell r="P3222"/>
          <cell r="Q3222" t="str">
            <v>ОАО</v>
          </cell>
        </row>
        <row r="3223">
          <cell r="G3223">
            <v>28933</v>
          </cell>
          <cell r="H3223" t="str">
            <v>Город Омск</v>
          </cell>
          <cell r="I3223">
            <v>4209.5</v>
          </cell>
          <cell r="J3223">
            <v>3921.11</v>
          </cell>
          <cell r="K3223">
            <v>0</v>
          </cell>
          <cell r="L3223" t="str">
            <v>9b42ad61-cf96-46f7-a28a-991af8abee06</v>
          </cell>
          <cell r="M3223">
            <v>52701000</v>
          </cell>
          <cell r="N3223"/>
          <cell r="O3223"/>
          <cell r="P3223"/>
          <cell r="Q3223" t="str">
            <v>ОАО</v>
          </cell>
        </row>
        <row r="3224">
          <cell r="G3224">
            <v>29060</v>
          </cell>
          <cell r="H3224" t="str">
            <v>Город Омск</v>
          </cell>
          <cell r="I3224">
            <v>5188</v>
          </cell>
          <cell r="J3224">
            <v>3940</v>
          </cell>
          <cell r="K3224">
            <v>0</v>
          </cell>
          <cell r="L3224" t="str">
            <v>1e0a7a36-aeeb-4575-893a-365162c2dd7a</v>
          </cell>
          <cell r="M3224">
            <v>52701000</v>
          </cell>
          <cell r="N3224"/>
          <cell r="O3224"/>
          <cell r="P3224"/>
          <cell r="Q3224" t="str">
            <v>ОАО</v>
          </cell>
        </row>
        <row r="3225">
          <cell r="G3225">
            <v>29163</v>
          </cell>
          <cell r="H3225" t="str">
            <v>Город Омск</v>
          </cell>
          <cell r="I3225">
            <v>5188</v>
          </cell>
          <cell r="J3225">
            <v>3949.5</v>
          </cell>
          <cell r="K3225">
            <v>0</v>
          </cell>
          <cell r="L3225" t="str">
            <v>95fd9a29-0743-4b21-ad94-b9db785671cc</v>
          </cell>
          <cell r="M3225">
            <v>52701000</v>
          </cell>
          <cell r="N3225"/>
          <cell r="O3225"/>
          <cell r="P3225"/>
          <cell r="Q3225" t="str">
            <v>ОАО</v>
          </cell>
        </row>
        <row r="3226">
          <cell r="G3226">
            <v>28864</v>
          </cell>
          <cell r="H3226" t="str">
            <v>Город Омск</v>
          </cell>
          <cell r="I3226">
            <v>5157.5</v>
          </cell>
          <cell r="J3226">
            <v>4426.3999999999996</v>
          </cell>
          <cell r="K3226">
            <v>283.7</v>
          </cell>
          <cell r="L3226" t="str">
            <v>57ad6ad4-e057-44fe-8012-7bfefdef4c7f</v>
          </cell>
          <cell r="M3226">
            <v>52701000</v>
          </cell>
          <cell r="N3226"/>
          <cell r="O3226"/>
          <cell r="P3226"/>
          <cell r="Q3226" t="str">
            <v>ОАО</v>
          </cell>
        </row>
        <row r="3227">
          <cell r="G3227">
            <v>29281</v>
          </cell>
          <cell r="H3227" t="str">
            <v>Город Омск</v>
          </cell>
          <cell r="I3227">
            <v>4095.4</v>
          </cell>
          <cell r="J3227">
            <v>2755.2</v>
          </cell>
          <cell r="K3227">
            <v>786.9</v>
          </cell>
          <cell r="L3227" t="str">
            <v>3a310819-d73a-4ce5-ac9c-49b61524df0c</v>
          </cell>
          <cell r="M3227">
            <v>52701000</v>
          </cell>
          <cell r="N3227"/>
          <cell r="O3227"/>
          <cell r="P3227"/>
          <cell r="Q3227" t="str">
            <v>ОАО</v>
          </cell>
        </row>
        <row r="3228">
          <cell r="G3228">
            <v>29275</v>
          </cell>
          <cell r="H3228" t="str">
            <v>Город Омск</v>
          </cell>
          <cell r="I3228">
            <v>5087.6000000000004</v>
          </cell>
          <cell r="J3228">
            <v>4375.92</v>
          </cell>
          <cell r="K3228">
            <v>315.89999999999998</v>
          </cell>
          <cell r="L3228" t="str">
            <v>06c6f881-b60e-4209-be3f-9a835a1f4e97</v>
          </cell>
          <cell r="M3228">
            <v>52701000</v>
          </cell>
          <cell r="N3228"/>
          <cell r="O3228"/>
          <cell r="P3228"/>
          <cell r="Q3228" t="str">
            <v>ОАО</v>
          </cell>
        </row>
        <row r="3229">
          <cell r="G3229">
            <v>29212</v>
          </cell>
          <cell r="H3229" t="str">
            <v>Город Омск</v>
          </cell>
          <cell r="I3229">
            <v>3632.5</v>
          </cell>
          <cell r="J3229">
            <v>3356.3</v>
          </cell>
          <cell r="K3229">
            <v>0</v>
          </cell>
          <cell r="L3229" t="str">
            <v>bc370225-8493-4559-880d-da92f2b643ac</v>
          </cell>
          <cell r="M3229">
            <v>52701000</v>
          </cell>
          <cell r="N3229"/>
          <cell r="O3229"/>
          <cell r="P3229"/>
          <cell r="Q3229" t="str">
            <v>ОАО</v>
          </cell>
        </row>
        <row r="3230">
          <cell r="G3230">
            <v>33330</v>
          </cell>
          <cell r="H3230" t="str">
            <v>Город Омск</v>
          </cell>
          <cell r="I3230">
            <v>423.5</v>
          </cell>
          <cell r="J3230">
            <v>299.10000000000002</v>
          </cell>
          <cell r="K3230">
            <v>0</v>
          </cell>
          <cell r="L3230" t="str">
            <v>38039b7a-fdb9-4255-baba-ea5a61a33792</v>
          </cell>
          <cell r="M3230">
            <v>52701000</v>
          </cell>
          <cell r="N3230"/>
          <cell r="O3230"/>
          <cell r="P3230"/>
          <cell r="Q3230" t="str">
            <v>ЛАО</v>
          </cell>
        </row>
        <row r="3231">
          <cell r="G3231">
            <v>31512</v>
          </cell>
          <cell r="H3231" t="str">
            <v>Город Омск</v>
          </cell>
          <cell r="I3231">
            <v>704.5</v>
          </cell>
          <cell r="J3231">
            <v>530.5</v>
          </cell>
          <cell r="K3231">
            <v>30.9</v>
          </cell>
          <cell r="L3231" t="str">
            <v>fde29a84-1436-4498-909f-d4cd34278e20</v>
          </cell>
          <cell r="M3231">
            <v>52701000</v>
          </cell>
          <cell r="N3231"/>
          <cell r="O3231"/>
          <cell r="P3231"/>
          <cell r="Q3231" t="str">
            <v>ОАО</v>
          </cell>
        </row>
        <row r="3232">
          <cell r="G3232">
            <v>31520</v>
          </cell>
          <cell r="H3232" t="str">
            <v>Город Омск</v>
          </cell>
          <cell r="I3232">
            <v>702.7</v>
          </cell>
          <cell r="J3232">
            <v>631.4</v>
          </cell>
          <cell r="K3232">
            <v>0</v>
          </cell>
          <cell r="L3232" t="str">
            <v>42a2c173-7021-4508-bb76-997ff3feba48</v>
          </cell>
          <cell r="M3232">
            <v>52701000</v>
          </cell>
          <cell r="N3232"/>
          <cell r="O3232"/>
          <cell r="P3232"/>
          <cell r="Q3232" t="str">
            <v>ОАО</v>
          </cell>
        </row>
        <row r="3233">
          <cell r="G3233">
            <v>31524</v>
          </cell>
          <cell r="H3233" t="str">
            <v>Город Омск</v>
          </cell>
          <cell r="I3233">
            <v>1277.5</v>
          </cell>
          <cell r="J3233">
            <v>1202.3</v>
          </cell>
          <cell r="K3233">
            <v>0</v>
          </cell>
          <cell r="L3233" t="str">
            <v>154d00b9-b393-479e-87fd-6e6b1b8870d4</v>
          </cell>
          <cell r="M3233">
            <v>52701000</v>
          </cell>
          <cell r="N3233"/>
          <cell r="O3233"/>
          <cell r="P3233"/>
          <cell r="Q3233" t="str">
            <v>ОАО</v>
          </cell>
        </row>
        <row r="3234">
          <cell r="G3234">
            <v>23512</v>
          </cell>
          <cell r="H3234" t="str">
            <v>Город Омск</v>
          </cell>
          <cell r="I3234">
            <v>3382.9</v>
          </cell>
          <cell r="J3234">
            <v>3137.7</v>
          </cell>
          <cell r="K3234">
            <v>0</v>
          </cell>
          <cell r="L3234" t="str">
            <v>32320213-2552-42dd-bb32-2f164aca3c69</v>
          </cell>
          <cell r="M3234">
            <v>52701000</v>
          </cell>
          <cell r="N3234"/>
          <cell r="O3234"/>
          <cell r="P3234"/>
          <cell r="Q3234" t="str">
            <v>ОАО</v>
          </cell>
        </row>
        <row r="3235">
          <cell r="G3235">
            <v>31485</v>
          </cell>
          <cell r="H3235" t="str">
            <v>Город Омск</v>
          </cell>
          <cell r="I3235">
            <v>1347.3</v>
          </cell>
          <cell r="J3235">
            <v>1101.5999999999999</v>
          </cell>
          <cell r="K3235">
            <v>153.6</v>
          </cell>
          <cell r="L3235" t="str">
            <v>4177db10-b59b-42f3-98b6-802ee53de0f2</v>
          </cell>
          <cell r="M3235">
            <v>52701000</v>
          </cell>
          <cell r="N3235"/>
          <cell r="O3235"/>
          <cell r="P3235"/>
          <cell r="Q3235" t="str">
            <v>ОАО</v>
          </cell>
        </row>
        <row r="3236">
          <cell r="G3236">
            <v>23368</v>
          </cell>
          <cell r="H3236" t="str">
            <v>Город Омск</v>
          </cell>
          <cell r="I3236">
            <v>4213.1000000000004</v>
          </cell>
          <cell r="J3236">
            <v>3094.2</v>
          </cell>
          <cell r="K3236">
            <v>57.9</v>
          </cell>
          <cell r="L3236" t="str">
            <v>08d88732-82d7-42ca-8d21-9f1a70a1bb75</v>
          </cell>
          <cell r="M3236">
            <v>52701000</v>
          </cell>
          <cell r="N3236"/>
          <cell r="O3236"/>
          <cell r="P3236"/>
          <cell r="Q3236" t="str">
            <v>ОАО</v>
          </cell>
        </row>
        <row r="3237">
          <cell r="G3237">
            <v>31258</v>
          </cell>
          <cell r="H3237" t="str">
            <v>Город Омск</v>
          </cell>
          <cell r="I3237">
            <v>4905</v>
          </cell>
          <cell r="J3237">
            <v>4521.7</v>
          </cell>
          <cell r="K3237">
            <v>190.2</v>
          </cell>
          <cell r="L3237" t="str">
            <v>6397df82-55d8-4fc1-b3c2-5f4ee7ce45c3</v>
          </cell>
          <cell r="M3237">
            <v>52701000</v>
          </cell>
          <cell r="N3237"/>
          <cell r="O3237"/>
          <cell r="P3237"/>
          <cell r="Q3237" t="str">
            <v>ОАО</v>
          </cell>
        </row>
        <row r="3238">
          <cell r="G3238">
            <v>31505</v>
          </cell>
          <cell r="H3238" t="str">
            <v>Город Омск</v>
          </cell>
          <cell r="I3238">
            <v>6369.7</v>
          </cell>
          <cell r="J3238">
            <v>5278.26</v>
          </cell>
          <cell r="K3238">
            <v>477.4</v>
          </cell>
          <cell r="L3238" t="str">
            <v>eccb5e3d-8d72-4567-9126-630e1ebb0d23</v>
          </cell>
          <cell r="M3238">
            <v>52701000</v>
          </cell>
          <cell r="N3238"/>
          <cell r="O3238"/>
          <cell r="P3238"/>
          <cell r="Q3238" t="str">
            <v>ОАО</v>
          </cell>
        </row>
        <row r="3239">
          <cell r="G3239">
            <v>21335</v>
          </cell>
          <cell r="H3239" t="str">
            <v>Город Омск</v>
          </cell>
          <cell r="I3239">
            <v>5093.5</v>
          </cell>
          <cell r="J3239">
            <v>4595</v>
          </cell>
          <cell r="K3239">
            <v>0</v>
          </cell>
          <cell r="L3239" t="str">
            <v>7ce1947a-4f4d-4576-b814-117f56a4b005</v>
          </cell>
          <cell r="M3239">
            <v>52701000</v>
          </cell>
          <cell r="N3239"/>
          <cell r="O3239"/>
          <cell r="P3239"/>
          <cell r="Q3239" t="str">
            <v>ОАО</v>
          </cell>
        </row>
        <row r="3240">
          <cell r="G3240">
            <v>28090</v>
          </cell>
          <cell r="H3240" t="str">
            <v>Город Омск</v>
          </cell>
          <cell r="I3240">
            <v>8831.4</v>
          </cell>
          <cell r="J3240">
            <v>7593.6</v>
          </cell>
          <cell r="K3240">
            <v>0</v>
          </cell>
          <cell r="L3240" t="str">
            <v>9b7eba06-1ca8-45ef-8ab6-d81bd945b2cb</v>
          </cell>
          <cell r="M3240">
            <v>52701000</v>
          </cell>
          <cell r="N3240"/>
          <cell r="O3240"/>
          <cell r="P3240"/>
          <cell r="Q3240" t="str">
            <v>ЦАО</v>
          </cell>
        </row>
        <row r="3241">
          <cell r="G3241">
            <v>23713</v>
          </cell>
          <cell r="H3241" t="str">
            <v>Город Омск</v>
          </cell>
          <cell r="I3241">
            <v>8908.7000000000007</v>
          </cell>
          <cell r="J3241">
            <v>7648.52</v>
          </cell>
          <cell r="K3241">
            <v>0</v>
          </cell>
          <cell r="L3241" t="str">
            <v>8bd7eac8-9891-4ca3-9dc0-4604126cac24</v>
          </cell>
          <cell r="M3241">
            <v>52701000</v>
          </cell>
          <cell r="N3241"/>
          <cell r="O3241"/>
          <cell r="P3241"/>
          <cell r="Q3241" t="str">
            <v>ЦАО</v>
          </cell>
        </row>
        <row r="3242">
          <cell r="G3242">
            <v>28091</v>
          </cell>
          <cell r="H3242" t="str">
            <v>Город Омск</v>
          </cell>
          <cell r="I3242">
            <v>8903.9</v>
          </cell>
          <cell r="J3242">
            <v>7587.95</v>
          </cell>
          <cell r="K3242">
            <v>0</v>
          </cell>
          <cell r="L3242" t="str">
            <v>35528858-1359-48a5-ac3e-be1a2b093fb0</v>
          </cell>
          <cell r="M3242">
            <v>52701000</v>
          </cell>
          <cell r="N3242"/>
          <cell r="O3242"/>
          <cell r="P3242"/>
          <cell r="Q3242" t="str">
            <v>ЦАО</v>
          </cell>
        </row>
        <row r="3243">
          <cell r="G3243">
            <v>28092</v>
          </cell>
          <cell r="H3243" t="str">
            <v>Город Омск</v>
          </cell>
          <cell r="I3243">
            <v>669.8</v>
          </cell>
          <cell r="J3243">
            <v>621.4</v>
          </cell>
          <cell r="K3243">
            <v>0</v>
          </cell>
          <cell r="L3243" t="str">
            <v>e49c20a0-4c4f-464b-a1a7-c8b3f17f4845</v>
          </cell>
          <cell r="M3243">
            <v>52701000</v>
          </cell>
          <cell r="N3243"/>
          <cell r="O3243"/>
          <cell r="P3243" t="str">
            <v>+</v>
          </cell>
          <cell r="Q3243" t="str">
            <v>ЦАО</v>
          </cell>
        </row>
        <row r="3244">
          <cell r="G3244">
            <v>32694</v>
          </cell>
          <cell r="H3244" t="str">
            <v>Город Омск</v>
          </cell>
          <cell r="I3244">
            <v>6462.1</v>
          </cell>
          <cell r="J3244">
            <v>5771.9</v>
          </cell>
          <cell r="K3244">
            <v>0</v>
          </cell>
          <cell r="L3244" t="str">
            <v>e71ba6a3-25fd-4195-88db-de1167f21de1</v>
          </cell>
          <cell r="M3244">
            <v>52701000</v>
          </cell>
          <cell r="N3244"/>
          <cell r="O3244"/>
          <cell r="P3244"/>
          <cell r="Q3244" t="str">
            <v>ЦАО</v>
          </cell>
        </row>
        <row r="3245">
          <cell r="G3245">
            <v>24285</v>
          </cell>
          <cell r="H3245" t="str">
            <v>Город Омск</v>
          </cell>
          <cell r="I3245">
            <v>2140.1999999999998</v>
          </cell>
          <cell r="J3245">
            <v>1492.3</v>
          </cell>
          <cell r="K3245">
            <v>52.8</v>
          </cell>
          <cell r="L3245" t="str">
            <v>91036202-62fd-4973-98b2-ca710b92f6e4</v>
          </cell>
          <cell r="M3245">
            <v>52701000</v>
          </cell>
          <cell r="N3245"/>
          <cell r="O3245"/>
          <cell r="P3245"/>
          <cell r="Q3245" t="str">
            <v>ЦАО</v>
          </cell>
        </row>
        <row r="3246">
          <cell r="G3246">
            <v>28093</v>
          </cell>
          <cell r="H3246" t="str">
            <v>Город Омск</v>
          </cell>
          <cell r="I3246">
            <v>729.4</v>
          </cell>
          <cell r="J3246">
            <v>655.20000000000005</v>
          </cell>
          <cell r="K3246">
            <v>0</v>
          </cell>
          <cell r="L3246" t="str">
            <v>5a7f04ef-ca9b-44cd-b152-e8a3dd375706</v>
          </cell>
          <cell r="M3246">
            <v>52701000</v>
          </cell>
          <cell r="N3246"/>
          <cell r="O3246"/>
          <cell r="P3246"/>
          <cell r="Q3246" t="str">
            <v>ЦАО</v>
          </cell>
        </row>
        <row r="3247">
          <cell r="G3247">
            <v>28097</v>
          </cell>
          <cell r="H3247" t="str">
            <v>Город Омск</v>
          </cell>
          <cell r="I3247">
            <v>336</v>
          </cell>
          <cell r="J3247">
            <v>304.60000000000002</v>
          </cell>
          <cell r="K3247">
            <v>0</v>
          </cell>
          <cell r="L3247" t="str">
            <v>09a56d9b-a4f5-4591-99e4-11a98a857e6b</v>
          </cell>
          <cell r="M3247">
            <v>52701000</v>
          </cell>
          <cell r="N3247"/>
          <cell r="O3247"/>
          <cell r="P3247"/>
          <cell r="Q3247" t="str">
            <v>ЦАО</v>
          </cell>
        </row>
        <row r="3248">
          <cell r="G3248">
            <v>21033</v>
          </cell>
          <cell r="H3248" t="str">
            <v>Город Омск</v>
          </cell>
          <cell r="I3248">
            <v>712.9</v>
          </cell>
          <cell r="J3248">
            <v>631.4</v>
          </cell>
          <cell r="K3248">
            <v>0</v>
          </cell>
          <cell r="L3248" t="str">
            <v>9e87459c-de21-433b-bffc-ce3ebd985777</v>
          </cell>
          <cell r="M3248">
            <v>52701000</v>
          </cell>
          <cell r="N3248"/>
          <cell r="O3248"/>
          <cell r="P3248"/>
          <cell r="Q3248" t="str">
            <v>ЦАО</v>
          </cell>
        </row>
        <row r="3249">
          <cell r="G3249">
            <v>28098</v>
          </cell>
          <cell r="H3249" t="str">
            <v>Город Омск</v>
          </cell>
          <cell r="I3249">
            <v>332.5</v>
          </cell>
          <cell r="J3249">
            <v>301.60000000000002</v>
          </cell>
          <cell r="K3249">
            <v>0</v>
          </cell>
          <cell r="L3249" t="str">
            <v>1438a6c3-f0ab-4896-929c-2b93a70500e5</v>
          </cell>
          <cell r="M3249">
            <v>52701000</v>
          </cell>
          <cell r="N3249"/>
          <cell r="O3249"/>
          <cell r="P3249"/>
          <cell r="Q3249" t="str">
            <v>ЦАО</v>
          </cell>
        </row>
        <row r="3250">
          <cell r="G3250">
            <v>28094</v>
          </cell>
          <cell r="H3250" t="str">
            <v>Город Омск</v>
          </cell>
          <cell r="I3250">
            <v>333</v>
          </cell>
          <cell r="J3250">
            <v>299.5</v>
          </cell>
          <cell r="K3250">
            <v>0</v>
          </cell>
          <cell r="L3250" t="str">
            <v>593d3c3b-320b-4c76-a02b-e521d32a86e7</v>
          </cell>
          <cell r="M3250">
            <v>52701000</v>
          </cell>
          <cell r="N3250"/>
          <cell r="O3250"/>
          <cell r="P3250"/>
          <cell r="Q3250" t="str">
            <v>ЦАО</v>
          </cell>
        </row>
        <row r="3251">
          <cell r="G3251">
            <v>28099</v>
          </cell>
          <cell r="H3251" t="str">
            <v>Город Омск</v>
          </cell>
          <cell r="I3251">
            <v>330.7</v>
          </cell>
          <cell r="J3251">
            <v>296.5</v>
          </cell>
          <cell r="K3251">
            <v>0</v>
          </cell>
          <cell r="L3251" t="str">
            <v>179aaf35-b05e-4931-9aca-aeb9109b2aae</v>
          </cell>
          <cell r="M3251">
            <v>52701000</v>
          </cell>
          <cell r="N3251"/>
          <cell r="O3251"/>
          <cell r="P3251"/>
          <cell r="Q3251" t="str">
            <v>ЦАО</v>
          </cell>
        </row>
        <row r="3252">
          <cell r="G3252">
            <v>28100</v>
          </cell>
          <cell r="H3252" t="str">
            <v>Город Омск</v>
          </cell>
          <cell r="I3252">
            <v>335.1</v>
          </cell>
          <cell r="J3252">
            <v>302.8</v>
          </cell>
          <cell r="K3252">
            <v>0</v>
          </cell>
          <cell r="L3252" t="str">
            <v>7d14d546-e728-48db-920e-a335264ecaa0</v>
          </cell>
          <cell r="M3252">
            <v>52701000</v>
          </cell>
          <cell r="N3252"/>
          <cell r="O3252"/>
          <cell r="P3252"/>
          <cell r="Q3252" t="str">
            <v>ЦАО</v>
          </cell>
        </row>
        <row r="3253">
          <cell r="G3253">
            <v>28101</v>
          </cell>
          <cell r="H3253" t="str">
            <v>Город Омск</v>
          </cell>
          <cell r="I3253">
            <v>332</v>
          </cell>
          <cell r="J3253">
            <v>300.5</v>
          </cell>
          <cell r="K3253">
            <v>0</v>
          </cell>
          <cell r="L3253" t="str">
            <v>0fd0cdb3-d621-48f6-9cc5-95dc7f243182</v>
          </cell>
          <cell r="M3253">
            <v>52701000</v>
          </cell>
          <cell r="N3253"/>
          <cell r="O3253"/>
          <cell r="P3253"/>
          <cell r="Q3253" t="str">
            <v>ЦАО</v>
          </cell>
        </row>
        <row r="3254">
          <cell r="G3254">
            <v>28102</v>
          </cell>
          <cell r="H3254" t="str">
            <v>Город Омск</v>
          </cell>
          <cell r="I3254">
            <v>334.3</v>
          </cell>
          <cell r="J3254">
            <v>304.7</v>
          </cell>
          <cell r="K3254">
            <v>0</v>
          </cell>
          <cell r="L3254" t="str">
            <v>4873ecf0-7a93-49aa-aeb2-e8b67e2eeecd</v>
          </cell>
          <cell r="M3254">
            <v>52701000</v>
          </cell>
          <cell r="N3254"/>
          <cell r="O3254"/>
          <cell r="P3254"/>
          <cell r="Q3254" t="str">
            <v>ЦАО</v>
          </cell>
        </row>
        <row r="3255">
          <cell r="G3255">
            <v>28095</v>
          </cell>
          <cell r="H3255" t="str">
            <v>Город Омск</v>
          </cell>
          <cell r="I3255">
            <v>2124</v>
          </cell>
          <cell r="J3255">
            <v>1977.8</v>
          </cell>
          <cell r="K3255">
            <v>0</v>
          </cell>
          <cell r="L3255" t="str">
            <v>9939917c-fead-492d-960a-53bb0c77297e</v>
          </cell>
          <cell r="M3255">
            <v>52701000</v>
          </cell>
          <cell r="N3255"/>
          <cell r="O3255"/>
          <cell r="P3255"/>
          <cell r="Q3255" t="str">
            <v>ЦАО</v>
          </cell>
        </row>
        <row r="3256">
          <cell r="G3256">
            <v>28103</v>
          </cell>
          <cell r="H3256" t="str">
            <v>Город Омск</v>
          </cell>
          <cell r="I3256">
            <v>2171.9</v>
          </cell>
          <cell r="J3256">
            <v>2026</v>
          </cell>
          <cell r="K3256">
            <v>0</v>
          </cell>
          <cell r="L3256" t="str">
            <v>802e93c3-60dc-4810-a274-f8d8a977206e</v>
          </cell>
          <cell r="M3256">
            <v>52701000</v>
          </cell>
          <cell r="N3256"/>
          <cell r="O3256"/>
          <cell r="P3256"/>
          <cell r="Q3256" t="str">
            <v>ЦАО</v>
          </cell>
        </row>
        <row r="3257">
          <cell r="G3257">
            <v>36156</v>
          </cell>
          <cell r="H3257" t="str">
            <v>Город Омск</v>
          </cell>
          <cell r="I3257">
            <v>350.7</v>
          </cell>
          <cell r="J3257">
            <v>308.52</v>
          </cell>
          <cell r="K3257">
            <v>0</v>
          </cell>
          <cell r="L3257" t="str">
            <v>6381e327-e157-4859-bb26-d0403bc7e99b</v>
          </cell>
          <cell r="M3257">
            <v>52701000</v>
          </cell>
          <cell r="N3257"/>
          <cell r="O3257"/>
          <cell r="P3257"/>
          <cell r="Q3257" t="str">
            <v>ЛАО</v>
          </cell>
        </row>
        <row r="3258">
          <cell r="G3258">
            <v>36157</v>
          </cell>
          <cell r="H3258" t="str">
            <v>Город Омск</v>
          </cell>
          <cell r="I3258">
            <v>362.1</v>
          </cell>
          <cell r="J3258">
            <v>317.2</v>
          </cell>
          <cell r="K3258">
            <v>0</v>
          </cell>
          <cell r="L3258" t="str">
            <v>714cc40d-bb6d-4a72-881f-925c15180a6b</v>
          </cell>
          <cell r="M3258">
            <v>52701000</v>
          </cell>
          <cell r="N3258"/>
          <cell r="O3258"/>
          <cell r="P3258"/>
          <cell r="Q3258" t="str">
            <v>ЛАО</v>
          </cell>
        </row>
        <row r="3259">
          <cell r="G3259">
            <v>36158</v>
          </cell>
          <cell r="H3259" t="str">
            <v>Город Омск</v>
          </cell>
          <cell r="I3259">
            <v>404.6</v>
          </cell>
          <cell r="J3259">
            <v>314.7</v>
          </cell>
          <cell r="K3259">
            <v>0</v>
          </cell>
          <cell r="L3259" t="str">
            <v>d01a0119-c662-41af-8278-2fcfa5ad9769</v>
          </cell>
          <cell r="M3259">
            <v>52701000</v>
          </cell>
          <cell r="N3259"/>
          <cell r="O3259"/>
          <cell r="P3259"/>
          <cell r="Q3259" t="str">
            <v>ЛАО</v>
          </cell>
        </row>
        <row r="3260">
          <cell r="G3260">
            <v>36159</v>
          </cell>
          <cell r="H3260" t="str">
            <v>Город Омск</v>
          </cell>
          <cell r="I3260">
            <v>349.8</v>
          </cell>
          <cell r="J3260">
            <v>309.2</v>
          </cell>
          <cell r="K3260">
            <v>0</v>
          </cell>
          <cell r="L3260" t="str">
            <v>2fab9a31-d9bd-4850-b0f5-bc0929ed2047</v>
          </cell>
          <cell r="M3260">
            <v>52701000</v>
          </cell>
          <cell r="N3260"/>
          <cell r="O3260"/>
          <cell r="P3260"/>
          <cell r="Q3260" t="str">
            <v>ЛАО</v>
          </cell>
        </row>
        <row r="3261">
          <cell r="G3261">
            <v>23541</v>
          </cell>
          <cell r="H3261" t="str">
            <v>Город Омск</v>
          </cell>
          <cell r="I3261">
            <v>5394.3</v>
          </cell>
          <cell r="J3261">
            <v>4867</v>
          </cell>
          <cell r="K3261">
            <v>0</v>
          </cell>
          <cell r="L3261" t="str">
            <v>4f8630ab-c325-4818-bfd6-03e3f9bc5fa9</v>
          </cell>
          <cell r="M3261">
            <v>52701000</v>
          </cell>
          <cell r="N3261"/>
          <cell r="O3261"/>
          <cell r="P3261"/>
          <cell r="Q3261" t="str">
            <v>ЛАО</v>
          </cell>
        </row>
        <row r="3262">
          <cell r="G3262">
            <v>33268</v>
          </cell>
          <cell r="H3262" t="str">
            <v>Город Омск</v>
          </cell>
          <cell r="I3262">
            <v>7004.7</v>
          </cell>
          <cell r="J3262">
            <v>5847.06</v>
          </cell>
          <cell r="K3262">
            <v>0</v>
          </cell>
          <cell r="L3262" t="str">
            <v>e7701662-90c2-4930-b6c6-0fd7b17d3da6</v>
          </cell>
          <cell r="M3262">
            <v>52701000</v>
          </cell>
          <cell r="N3262"/>
          <cell r="O3262"/>
          <cell r="P3262"/>
          <cell r="Q3262" t="str">
            <v>ЛАО</v>
          </cell>
        </row>
        <row r="3263">
          <cell r="G3263">
            <v>21255</v>
          </cell>
          <cell r="H3263" t="str">
            <v>Город Омск</v>
          </cell>
          <cell r="I3263">
            <v>2189.6</v>
          </cell>
          <cell r="J3263">
            <v>1670.3</v>
          </cell>
          <cell r="K3263">
            <v>352.1</v>
          </cell>
          <cell r="L3263" t="str">
            <v>dce4bcbe-a06c-42f8-9d3d-95b12a40578c</v>
          </cell>
          <cell r="M3263">
            <v>52701000</v>
          </cell>
          <cell r="N3263"/>
          <cell r="O3263"/>
          <cell r="P3263"/>
          <cell r="Q3263" t="str">
            <v>ОАО</v>
          </cell>
        </row>
        <row r="3264">
          <cell r="G3264">
            <v>29311</v>
          </cell>
          <cell r="H3264" t="str">
            <v>Город Омск</v>
          </cell>
          <cell r="I3264">
            <v>411.7</v>
          </cell>
          <cell r="J3264">
            <v>372.9</v>
          </cell>
          <cell r="K3264">
            <v>0</v>
          </cell>
          <cell r="L3264" t="str">
            <v>1888276a-abad-4b49-9ec8-1aba3617e4a2</v>
          </cell>
          <cell r="M3264">
            <v>52701000</v>
          </cell>
          <cell r="N3264"/>
          <cell r="O3264"/>
          <cell r="P3264"/>
          <cell r="Q3264" t="str">
            <v>ОАО</v>
          </cell>
        </row>
        <row r="3265">
          <cell r="G3265">
            <v>29313</v>
          </cell>
          <cell r="H3265" t="str">
            <v>Город Омск</v>
          </cell>
          <cell r="I3265">
            <v>3199.5</v>
          </cell>
          <cell r="J3265">
            <v>2896.4</v>
          </cell>
          <cell r="K3265">
            <v>0</v>
          </cell>
          <cell r="L3265" t="str">
            <v>6143c191-1470-4beb-9129-5aa401cf774c</v>
          </cell>
          <cell r="M3265">
            <v>52701000</v>
          </cell>
          <cell r="N3265"/>
          <cell r="O3265"/>
          <cell r="P3265"/>
          <cell r="Q3265" t="str">
            <v>ОАО</v>
          </cell>
        </row>
        <row r="3266">
          <cell r="G3266">
            <v>29314</v>
          </cell>
          <cell r="H3266" t="str">
            <v>Город Омск</v>
          </cell>
          <cell r="I3266">
            <v>2269.6</v>
          </cell>
          <cell r="J3266">
            <v>2109.3000000000002</v>
          </cell>
          <cell r="K3266">
            <v>0</v>
          </cell>
          <cell r="L3266" t="str">
            <v>ee064801-1762-4869-95d2-e0420dcdf4ca</v>
          </cell>
          <cell r="M3266">
            <v>52701000</v>
          </cell>
          <cell r="N3266"/>
          <cell r="O3266"/>
          <cell r="P3266"/>
          <cell r="Q3266" t="str">
            <v>ОАО</v>
          </cell>
        </row>
        <row r="3267">
          <cell r="G3267">
            <v>29315</v>
          </cell>
          <cell r="H3267" t="str">
            <v>Город Омск</v>
          </cell>
          <cell r="I3267">
            <v>1968.7</v>
          </cell>
          <cell r="J3267">
            <v>1813.3</v>
          </cell>
          <cell r="K3267">
            <v>0</v>
          </cell>
          <cell r="L3267" t="str">
            <v>c122cf9c-15d5-48d7-b95b-e1005126a9cc</v>
          </cell>
          <cell r="M3267">
            <v>52701000</v>
          </cell>
          <cell r="N3267"/>
          <cell r="O3267"/>
          <cell r="P3267"/>
          <cell r="Q3267" t="str">
            <v>ОАО</v>
          </cell>
        </row>
        <row r="3268">
          <cell r="G3268">
            <v>21172</v>
          </cell>
          <cell r="H3268" t="str">
            <v>Город Омск</v>
          </cell>
          <cell r="I3268">
            <v>6823.4</v>
          </cell>
          <cell r="J3268">
            <v>6279.4</v>
          </cell>
          <cell r="K3268">
            <v>0</v>
          </cell>
          <cell r="L3268" t="str">
            <v>47d39c5e-5101-4bd8-b36f-b0c812f86092</v>
          </cell>
          <cell r="M3268">
            <v>52701000</v>
          </cell>
          <cell r="N3268"/>
          <cell r="O3268"/>
          <cell r="P3268"/>
          <cell r="Q3268" t="str">
            <v>ОАО</v>
          </cell>
        </row>
        <row r="3269">
          <cell r="G3269">
            <v>30184</v>
          </cell>
          <cell r="H3269" t="str">
            <v>Город Омск</v>
          </cell>
          <cell r="I3269">
            <v>449.5</v>
          </cell>
          <cell r="J3269">
            <v>414.3</v>
          </cell>
          <cell r="K3269">
            <v>0</v>
          </cell>
          <cell r="L3269" t="str">
            <v>a428e2f8-4579-4eda-a9ce-a5a1298d2776</v>
          </cell>
          <cell r="M3269">
            <v>52701000</v>
          </cell>
          <cell r="N3269"/>
          <cell r="O3269"/>
          <cell r="P3269"/>
          <cell r="Q3269" t="str">
            <v>ОАО</v>
          </cell>
        </row>
        <row r="3270">
          <cell r="G3270">
            <v>30224</v>
          </cell>
          <cell r="H3270" t="str">
            <v>Город Омск</v>
          </cell>
          <cell r="I3270">
            <v>454.6</v>
          </cell>
          <cell r="J3270">
            <v>420.9</v>
          </cell>
          <cell r="K3270">
            <v>0</v>
          </cell>
          <cell r="L3270" t="str">
            <v>cd673537-7cfc-40ce-948c-4f49c0b9db0e</v>
          </cell>
          <cell r="M3270">
            <v>52701000</v>
          </cell>
          <cell r="N3270"/>
          <cell r="O3270"/>
          <cell r="P3270"/>
          <cell r="Q3270" t="str">
            <v>ОАО</v>
          </cell>
        </row>
        <row r="3271">
          <cell r="G3271">
            <v>30239</v>
          </cell>
          <cell r="H3271" t="str">
            <v>Город Омск</v>
          </cell>
          <cell r="I3271">
            <v>444.7</v>
          </cell>
          <cell r="J3271">
            <v>411.1</v>
          </cell>
          <cell r="K3271">
            <v>0</v>
          </cell>
          <cell r="L3271" t="str">
            <v>16c5b6c0-cc3a-4a05-9d3d-d85f2b08d6ef</v>
          </cell>
          <cell r="M3271">
            <v>52701000</v>
          </cell>
          <cell r="N3271"/>
          <cell r="O3271"/>
          <cell r="P3271"/>
          <cell r="Q3271" t="str">
            <v>ОАО</v>
          </cell>
        </row>
        <row r="3272">
          <cell r="G3272">
            <v>30247</v>
          </cell>
          <cell r="H3272" t="str">
            <v>Город Омск</v>
          </cell>
          <cell r="I3272">
            <v>454.9</v>
          </cell>
          <cell r="J3272">
            <v>416.2</v>
          </cell>
          <cell r="K3272">
            <v>0</v>
          </cell>
          <cell r="L3272" t="str">
            <v>d7691cae-be79-406a-b859-f53cc7669dac</v>
          </cell>
          <cell r="M3272">
            <v>52701000</v>
          </cell>
          <cell r="N3272"/>
          <cell r="O3272"/>
          <cell r="P3272"/>
          <cell r="Q3272" t="str">
            <v>ОАО</v>
          </cell>
        </row>
        <row r="3273">
          <cell r="G3273">
            <v>30255</v>
          </cell>
          <cell r="H3273" t="str">
            <v>Город Омск</v>
          </cell>
          <cell r="I3273">
            <v>448.6</v>
          </cell>
          <cell r="J3273">
            <v>414.9</v>
          </cell>
          <cell r="K3273">
            <v>0</v>
          </cell>
          <cell r="L3273" t="str">
            <v>9bd6d53e-d161-4a93-bd05-711b3c0da1d9</v>
          </cell>
          <cell r="M3273">
            <v>52701000</v>
          </cell>
          <cell r="N3273"/>
          <cell r="O3273"/>
          <cell r="P3273"/>
          <cell r="Q3273" t="str">
            <v>ОАО</v>
          </cell>
        </row>
        <row r="3274">
          <cell r="G3274">
            <v>30261</v>
          </cell>
          <cell r="H3274" t="str">
            <v>Город Омск</v>
          </cell>
          <cell r="I3274">
            <v>445.8</v>
          </cell>
          <cell r="J3274">
            <v>412.3</v>
          </cell>
          <cell r="K3274">
            <v>0</v>
          </cell>
          <cell r="L3274" t="str">
            <v>947131a7-06f1-440e-9e6b-8743b6f4abec</v>
          </cell>
          <cell r="M3274">
            <v>52701000</v>
          </cell>
          <cell r="N3274"/>
          <cell r="O3274"/>
          <cell r="P3274"/>
          <cell r="Q3274" t="str">
            <v>ОАО</v>
          </cell>
        </row>
        <row r="3275">
          <cell r="G3275">
            <v>30269</v>
          </cell>
          <cell r="H3275" t="str">
            <v>Город Омск</v>
          </cell>
          <cell r="I3275">
            <v>445.8</v>
          </cell>
          <cell r="J3275">
            <v>411.5</v>
          </cell>
          <cell r="K3275">
            <v>0</v>
          </cell>
          <cell r="L3275" t="str">
            <v>0ac10e78-a7b4-4d6d-a461-fa3ea3ff147c</v>
          </cell>
          <cell r="M3275">
            <v>52701000</v>
          </cell>
          <cell r="N3275"/>
          <cell r="O3275"/>
          <cell r="P3275"/>
          <cell r="Q3275" t="str">
            <v>ОАО</v>
          </cell>
        </row>
        <row r="3276">
          <cell r="G3276">
            <v>32515</v>
          </cell>
          <cell r="H3276" t="str">
            <v>Город Омск</v>
          </cell>
          <cell r="I3276">
            <v>13570.4</v>
          </cell>
          <cell r="J3276">
            <v>11460.2</v>
          </cell>
          <cell r="K3276">
            <v>0</v>
          </cell>
          <cell r="L3276" t="str">
            <v>18b410f2-f751-47ef-97d5-c4c76738b557</v>
          </cell>
          <cell r="M3276">
            <v>52701000</v>
          </cell>
          <cell r="N3276"/>
          <cell r="O3276"/>
          <cell r="P3276"/>
          <cell r="Q3276" t="str">
            <v>ОАО</v>
          </cell>
        </row>
        <row r="3277">
          <cell r="G3277">
            <v>32516</v>
          </cell>
          <cell r="H3277" t="str">
            <v>Город Омск</v>
          </cell>
          <cell r="I3277">
            <v>13568.2</v>
          </cell>
          <cell r="J3277">
            <v>11446.6</v>
          </cell>
          <cell r="K3277">
            <v>0</v>
          </cell>
          <cell r="L3277" t="str">
            <v>02bb84cf-2132-4bee-9659-98834096dd78</v>
          </cell>
          <cell r="M3277">
            <v>52701000</v>
          </cell>
          <cell r="N3277"/>
          <cell r="O3277"/>
          <cell r="P3277"/>
          <cell r="Q3277" t="str">
            <v>ОАО</v>
          </cell>
        </row>
        <row r="3278">
          <cell r="G3278">
            <v>29460</v>
          </cell>
          <cell r="H3278" t="str">
            <v>Город Омск</v>
          </cell>
          <cell r="I3278">
            <v>1112.8</v>
          </cell>
          <cell r="J3278">
            <v>1033.2</v>
          </cell>
          <cell r="K3278">
            <v>0</v>
          </cell>
          <cell r="L3278" t="str">
            <v>cda09899-20b5-4008-a91c-cfd5748cf5f2</v>
          </cell>
          <cell r="M3278">
            <v>52701000</v>
          </cell>
          <cell r="N3278"/>
          <cell r="O3278"/>
          <cell r="P3278"/>
          <cell r="Q3278" t="str">
            <v>ОАО</v>
          </cell>
        </row>
        <row r="3279">
          <cell r="G3279">
            <v>29471</v>
          </cell>
          <cell r="H3279" t="str">
            <v>Город Омск</v>
          </cell>
          <cell r="I3279">
            <v>1126.5999999999999</v>
          </cell>
          <cell r="J3279">
            <v>1049</v>
          </cell>
          <cell r="K3279">
            <v>0</v>
          </cell>
          <cell r="L3279" t="str">
            <v>93687110-8409-4213-b6e0-582a6c443f8d</v>
          </cell>
          <cell r="M3279">
            <v>52701000</v>
          </cell>
          <cell r="N3279"/>
          <cell r="O3279"/>
          <cell r="P3279"/>
          <cell r="Q3279" t="str">
            <v>ОАО</v>
          </cell>
        </row>
        <row r="3280">
          <cell r="G3280">
            <v>30279</v>
          </cell>
          <cell r="H3280" t="str">
            <v>Город Омск</v>
          </cell>
          <cell r="I3280">
            <v>739.9</v>
          </cell>
          <cell r="J3280">
            <v>691.4</v>
          </cell>
          <cell r="K3280">
            <v>0</v>
          </cell>
          <cell r="L3280" t="str">
            <v>10fdd13a-c1f1-4530-b379-0879d627de16</v>
          </cell>
          <cell r="M3280">
            <v>52701000</v>
          </cell>
          <cell r="N3280"/>
          <cell r="O3280"/>
          <cell r="P3280"/>
          <cell r="Q3280" t="str">
            <v>ОАО</v>
          </cell>
        </row>
        <row r="3281">
          <cell r="G3281">
            <v>29308</v>
          </cell>
          <cell r="H3281" t="str">
            <v>Город Омск</v>
          </cell>
          <cell r="I3281">
            <v>2585</v>
          </cell>
          <cell r="J3281">
            <v>2063</v>
          </cell>
          <cell r="K3281">
            <v>155.69999999999999</v>
          </cell>
          <cell r="L3281" t="str">
            <v>d3bf5003-7ea3-4539-939d-095d38815341</v>
          </cell>
          <cell r="M3281">
            <v>52701000</v>
          </cell>
          <cell r="N3281"/>
          <cell r="O3281"/>
          <cell r="P3281"/>
          <cell r="Q3281" t="str">
            <v>ОАО</v>
          </cell>
        </row>
        <row r="3282">
          <cell r="G3282">
            <v>23363</v>
          </cell>
          <cell r="H3282" t="str">
            <v>Город Омск</v>
          </cell>
          <cell r="I3282">
            <v>3356.5</v>
          </cell>
          <cell r="J3282">
            <v>2252.1</v>
          </cell>
          <cell r="K3282">
            <v>466.4</v>
          </cell>
          <cell r="L3282" t="str">
            <v>42320464-d491-4b52-80d9-b39a453d1c89</v>
          </cell>
          <cell r="M3282">
            <v>52701000</v>
          </cell>
          <cell r="N3282"/>
          <cell r="O3282"/>
          <cell r="P3282"/>
          <cell r="Q3282" t="str">
            <v>ОАО</v>
          </cell>
        </row>
        <row r="3283">
          <cell r="G3283">
            <v>36542</v>
          </cell>
          <cell r="H3283" t="str">
            <v>Город Омск</v>
          </cell>
          <cell r="I3283">
            <v>5155.5</v>
          </cell>
          <cell r="J3283">
            <v>5155.5</v>
          </cell>
          <cell r="K3283"/>
          <cell r="L3283" t="str">
            <v>6c037bff-3032-46eb-8ab5-7a89b754d1d7</v>
          </cell>
          <cell r="M3283">
            <v>52701000</v>
          </cell>
          <cell r="N3283"/>
          <cell r="O3283"/>
          <cell r="P3283"/>
          <cell r="Q3283" t="str">
            <v>ОАО</v>
          </cell>
        </row>
        <row r="3284">
          <cell r="G3284">
            <v>36543</v>
          </cell>
          <cell r="H3284" t="str">
            <v>Город Омск</v>
          </cell>
          <cell r="I3284">
            <v>5807.6</v>
          </cell>
          <cell r="J3284">
            <v>5807.6</v>
          </cell>
          <cell r="K3284"/>
          <cell r="L3284" t="str">
            <v>61a57419-9c54-4f98-8ff1-16975fcd9b89</v>
          </cell>
          <cell r="M3284">
            <v>52701000</v>
          </cell>
          <cell r="N3284"/>
          <cell r="O3284"/>
          <cell r="P3284"/>
          <cell r="Q3284" t="str">
            <v>ОАО</v>
          </cell>
        </row>
        <row r="3285">
          <cell r="G3285">
            <v>20375</v>
          </cell>
          <cell r="H3285" t="str">
            <v>Город Омск</v>
          </cell>
          <cell r="I3285">
            <v>3418.6</v>
          </cell>
          <cell r="J3285">
            <v>3070.2</v>
          </cell>
          <cell r="K3285">
            <v>79.099999999999994</v>
          </cell>
          <cell r="L3285" t="str">
            <v>7e8e876e-04e1-4115-bf71-5a77d0bc6c3f</v>
          </cell>
          <cell r="M3285">
            <v>52701000</v>
          </cell>
          <cell r="N3285"/>
          <cell r="O3285"/>
          <cell r="P3285"/>
          <cell r="Q3285" t="str">
            <v>ЛАО</v>
          </cell>
        </row>
        <row r="3286">
          <cell r="G3286">
            <v>23434</v>
          </cell>
          <cell r="H3286" t="str">
            <v>Город Омск</v>
          </cell>
          <cell r="I3286">
            <v>3445.2</v>
          </cell>
          <cell r="J3286">
            <v>3080.4</v>
          </cell>
          <cell r="K3286">
            <v>0</v>
          </cell>
          <cell r="L3286" t="str">
            <v>7a181954-49fe-4121-bb55-377d61342619</v>
          </cell>
          <cell r="M3286">
            <v>52701000</v>
          </cell>
          <cell r="N3286"/>
          <cell r="O3286"/>
          <cell r="P3286"/>
          <cell r="Q3286" t="str">
            <v>ЛАО</v>
          </cell>
        </row>
        <row r="3287">
          <cell r="G3287">
            <v>34264</v>
          </cell>
          <cell r="H3287" t="str">
            <v>Город Омск</v>
          </cell>
          <cell r="I3287">
            <v>3352.6</v>
          </cell>
          <cell r="J3287">
            <v>2921.9</v>
          </cell>
          <cell r="K3287">
            <v>0</v>
          </cell>
          <cell r="L3287" t="str">
            <v>c07fc158-7eb0-4082-80a3-5420a0a8ca6c</v>
          </cell>
          <cell r="M3287">
            <v>52701000</v>
          </cell>
          <cell r="N3287"/>
          <cell r="O3287"/>
          <cell r="P3287"/>
          <cell r="Q3287" t="str">
            <v>ЛАО</v>
          </cell>
        </row>
        <row r="3288">
          <cell r="G3288">
            <v>33269</v>
          </cell>
          <cell r="H3288" t="str">
            <v>Город Омск</v>
          </cell>
          <cell r="I3288">
            <v>9219.6</v>
          </cell>
          <cell r="J3288">
            <v>7560.9</v>
          </cell>
          <cell r="K3288">
            <v>434.5</v>
          </cell>
          <cell r="L3288" t="str">
            <v>0aad262c-bc74-4932-bfce-8e4f20fce84e</v>
          </cell>
          <cell r="M3288">
            <v>52701000</v>
          </cell>
          <cell r="N3288"/>
          <cell r="O3288"/>
          <cell r="P3288"/>
          <cell r="Q3288" t="str">
            <v>ЛАО</v>
          </cell>
        </row>
        <row r="3289">
          <cell r="G3289">
            <v>33310</v>
          </cell>
          <cell r="H3289" t="str">
            <v>Город Омск</v>
          </cell>
          <cell r="I3289">
            <v>3379.9</v>
          </cell>
          <cell r="J3289">
            <v>2717.27</v>
          </cell>
          <cell r="K3289">
            <v>205.9</v>
          </cell>
          <cell r="L3289" t="str">
            <v>cb6212a5-72a0-40e7-ac56-f6196f6d29a2</v>
          </cell>
          <cell r="M3289">
            <v>52701000</v>
          </cell>
          <cell r="N3289"/>
          <cell r="O3289"/>
          <cell r="P3289" t="str">
            <v>+</v>
          </cell>
          <cell r="Q3289" t="str">
            <v>ЛАО</v>
          </cell>
        </row>
        <row r="3290">
          <cell r="G3290">
            <v>33311</v>
          </cell>
          <cell r="H3290" t="str">
            <v>Город Омск</v>
          </cell>
          <cell r="I3290">
            <v>3427.8</v>
          </cell>
          <cell r="J3290">
            <v>3062.58</v>
          </cell>
          <cell r="K3290">
            <v>0</v>
          </cell>
          <cell r="L3290" t="str">
            <v>82d4241a-0cb9-4977-b9ad-9a85ba99a234</v>
          </cell>
          <cell r="M3290">
            <v>52701000</v>
          </cell>
          <cell r="N3290"/>
          <cell r="O3290"/>
          <cell r="P3290"/>
          <cell r="Q3290" t="str">
            <v>ЛАО</v>
          </cell>
        </row>
        <row r="3291">
          <cell r="G3291">
            <v>24525</v>
          </cell>
          <cell r="H3291" t="str">
            <v>Город Омск</v>
          </cell>
          <cell r="I3291">
            <v>3382.1</v>
          </cell>
          <cell r="J3291">
            <v>3081.4</v>
          </cell>
          <cell r="K3291">
            <v>0</v>
          </cell>
          <cell r="L3291" t="str">
            <v>8a1d6796-47c3-42d5-803d-d14ff4151dd4</v>
          </cell>
          <cell r="M3291">
            <v>52701000</v>
          </cell>
          <cell r="N3291"/>
          <cell r="O3291"/>
          <cell r="P3291"/>
          <cell r="Q3291" t="str">
            <v>ЛАО</v>
          </cell>
        </row>
        <row r="3292">
          <cell r="G3292">
            <v>21316</v>
          </cell>
          <cell r="H3292" t="str">
            <v>Город Омск</v>
          </cell>
          <cell r="I3292">
            <v>1703.7</v>
          </cell>
          <cell r="J3292">
            <v>1586.2</v>
          </cell>
          <cell r="K3292">
            <v>0</v>
          </cell>
          <cell r="L3292" t="str">
            <v>e22b15c5-87e5-47bf-873e-aa8f7bcce6f7</v>
          </cell>
          <cell r="M3292">
            <v>52701000</v>
          </cell>
          <cell r="N3292"/>
          <cell r="O3292"/>
          <cell r="P3292"/>
          <cell r="Q3292" t="str">
            <v>ЛАО</v>
          </cell>
        </row>
        <row r="3293">
          <cell r="G3293">
            <v>25054</v>
          </cell>
          <cell r="H3293" t="str">
            <v>Город Омск</v>
          </cell>
          <cell r="I3293">
            <v>3407.6</v>
          </cell>
          <cell r="J3293">
            <v>3063.1</v>
          </cell>
          <cell r="K3293">
            <v>0</v>
          </cell>
          <cell r="L3293" t="str">
            <v>1c5552f9-615e-4240-8200-97ed807abf81</v>
          </cell>
          <cell r="M3293">
            <v>52701000</v>
          </cell>
          <cell r="N3293"/>
          <cell r="O3293"/>
          <cell r="P3293"/>
          <cell r="Q3293" t="str">
            <v>ЛАО</v>
          </cell>
        </row>
        <row r="3294">
          <cell r="G3294">
            <v>25050</v>
          </cell>
          <cell r="H3294" t="str">
            <v>Город Омск</v>
          </cell>
          <cell r="I3294">
            <v>3589.2</v>
          </cell>
          <cell r="J3294">
            <v>3259.3</v>
          </cell>
          <cell r="K3294">
            <v>60.4</v>
          </cell>
          <cell r="L3294" t="str">
            <v>8f8f796e-edf8-4125-a72d-7ee9cde5eb11</v>
          </cell>
          <cell r="M3294">
            <v>52701000</v>
          </cell>
          <cell r="N3294"/>
          <cell r="O3294"/>
          <cell r="P3294"/>
          <cell r="Q3294" t="str">
            <v>ЛАО</v>
          </cell>
        </row>
        <row r="3295">
          <cell r="G3295">
            <v>33270</v>
          </cell>
          <cell r="H3295" t="str">
            <v>Город Омск</v>
          </cell>
          <cell r="I3295">
            <v>3455.6</v>
          </cell>
          <cell r="J3295">
            <v>3063.03</v>
          </cell>
          <cell r="K3295">
            <v>0</v>
          </cell>
          <cell r="L3295" t="str">
            <v>f459527e-49c2-47e7-908c-fa09a34dc376</v>
          </cell>
          <cell r="M3295">
            <v>52701000</v>
          </cell>
          <cell r="N3295"/>
          <cell r="O3295"/>
          <cell r="P3295"/>
          <cell r="Q3295" t="str">
            <v>ЛАО</v>
          </cell>
        </row>
        <row r="3296">
          <cell r="G3296">
            <v>34159</v>
          </cell>
          <cell r="H3296" t="str">
            <v>Город Омск</v>
          </cell>
          <cell r="I3296">
            <v>1071.4000000000001</v>
          </cell>
          <cell r="J3296">
            <v>770</v>
          </cell>
          <cell r="K3296">
            <v>0</v>
          </cell>
          <cell r="L3296" t="str">
            <v>1adf63b7-ac94-4331-92d6-f811129597f6</v>
          </cell>
          <cell r="M3296">
            <v>52701000</v>
          </cell>
          <cell r="N3296"/>
          <cell r="O3296"/>
          <cell r="P3296"/>
          <cell r="Q3296" t="str">
            <v>ЛАО</v>
          </cell>
        </row>
        <row r="3297">
          <cell r="G3297">
            <v>25047</v>
          </cell>
          <cell r="H3297" t="str">
            <v>Город Омск</v>
          </cell>
          <cell r="I3297">
            <v>4401.5</v>
          </cell>
          <cell r="J3297">
            <v>3920.53</v>
          </cell>
          <cell r="K3297">
            <v>0</v>
          </cell>
          <cell r="L3297" t="str">
            <v>de5f936e-7642-4ad4-8aeb-4a52b18959cb</v>
          </cell>
          <cell r="M3297">
            <v>52701000</v>
          </cell>
          <cell r="N3297"/>
          <cell r="O3297"/>
          <cell r="P3297"/>
          <cell r="Q3297" t="str">
            <v>ЛАО</v>
          </cell>
        </row>
        <row r="3298">
          <cell r="G3298">
            <v>23402</v>
          </cell>
          <cell r="H3298" t="str">
            <v>Город Омск</v>
          </cell>
          <cell r="I3298">
            <v>3794.2</v>
          </cell>
          <cell r="J3298">
            <v>3500.1</v>
          </cell>
          <cell r="K3298">
            <v>0</v>
          </cell>
          <cell r="L3298" t="str">
            <v>17d5bb5c-e2e5-408b-9780-cc95ef155ece</v>
          </cell>
          <cell r="M3298">
            <v>52701000</v>
          </cell>
          <cell r="N3298"/>
          <cell r="O3298"/>
          <cell r="P3298"/>
          <cell r="Q3298" t="str">
            <v>ЛАО</v>
          </cell>
        </row>
        <row r="3299">
          <cell r="G3299">
            <v>33312</v>
          </cell>
          <cell r="H3299" t="str">
            <v>Город Омск</v>
          </cell>
          <cell r="I3299">
            <v>3874.7</v>
          </cell>
          <cell r="J3299">
            <v>3366.1</v>
          </cell>
          <cell r="K3299">
            <v>83.5</v>
          </cell>
          <cell r="L3299" t="str">
            <v>b1830072-2876-499f-a33c-412d52e9f3bc</v>
          </cell>
          <cell r="M3299">
            <v>52701000</v>
          </cell>
          <cell r="N3299"/>
          <cell r="O3299"/>
          <cell r="P3299"/>
          <cell r="Q3299" t="str">
            <v>ЛАО</v>
          </cell>
        </row>
        <row r="3300">
          <cell r="G3300">
            <v>33271</v>
          </cell>
          <cell r="H3300" t="str">
            <v>Город Омск</v>
          </cell>
          <cell r="I3300">
            <v>7679.3</v>
          </cell>
          <cell r="J3300">
            <v>6566.26</v>
          </cell>
          <cell r="K3300">
            <v>305.39999999999998</v>
          </cell>
          <cell r="L3300" t="str">
            <v>c970f0ce-fe73-43d2-9df5-2f7f22c39a79</v>
          </cell>
          <cell r="M3300">
            <v>52701000</v>
          </cell>
          <cell r="N3300"/>
          <cell r="O3300"/>
          <cell r="P3300"/>
          <cell r="Q3300" t="str">
            <v>ЛАО</v>
          </cell>
        </row>
        <row r="3301">
          <cell r="G3301">
            <v>25048</v>
          </cell>
          <cell r="H3301" t="str">
            <v>Город Омск</v>
          </cell>
          <cell r="I3301">
            <v>4340.8</v>
          </cell>
          <cell r="J3301">
            <v>3815.3</v>
          </cell>
          <cell r="K3301">
            <v>0</v>
          </cell>
          <cell r="L3301" t="str">
            <v>a5d7b6c9-dab2-4f63-a2f9-528cc2f016b9</v>
          </cell>
          <cell r="M3301">
            <v>52701000</v>
          </cell>
          <cell r="N3301"/>
          <cell r="O3301"/>
          <cell r="P3301"/>
          <cell r="Q3301" t="str">
            <v>ЛАО</v>
          </cell>
        </row>
        <row r="3302">
          <cell r="G3302">
            <v>33290</v>
          </cell>
          <cell r="H3302" t="str">
            <v>Город Омск</v>
          </cell>
          <cell r="I3302">
            <v>4829.6000000000004</v>
          </cell>
          <cell r="J3302">
            <v>3067.2</v>
          </cell>
          <cell r="K3302">
            <v>697.8</v>
          </cell>
          <cell r="L3302" t="str">
            <v>d309eb7c-6de2-4145-b6ae-fa96cbcb71df</v>
          </cell>
          <cell r="M3302">
            <v>52701000</v>
          </cell>
          <cell r="N3302"/>
          <cell r="O3302"/>
          <cell r="P3302"/>
          <cell r="Q3302" t="str">
            <v>ЛАО</v>
          </cell>
        </row>
        <row r="3303">
          <cell r="G3303">
            <v>25049</v>
          </cell>
          <cell r="H3303" t="str">
            <v>Город Омск</v>
          </cell>
          <cell r="I3303">
            <v>4442.5</v>
          </cell>
          <cell r="J3303">
            <v>3920.53</v>
          </cell>
          <cell r="K3303">
            <v>37</v>
          </cell>
          <cell r="L3303" t="str">
            <v>f37c371b-edd0-42b4-a9ff-f043dd69cdbe</v>
          </cell>
          <cell r="M3303">
            <v>52701000</v>
          </cell>
          <cell r="N3303"/>
          <cell r="O3303"/>
          <cell r="P3303"/>
          <cell r="Q3303" t="str">
            <v>ЛАО</v>
          </cell>
        </row>
        <row r="3304">
          <cell r="G3304">
            <v>21344</v>
          </cell>
          <cell r="H3304" t="str">
            <v>Город Омск</v>
          </cell>
          <cell r="I3304">
            <v>5813.2</v>
          </cell>
          <cell r="J3304">
            <v>3849.4</v>
          </cell>
          <cell r="K3304">
            <v>315.10000000000002</v>
          </cell>
          <cell r="L3304" t="str">
            <v>43b0acb0-0558-4ace-b5b7-a9e782406e68</v>
          </cell>
          <cell r="M3304">
            <v>52701000</v>
          </cell>
          <cell r="N3304"/>
          <cell r="O3304"/>
          <cell r="P3304"/>
          <cell r="Q3304" t="str">
            <v>ЛАО</v>
          </cell>
        </row>
        <row r="3305">
          <cell r="G3305">
            <v>29777</v>
          </cell>
          <cell r="H3305" t="str">
            <v>Город Омск</v>
          </cell>
          <cell r="I3305">
            <v>6881.8</v>
          </cell>
          <cell r="J3305">
            <v>6396.8</v>
          </cell>
          <cell r="K3305">
            <v>0</v>
          </cell>
          <cell r="L3305" t="str">
            <v>5a42979e-760c-49fe-829f-74ee06eb42cc</v>
          </cell>
          <cell r="M3305">
            <v>52701000</v>
          </cell>
          <cell r="N3305"/>
          <cell r="O3305"/>
          <cell r="P3305"/>
          <cell r="Q3305" t="str">
            <v>ЛАО</v>
          </cell>
        </row>
        <row r="3306">
          <cell r="G3306">
            <v>20364</v>
          </cell>
          <cell r="H3306" t="str">
            <v>Город Омск</v>
          </cell>
          <cell r="I3306">
            <v>8220.2999999999993</v>
          </cell>
          <cell r="J3306">
            <v>7662.7</v>
          </cell>
          <cell r="K3306">
            <v>0</v>
          </cell>
          <cell r="L3306" t="str">
            <v>8394451e-4813-439e-938e-bed797db11dd</v>
          </cell>
          <cell r="M3306">
            <v>52701000</v>
          </cell>
          <cell r="N3306"/>
          <cell r="O3306"/>
          <cell r="P3306"/>
          <cell r="Q3306" t="str">
            <v>ЛАО</v>
          </cell>
        </row>
        <row r="3307">
          <cell r="G3307">
            <v>31148</v>
          </cell>
          <cell r="H3307" t="str">
            <v>Город Омск</v>
          </cell>
          <cell r="I3307">
            <v>3388.4</v>
          </cell>
          <cell r="J3307">
            <v>3037</v>
          </cell>
          <cell r="K3307">
            <v>0</v>
          </cell>
          <cell r="L3307" t="str">
            <v>b571a2fe-74d0-4786-a211-c59088fb6150</v>
          </cell>
          <cell r="M3307">
            <v>52701000</v>
          </cell>
          <cell r="N3307"/>
          <cell r="O3307"/>
          <cell r="P3307"/>
          <cell r="Q3307" t="str">
            <v>ОАО</v>
          </cell>
        </row>
        <row r="3308">
          <cell r="G3308">
            <v>31128</v>
          </cell>
          <cell r="H3308" t="str">
            <v>Город Омск</v>
          </cell>
          <cell r="I3308">
            <v>3871.9</v>
          </cell>
          <cell r="J3308">
            <v>3250.6</v>
          </cell>
          <cell r="K3308">
            <v>317.7</v>
          </cell>
          <cell r="L3308" t="str">
            <v>59c7821a-c7fe-4edd-870c-66cf64b3517b</v>
          </cell>
          <cell r="M3308">
            <v>52701000</v>
          </cell>
          <cell r="N3308"/>
          <cell r="O3308"/>
          <cell r="P3308"/>
          <cell r="Q3308" t="str">
            <v>ОАО</v>
          </cell>
        </row>
        <row r="3309">
          <cell r="G3309">
            <v>36190</v>
          </cell>
          <cell r="H3309" t="str">
            <v>Город Омск</v>
          </cell>
          <cell r="I3309">
            <v>3714.8</v>
          </cell>
          <cell r="J3309">
            <v>3324.98</v>
          </cell>
          <cell r="K3309">
            <v>0</v>
          </cell>
          <cell r="L3309" t="str">
            <v>79d1a753-673a-4191-89a1-446b55168123</v>
          </cell>
          <cell r="M3309">
            <v>52701000</v>
          </cell>
          <cell r="N3309"/>
          <cell r="O3309"/>
          <cell r="P3309"/>
          <cell r="Q3309" t="str">
            <v>ОАО</v>
          </cell>
        </row>
        <row r="3310">
          <cell r="G3310">
            <v>31129</v>
          </cell>
          <cell r="H3310" t="str">
            <v>Город Омск</v>
          </cell>
          <cell r="I3310">
            <v>3597.7</v>
          </cell>
          <cell r="J3310">
            <v>3067.6</v>
          </cell>
          <cell r="K3310">
            <v>279.3</v>
          </cell>
          <cell r="L3310" t="str">
            <v>c77e5fee-1cb0-449e-b0f0-8bc3649091aa</v>
          </cell>
          <cell r="M3310">
            <v>52701000</v>
          </cell>
          <cell r="N3310"/>
          <cell r="O3310"/>
          <cell r="P3310"/>
          <cell r="Q3310" t="str">
            <v>ОАО</v>
          </cell>
        </row>
        <row r="3311">
          <cell r="G3311">
            <v>36191</v>
          </cell>
          <cell r="H3311" t="str">
            <v>Город Омск</v>
          </cell>
          <cell r="I3311">
            <v>3667.8</v>
          </cell>
          <cell r="J3311">
            <v>3063.9</v>
          </cell>
          <cell r="K3311">
            <v>332.2</v>
          </cell>
          <cell r="L3311" t="str">
            <v>544ebffc-9bc7-4a08-a9ec-795df7f0ad89</v>
          </cell>
          <cell r="M3311">
            <v>52701000</v>
          </cell>
          <cell r="N3311"/>
          <cell r="O3311"/>
          <cell r="P3311"/>
          <cell r="Q3311" t="str">
            <v>ОАО</v>
          </cell>
        </row>
        <row r="3312">
          <cell r="G3312">
            <v>23497</v>
          </cell>
          <cell r="H3312" t="str">
            <v>Город Омск</v>
          </cell>
          <cell r="I3312">
            <v>3854.3</v>
          </cell>
          <cell r="J3312">
            <v>3282.89</v>
          </cell>
          <cell r="K3312">
            <v>296.10000000000002</v>
          </cell>
          <cell r="L3312" t="str">
            <v>56fc953e-8865-4d45-9964-fb8c11f813eb</v>
          </cell>
          <cell r="M3312">
            <v>52701000</v>
          </cell>
          <cell r="N3312"/>
          <cell r="O3312"/>
          <cell r="P3312"/>
          <cell r="Q3312" t="str">
            <v>ОАО</v>
          </cell>
        </row>
        <row r="3313">
          <cell r="G3313">
            <v>27869</v>
          </cell>
          <cell r="H3313" t="str">
            <v>Город Омск</v>
          </cell>
          <cell r="I3313">
            <v>13045.5</v>
          </cell>
          <cell r="J3313">
            <v>10999.7</v>
          </cell>
          <cell r="K3313">
            <v>833.3</v>
          </cell>
          <cell r="L3313" t="str">
            <v>c33cface-10cb-4337-972b-b1e2ec9b9c8e</v>
          </cell>
          <cell r="M3313">
            <v>52701000</v>
          </cell>
          <cell r="N3313"/>
          <cell r="O3313"/>
          <cell r="P3313"/>
          <cell r="Q3313" t="str">
            <v>КАО</v>
          </cell>
        </row>
        <row r="3314">
          <cell r="G3314">
            <v>26555</v>
          </cell>
          <cell r="H3314" t="str">
            <v>Город Омск</v>
          </cell>
          <cell r="I3314">
            <v>5164.3</v>
          </cell>
          <cell r="J3314">
            <v>4673.8999999999996</v>
          </cell>
          <cell r="K3314">
            <v>0</v>
          </cell>
          <cell r="L3314" t="str">
            <v>4fbcf4c4-990a-459c-814a-e23ad108b91a</v>
          </cell>
          <cell r="M3314">
            <v>52701000</v>
          </cell>
          <cell r="N3314"/>
          <cell r="O3314"/>
          <cell r="P3314"/>
          <cell r="Q3314" t="str">
            <v>КАО</v>
          </cell>
        </row>
        <row r="3315">
          <cell r="G3315">
            <v>26866</v>
          </cell>
          <cell r="H3315" t="str">
            <v>Город Омск</v>
          </cell>
          <cell r="I3315">
            <v>12867.4</v>
          </cell>
          <cell r="J3315">
            <v>11524.1</v>
          </cell>
          <cell r="K3315">
            <v>0</v>
          </cell>
          <cell r="L3315" t="str">
            <v>64b90a06-80f1-4d47-b581-f16d8da96e4c</v>
          </cell>
          <cell r="M3315">
            <v>52701000</v>
          </cell>
          <cell r="N3315"/>
          <cell r="O3315"/>
          <cell r="P3315"/>
          <cell r="Q3315" t="str">
            <v>КАО</v>
          </cell>
        </row>
        <row r="3316">
          <cell r="G3316">
            <v>28945</v>
          </cell>
          <cell r="H3316" t="str">
            <v>Город Омск</v>
          </cell>
          <cell r="I3316">
            <v>14712.9</v>
          </cell>
          <cell r="J3316">
            <v>10240.94</v>
          </cell>
          <cell r="K3316">
            <v>1032.3800000000001</v>
          </cell>
          <cell r="L3316" t="str">
            <v>0c02202a-7647-4914-ac56-9106e567cadb</v>
          </cell>
          <cell r="M3316">
            <v>52701000</v>
          </cell>
          <cell r="N3316"/>
          <cell r="O3316"/>
          <cell r="P3316"/>
          <cell r="Q3316" t="str">
            <v>КАО</v>
          </cell>
        </row>
        <row r="3317">
          <cell r="G3317">
            <v>28951</v>
          </cell>
          <cell r="H3317" t="str">
            <v>Город Омск</v>
          </cell>
          <cell r="I3317">
            <v>8091.2</v>
          </cell>
          <cell r="J3317">
            <v>6573.6</v>
          </cell>
          <cell r="K3317">
            <v>462.7</v>
          </cell>
          <cell r="L3317" t="str">
            <v>1ecce1bf-9911-47a4-91a0-de5a9755ceab</v>
          </cell>
          <cell r="M3317">
            <v>52701000</v>
          </cell>
          <cell r="N3317"/>
          <cell r="O3317"/>
          <cell r="P3317"/>
          <cell r="Q3317" t="str">
            <v>КАО</v>
          </cell>
        </row>
        <row r="3318">
          <cell r="G3318">
            <v>32153</v>
          </cell>
          <cell r="H3318" t="str">
            <v>Город Омск</v>
          </cell>
          <cell r="I3318">
            <v>6525.4</v>
          </cell>
          <cell r="J3318">
            <v>5689.2</v>
          </cell>
          <cell r="K3318">
            <v>504.9</v>
          </cell>
          <cell r="L3318" t="str">
            <v>b0526245-0867-450c-bc08-426c310553db</v>
          </cell>
          <cell r="M3318">
            <v>52701000</v>
          </cell>
          <cell r="N3318"/>
          <cell r="O3318"/>
          <cell r="P3318"/>
          <cell r="Q3318" t="str">
            <v>КАО</v>
          </cell>
        </row>
        <row r="3319">
          <cell r="G3319">
            <v>32152</v>
          </cell>
          <cell r="H3319" t="str">
            <v>Город Омск</v>
          </cell>
          <cell r="I3319">
            <v>10861.7</v>
          </cell>
          <cell r="J3319">
            <v>9717.6</v>
          </cell>
          <cell r="K3319">
            <v>0</v>
          </cell>
          <cell r="L3319" t="str">
            <v>6806b392-8326-4667-99ea-63b7e774746d</v>
          </cell>
          <cell r="M3319">
            <v>52701000</v>
          </cell>
          <cell r="N3319"/>
          <cell r="O3319"/>
          <cell r="P3319"/>
          <cell r="Q3319" t="str">
            <v>КАО</v>
          </cell>
        </row>
        <row r="3320">
          <cell r="G3320">
            <v>28997</v>
          </cell>
          <cell r="H3320" t="str">
            <v>Город Омск</v>
          </cell>
          <cell r="I3320">
            <v>16261.8</v>
          </cell>
          <cell r="J3320">
            <v>13699.4</v>
          </cell>
          <cell r="K3320">
            <v>0</v>
          </cell>
          <cell r="L3320" t="str">
            <v>d1a3986f-51b7-4c1c-b98f-71f01c258c7c</v>
          </cell>
          <cell r="M3320">
            <v>52701000</v>
          </cell>
          <cell r="N3320"/>
          <cell r="O3320"/>
          <cell r="P3320"/>
          <cell r="Q3320" t="str">
            <v>КАО</v>
          </cell>
        </row>
        <row r="3321">
          <cell r="G3321">
            <v>28955</v>
          </cell>
          <cell r="H3321" t="str">
            <v>Город Омск</v>
          </cell>
          <cell r="I3321">
            <v>21169.4</v>
          </cell>
          <cell r="J3321">
            <v>10768.9</v>
          </cell>
          <cell r="K3321">
            <v>0</v>
          </cell>
          <cell r="L3321" t="str">
            <v>3435ed73-6a77-4703-8a5f-a13e64b2ce3e</v>
          </cell>
          <cell r="M3321">
            <v>52701000</v>
          </cell>
          <cell r="N3321"/>
          <cell r="O3321"/>
          <cell r="P3321"/>
          <cell r="Q3321" t="str">
            <v>КАО</v>
          </cell>
        </row>
        <row r="3322">
          <cell r="G3322">
            <v>27870</v>
          </cell>
          <cell r="H3322" t="str">
            <v>Город Омск</v>
          </cell>
          <cell r="I3322">
            <v>10776.7</v>
          </cell>
          <cell r="J3322">
            <v>9657.1</v>
          </cell>
          <cell r="K3322">
            <v>478.9</v>
          </cell>
          <cell r="L3322" t="str">
            <v>3e4bf409-b113-4a16-9736-a899fd6755ed</v>
          </cell>
          <cell r="M3322">
            <v>52701000</v>
          </cell>
          <cell r="N3322"/>
          <cell r="O3322"/>
          <cell r="P3322"/>
          <cell r="Q3322" t="str">
            <v>КАО</v>
          </cell>
        </row>
        <row r="3323">
          <cell r="G3323">
            <v>27871</v>
          </cell>
          <cell r="H3323" t="str">
            <v>Город Омск</v>
          </cell>
          <cell r="I3323">
            <v>8737.7000000000007</v>
          </cell>
          <cell r="J3323">
            <v>7795.5</v>
          </cell>
          <cell r="K3323">
            <v>15.1</v>
          </cell>
          <cell r="L3323" t="str">
            <v>fa8442f1-4496-414b-b1ad-ab2759613975</v>
          </cell>
          <cell r="M3323">
            <v>52701000</v>
          </cell>
          <cell r="N3323"/>
          <cell r="O3323"/>
          <cell r="P3323"/>
          <cell r="Q3323" t="str">
            <v>КАО</v>
          </cell>
        </row>
        <row r="3324">
          <cell r="G3324">
            <v>24851</v>
          </cell>
          <cell r="H3324" t="str">
            <v>Город Омск</v>
          </cell>
          <cell r="I3324">
            <v>10928.7</v>
          </cell>
          <cell r="J3324">
            <v>9551</v>
          </cell>
          <cell r="K3324">
            <v>120.1</v>
          </cell>
          <cell r="L3324" t="str">
            <v>8021eba6-6512-4eaf-9970-0dcc40e9e544</v>
          </cell>
          <cell r="M3324">
            <v>52701000</v>
          </cell>
          <cell r="N3324"/>
          <cell r="O3324"/>
          <cell r="P3324"/>
          <cell r="Q3324" t="str">
            <v>КАО</v>
          </cell>
        </row>
        <row r="3325">
          <cell r="G3325">
            <v>28940</v>
          </cell>
          <cell r="H3325" t="str">
            <v>Город Омск</v>
          </cell>
          <cell r="I3325">
            <v>21240.9</v>
          </cell>
          <cell r="J3325">
            <v>16103.46</v>
          </cell>
          <cell r="K3325">
            <v>1786.2</v>
          </cell>
          <cell r="L3325" t="str">
            <v>36a099fc-bb67-435f-a0f8-5d364e5330cd</v>
          </cell>
          <cell r="M3325">
            <v>52701000</v>
          </cell>
          <cell r="N3325"/>
          <cell r="O3325"/>
          <cell r="P3325"/>
          <cell r="Q3325" t="str">
            <v>КАО</v>
          </cell>
        </row>
        <row r="3326">
          <cell r="G3326">
            <v>28941</v>
          </cell>
          <cell r="H3326" t="str">
            <v>Город Омск</v>
          </cell>
          <cell r="I3326">
            <v>19033.78</v>
          </cell>
          <cell r="J3326">
            <v>14370.98</v>
          </cell>
          <cell r="K3326">
            <v>2072.9</v>
          </cell>
          <cell r="L3326" t="str">
            <v>3ee85834-1937-4f24-897f-6a1f456dce08</v>
          </cell>
          <cell r="M3326">
            <v>52701000</v>
          </cell>
          <cell r="N3326"/>
          <cell r="O3326"/>
          <cell r="P3326"/>
          <cell r="Q3326" t="str">
            <v>КАО</v>
          </cell>
        </row>
        <row r="3327">
          <cell r="G3327">
            <v>32151</v>
          </cell>
          <cell r="H3327" t="str">
            <v>Город Омск</v>
          </cell>
          <cell r="I3327">
            <v>6323</v>
          </cell>
          <cell r="J3327">
            <v>5273.6</v>
          </cell>
          <cell r="K3327">
            <v>0</v>
          </cell>
          <cell r="L3327" t="str">
            <v>7a899180-baae-433f-8386-abd02212bc4b</v>
          </cell>
          <cell r="M3327">
            <v>52701000</v>
          </cell>
          <cell r="N3327"/>
          <cell r="O3327"/>
          <cell r="P3327"/>
          <cell r="Q3327" t="str">
            <v>КАО</v>
          </cell>
        </row>
        <row r="3328">
          <cell r="G3328">
            <v>32150</v>
          </cell>
          <cell r="H3328" t="str">
            <v>Город Омск</v>
          </cell>
          <cell r="I3328">
            <v>6344.7</v>
          </cell>
          <cell r="J3328">
            <v>5273.6</v>
          </cell>
          <cell r="K3328">
            <v>0</v>
          </cell>
          <cell r="L3328" t="str">
            <v>4d7749cf-649d-46bd-9a3e-b3bfaa06c257</v>
          </cell>
          <cell r="M3328">
            <v>52701000</v>
          </cell>
          <cell r="N3328"/>
          <cell r="O3328"/>
          <cell r="P3328"/>
          <cell r="Q3328" t="str">
            <v>КАО</v>
          </cell>
        </row>
        <row r="3329">
          <cell r="G3329">
            <v>29140</v>
          </cell>
          <cell r="H3329" t="str">
            <v>Город Омск</v>
          </cell>
          <cell r="I3329">
            <v>15437.5</v>
          </cell>
          <cell r="J3329">
            <v>12755.4</v>
          </cell>
          <cell r="K3329">
            <v>761.7</v>
          </cell>
          <cell r="L3329" t="str">
            <v>d32adc12-5e1e-45a9-a4b0-cd55cdf95bd9</v>
          </cell>
          <cell r="M3329">
            <v>52701000</v>
          </cell>
          <cell r="N3329"/>
          <cell r="O3329"/>
          <cell r="P3329"/>
          <cell r="Q3329" t="str">
            <v>КАО</v>
          </cell>
        </row>
        <row r="3330">
          <cell r="G3330">
            <v>32149</v>
          </cell>
          <cell r="H3330" t="str">
            <v>Город Омск</v>
          </cell>
          <cell r="I3330">
            <v>6393.3</v>
          </cell>
          <cell r="J3330">
            <v>5684.9</v>
          </cell>
          <cell r="K3330">
            <v>13.5</v>
          </cell>
          <cell r="L3330" t="str">
            <v>c58a8fa8-c084-43a9-94b0-632a0770e6fd</v>
          </cell>
          <cell r="M3330">
            <v>52701000</v>
          </cell>
          <cell r="N3330"/>
          <cell r="O3330"/>
          <cell r="P3330"/>
          <cell r="Q3330" t="str">
            <v>КАО</v>
          </cell>
        </row>
        <row r="3331">
          <cell r="G3331">
            <v>26595</v>
          </cell>
          <cell r="H3331" t="str">
            <v>Город Омск</v>
          </cell>
          <cell r="I3331">
            <v>4736</v>
          </cell>
          <cell r="J3331">
            <v>3995.1</v>
          </cell>
          <cell r="K3331">
            <v>0</v>
          </cell>
          <cell r="L3331" t="str">
            <v>8c187970-022d-4352-9fb8-4bbd624da18f</v>
          </cell>
          <cell r="M3331">
            <v>52701000</v>
          </cell>
          <cell r="N3331"/>
          <cell r="O3331"/>
          <cell r="P3331"/>
          <cell r="Q3331" t="str">
            <v>КАО</v>
          </cell>
        </row>
        <row r="3332">
          <cell r="G3332">
            <v>27873</v>
          </cell>
          <cell r="H3332" t="str">
            <v>Город Омск</v>
          </cell>
          <cell r="I3332">
            <v>6668.4</v>
          </cell>
          <cell r="J3332">
            <v>3871.08</v>
          </cell>
          <cell r="K3332">
            <v>1398.3</v>
          </cell>
          <cell r="L3332" t="str">
            <v>da18867a-aef8-4541-846b-2d801612d32d</v>
          </cell>
          <cell r="M3332">
            <v>52701000</v>
          </cell>
          <cell r="N3332"/>
          <cell r="O3332"/>
          <cell r="P3332"/>
          <cell r="Q3332" t="str">
            <v>КАО</v>
          </cell>
        </row>
        <row r="3333">
          <cell r="G3333">
            <v>32148</v>
          </cell>
          <cell r="H3333" t="str">
            <v>Город Омск</v>
          </cell>
          <cell r="I3333">
            <v>6374.6</v>
          </cell>
          <cell r="J3333">
            <v>5706.8</v>
          </cell>
          <cell r="K3333">
            <v>0</v>
          </cell>
          <cell r="L3333" t="str">
            <v>24d76b54-dad5-4725-a5ca-29a2670d40db</v>
          </cell>
          <cell r="M3333">
            <v>52701000</v>
          </cell>
          <cell r="N3333"/>
          <cell r="O3333"/>
          <cell r="P3333"/>
          <cell r="Q3333" t="str">
            <v>КАО</v>
          </cell>
        </row>
        <row r="3334">
          <cell r="G3334">
            <v>23623</v>
          </cell>
          <cell r="H3334" t="str">
            <v>Город Омск</v>
          </cell>
          <cell r="I3334">
            <v>14319.8</v>
          </cell>
          <cell r="J3334">
            <v>12031.8</v>
          </cell>
          <cell r="K3334">
            <v>19.399999999999999</v>
          </cell>
          <cell r="L3334" t="str">
            <v>3381fd4d-513a-489d-9e5c-7610621cf993</v>
          </cell>
          <cell r="M3334">
            <v>52701000</v>
          </cell>
          <cell r="N3334"/>
          <cell r="O3334"/>
          <cell r="P3334"/>
          <cell r="Q3334" t="str">
            <v>КАО</v>
          </cell>
        </row>
        <row r="3335">
          <cell r="G3335">
            <v>36627</v>
          </cell>
          <cell r="H3335" t="str">
            <v>Город Омск</v>
          </cell>
          <cell r="I3335">
            <v>6434.4</v>
          </cell>
          <cell r="J3335">
            <v>3852.7</v>
          </cell>
          <cell r="K3335" t="str">
            <v xml:space="preserve"> </v>
          </cell>
          <cell r="L3335" t="str">
            <v>da18867a-aef8-4541-846b-2d801612d32d</v>
          </cell>
          <cell r="M3335">
            <v>52701000</v>
          </cell>
          <cell r="N3335"/>
          <cell r="O3335"/>
          <cell r="P3335"/>
          <cell r="Q3335" t="str">
            <v>КАО</v>
          </cell>
        </row>
        <row r="3336">
          <cell r="G3336">
            <v>36628</v>
          </cell>
          <cell r="H3336" t="str">
            <v>Город Омск</v>
          </cell>
          <cell r="I3336">
            <v>4290.8</v>
          </cell>
          <cell r="J3336">
            <v>2576.8000000000002</v>
          </cell>
          <cell r="K3336" t="str">
            <v xml:space="preserve"> </v>
          </cell>
          <cell r="L3336" t="str">
            <v>da18867a-aef8-4541-846b-2d801612d32d</v>
          </cell>
          <cell r="M3336">
            <v>52701000</v>
          </cell>
          <cell r="N3336"/>
          <cell r="O3336"/>
          <cell r="P3336"/>
          <cell r="Q3336" t="str">
            <v>КАО</v>
          </cell>
        </row>
        <row r="3337">
          <cell r="G3337">
            <v>36629</v>
          </cell>
          <cell r="H3337" t="str">
            <v>Город Омск</v>
          </cell>
          <cell r="I3337">
            <v>10694</v>
          </cell>
          <cell r="J3337">
            <v>9959.9599999999991</v>
          </cell>
          <cell r="K3337">
            <v>1960.5</v>
          </cell>
          <cell r="L3337" t="str">
            <v>da18867a-aef8-4541-846b-2d801612d32d</v>
          </cell>
          <cell r="M3337">
            <v>52701000</v>
          </cell>
          <cell r="N3337"/>
          <cell r="O3337"/>
          <cell r="P3337"/>
          <cell r="Q3337" t="str">
            <v>КАО</v>
          </cell>
        </row>
        <row r="3338">
          <cell r="G3338">
            <v>27875</v>
          </cell>
          <cell r="H3338" t="str">
            <v>Город Омск</v>
          </cell>
          <cell r="I3338">
            <v>6420</v>
          </cell>
          <cell r="J3338">
            <v>5690.5</v>
          </cell>
          <cell r="K3338">
            <v>82.7</v>
          </cell>
          <cell r="L3338" t="str">
            <v>40a5a5a3-dd9a-40b7-9588-490c5cb83191</v>
          </cell>
          <cell r="M3338">
            <v>52701000</v>
          </cell>
          <cell r="N3338"/>
          <cell r="O3338"/>
          <cell r="P3338"/>
          <cell r="Q3338" t="str">
            <v>КАО</v>
          </cell>
        </row>
        <row r="3339">
          <cell r="G3339">
            <v>27874</v>
          </cell>
          <cell r="H3339" t="str">
            <v>Город Омск</v>
          </cell>
          <cell r="I3339">
            <v>6550.6</v>
          </cell>
          <cell r="J3339">
            <v>5779.5</v>
          </cell>
          <cell r="K3339">
            <v>106.8</v>
          </cell>
          <cell r="L3339" t="str">
            <v>f8edb98e-43e4-4f58-8ec3-8d7c0cee88b0</v>
          </cell>
          <cell r="M3339">
            <v>52701000</v>
          </cell>
          <cell r="N3339"/>
          <cell r="O3339"/>
          <cell r="P3339"/>
          <cell r="Q3339" t="str">
            <v>КАО</v>
          </cell>
        </row>
        <row r="3340">
          <cell r="G3340">
            <v>27876</v>
          </cell>
          <cell r="H3340" t="str">
            <v>Город Омск</v>
          </cell>
          <cell r="I3340">
            <v>10655.9</v>
          </cell>
          <cell r="J3340">
            <v>9543.7000000000007</v>
          </cell>
          <cell r="K3340">
            <v>45</v>
          </cell>
          <cell r="L3340" t="str">
            <v>cc5a66ff-631e-4f60-92cf-477be25bd44e</v>
          </cell>
          <cell r="M3340">
            <v>52701000</v>
          </cell>
          <cell r="N3340"/>
          <cell r="O3340"/>
          <cell r="P3340"/>
          <cell r="Q3340" t="str">
            <v>КАО</v>
          </cell>
        </row>
        <row r="3341">
          <cell r="G3341">
            <v>32154</v>
          </cell>
          <cell r="H3341" t="str">
            <v>Город Омск</v>
          </cell>
          <cell r="I3341">
            <v>6478.5</v>
          </cell>
          <cell r="J3341">
            <v>5800</v>
          </cell>
          <cell r="K3341">
            <v>0</v>
          </cell>
          <cell r="L3341" t="str">
            <v>8414b4d3-252f-44fd-ac18-3e2eb3969b86</v>
          </cell>
          <cell r="M3341">
            <v>52701000</v>
          </cell>
          <cell r="N3341"/>
          <cell r="O3341"/>
          <cell r="P3341"/>
          <cell r="Q3341" t="str">
            <v>КАО</v>
          </cell>
        </row>
        <row r="3342">
          <cell r="G3342">
            <v>27866</v>
          </cell>
          <cell r="H3342" t="str">
            <v>Город Омск</v>
          </cell>
          <cell r="I3342">
            <v>5209</v>
          </cell>
          <cell r="J3342">
            <v>4514</v>
          </cell>
          <cell r="K3342">
            <v>210.3</v>
          </cell>
          <cell r="L3342" t="str">
            <v>7f69b2be-5150-4b21-a6f4-4a40e86a8cbc</v>
          </cell>
          <cell r="M3342">
            <v>52701000</v>
          </cell>
          <cell r="N3342"/>
          <cell r="O3342"/>
          <cell r="P3342"/>
          <cell r="Q3342" t="str">
            <v>КАО</v>
          </cell>
        </row>
        <row r="3343">
          <cell r="G3343">
            <v>24875</v>
          </cell>
          <cell r="H3343" t="str">
            <v>Город Омск</v>
          </cell>
          <cell r="I3343">
            <v>1490.7</v>
          </cell>
          <cell r="J3343">
            <v>1048.3</v>
          </cell>
          <cell r="K3343">
            <v>179</v>
          </cell>
          <cell r="L3343" t="str">
            <v>d858c6dc-94b3-44a5-86ce-6a70ca8aee64</v>
          </cell>
          <cell r="M3343">
            <v>52701000</v>
          </cell>
          <cell r="N3343"/>
          <cell r="O3343"/>
          <cell r="P3343"/>
          <cell r="Q3343" t="str">
            <v>КАО</v>
          </cell>
        </row>
        <row r="3344">
          <cell r="G3344">
            <v>27867</v>
          </cell>
          <cell r="H3344" t="str">
            <v>Город Омск</v>
          </cell>
          <cell r="I3344">
            <v>10770.4</v>
          </cell>
          <cell r="J3344">
            <v>9163</v>
          </cell>
          <cell r="K3344">
            <v>495.6</v>
          </cell>
          <cell r="L3344" t="str">
            <v>b9582b99-6c00-430d-b734-7982b4cf498b</v>
          </cell>
          <cell r="M3344">
            <v>52701000</v>
          </cell>
          <cell r="N3344"/>
          <cell r="O3344"/>
          <cell r="P3344"/>
          <cell r="Q3344" t="str">
            <v>КАО</v>
          </cell>
        </row>
        <row r="3345">
          <cell r="G3345">
            <v>30997</v>
          </cell>
          <cell r="H3345" t="str">
            <v>Город Омск</v>
          </cell>
          <cell r="I3345">
            <v>5028.3999999999996</v>
          </cell>
          <cell r="J3345">
            <v>4662.8</v>
          </cell>
          <cell r="K3345">
            <v>0</v>
          </cell>
          <cell r="L3345" t="str">
            <v>f34a0af0-5006-445f-b5ee-b4239719e684</v>
          </cell>
          <cell r="M3345">
            <v>52701000</v>
          </cell>
          <cell r="N3345"/>
          <cell r="O3345"/>
          <cell r="P3345"/>
          <cell r="Q3345" t="str">
            <v>ОАО</v>
          </cell>
        </row>
        <row r="3346">
          <cell r="G3346">
            <v>32381</v>
          </cell>
          <cell r="H3346" t="str">
            <v>Город Омск</v>
          </cell>
          <cell r="I3346">
            <v>5771.1</v>
          </cell>
          <cell r="J3346">
            <v>4650.3999999999996</v>
          </cell>
          <cell r="K3346">
            <v>285.60000000000002</v>
          </cell>
          <cell r="L3346" t="str">
            <v>34d00431-35df-4fd1-bd23-23ad47c449d7</v>
          </cell>
          <cell r="M3346">
            <v>52701000</v>
          </cell>
          <cell r="N3346"/>
          <cell r="O3346"/>
          <cell r="P3346"/>
          <cell r="Q3346" t="str">
            <v>ОАО</v>
          </cell>
        </row>
        <row r="3347">
          <cell r="G3347">
            <v>23501</v>
          </cell>
          <cell r="H3347" t="str">
            <v>Город Омск</v>
          </cell>
          <cell r="I3347">
            <v>5161.7</v>
          </cell>
          <cell r="J3347">
            <v>4763.3</v>
          </cell>
          <cell r="K3347">
            <v>0</v>
          </cell>
          <cell r="L3347" t="str">
            <v>8542a138-aaf6-4d9f-ad78-0ce2d90cc56b</v>
          </cell>
          <cell r="M3347">
            <v>52701000</v>
          </cell>
          <cell r="N3347"/>
          <cell r="O3347"/>
          <cell r="P3347"/>
          <cell r="Q3347" t="str">
            <v>ОАО</v>
          </cell>
        </row>
        <row r="3348">
          <cell r="G3348">
            <v>32382</v>
          </cell>
          <cell r="H3348" t="str">
            <v>Город Омск</v>
          </cell>
          <cell r="I3348">
            <v>5220.8999999999996</v>
          </cell>
          <cell r="J3348">
            <v>4665.57</v>
          </cell>
          <cell r="K3348">
            <v>0</v>
          </cell>
          <cell r="L3348" t="str">
            <v>f54ac63e-d1df-4570-92be-5be89927ac33</v>
          </cell>
          <cell r="M3348">
            <v>52701000</v>
          </cell>
          <cell r="N3348"/>
          <cell r="O3348"/>
          <cell r="P3348"/>
          <cell r="Q3348" t="str">
            <v>ОАО</v>
          </cell>
        </row>
        <row r="3349">
          <cell r="G3349">
            <v>31049</v>
          </cell>
          <cell r="H3349" t="str">
            <v>Город Омск</v>
          </cell>
          <cell r="I3349">
            <v>5215.5</v>
          </cell>
          <cell r="J3349">
            <v>4662.3999999999996</v>
          </cell>
          <cell r="K3349">
            <v>0</v>
          </cell>
          <cell r="L3349" t="str">
            <v>0a359b6c-3aa9-4f5a-9b74-aafb6c314214</v>
          </cell>
          <cell r="M3349">
            <v>52701000</v>
          </cell>
          <cell r="N3349"/>
          <cell r="O3349"/>
          <cell r="P3349"/>
          <cell r="Q3349" t="str">
            <v>ОАО</v>
          </cell>
        </row>
        <row r="3350">
          <cell r="G3350">
            <v>31050</v>
          </cell>
          <cell r="H3350" t="str">
            <v>Город Омск</v>
          </cell>
          <cell r="I3350">
            <v>5987</v>
          </cell>
          <cell r="J3350">
            <v>5581.03</v>
          </cell>
          <cell r="K3350">
            <v>0</v>
          </cell>
          <cell r="L3350" t="str">
            <v>fbc7e650-abf7-4132-9d02-9b1a4a32e013</v>
          </cell>
          <cell r="M3350">
            <v>52701000</v>
          </cell>
          <cell r="N3350"/>
          <cell r="O3350"/>
          <cell r="P3350"/>
          <cell r="Q3350" t="str">
            <v>ОАО</v>
          </cell>
        </row>
        <row r="3351">
          <cell r="G3351">
            <v>32383</v>
          </cell>
          <cell r="H3351" t="str">
            <v>Город Омск</v>
          </cell>
          <cell r="I3351">
            <v>5623.6</v>
          </cell>
          <cell r="J3351">
            <v>4572.46</v>
          </cell>
          <cell r="K3351">
            <v>685.6</v>
          </cell>
          <cell r="L3351" t="str">
            <v>e2b3e6f9-cdb2-437e-84a3-c0ca703f5e41</v>
          </cell>
          <cell r="M3351">
            <v>52701000</v>
          </cell>
          <cell r="N3351"/>
          <cell r="O3351"/>
          <cell r="P3351"/>
          <cell r="Q3351" t="str">
            <v>ОАО</v>
          </cell>
        </row>
        <row r="3352">
          <cell r="G3352">
            <v>32384</v>
          </cell>
          <cell r="H3352" t="str">
            <v>Город Омск</v>
          </cell>
          <cell r="I3352">
            <v>5233.5</v>
          </cell>
          <cell r="J3352">
            <v>4670.8999999999996</v>
          </cell>
          <cell r="K3352">
            <v>0</v>
          </cell>
          <cell r="L3352" t="str">
            <v>0f1fb3d0-cb76-49e5-800c-2e1b4115fa43</v>
          </cell>
          <cell r="M3352">
            <v>52701000</v>
          </cell>
          <cell r="N3352"/>
          <cell r="O3352"/>
          <cell r="P3352"/>
          <cell r="Q3352" t="str">
            <v>ОАО</v>
          </cell>
        </row>
        <row r="3353">
          <cell r="G3353">
            <v>32385</v>
          </cell>
          <cell r="H3353" t="str">
            <v>Город Омск</v>
          </cell>
          <cell r="I3353">
            <v>6325.5</v>
          </cell>
          <cell r="J3353">
            <v>5636.2</v>
          </cell>
          <cell r="K3353">
            <v>0</v>
          </cell>
          <cell r="L3353" t="str">
            <v>f71a76bf-7cc7-410b-a807-07ed7c54d768</v>
          </cell>
          <cell r="M3353">
            <v>52701000</v>
          </cell>
          <cell r="N3353"/>
          <cell r="O3353"/>
          <cell r="P3353"/>
          <cell r="Q3353" t="str">
            <v>ОАО</v>
          </cell>
        </row>
        <row r="3354">
          <cell r="G3354">
            <v>32386</v>
          </cell>
          <cell r="H3354" t="str">
            <v>Город Омск</v>
          </cell>
          <cell r="I3354">
            <v>5723.6</v>
          </cell>
          <cell r="J3354">
            <v>4688</v>
          </cell>
          <cell r="K3354">
            <v>242.1</v>
          </cell>
          <cell r="L3354" t="str">
            <v>0d228fdf-9697-4b0f-a74b-ea5a0919d83e</v>
          </cell>
          <cell r="M3354">
            <v>52701000</v>
          </cell>
          <cell r="N3354"/>
          <cell r="O3354"/>
          <cell r="P3354"/>
          <cell r="Q3354" t="str">
            <v>ОАО</v>
          </cell>
        </row>
        <row r="3355">
          <cell r="G3355">
            <v>32387</v>
          </cell>
          <cell r="H3355" t="str">
            <v>Город Омск</v>
          </cell>
          <cell r="I3355">
            <v>4511.1000000000004</v>
          </cell>
          <cell r="J3355">
            <v>2695.9</v>
          </cell>
          <cell r="K3355">
            <v>715.1</v>
          </cell>
          <cell r="L3355" t="str">
            <v>e27d5a7e-2c19-4ef3-ba35-1dc61405c0e5</v>
          </cell>
          <cell r="M3355">
            <v>52701000</v>
          </cell>
          <cell r="N3355"/>
          <cell r="O3355"/>
          <cell r="P3355"/>
          <cell r="Q3355" t="str">
            <v>ОАО</v>
          </cell>
        </row>
        <row r="3356">
          <cell r="G3356">
            <v>32388</v>
          </cell>
          <cell r="H3356" t="str">
            <v>Город Омск</v>
          </cell>
          <cell r="I3356">
            <v>6420.8</v>
          </cell>
          <cell r="J3356">
            <v>5812.7</v>
          </cell>
          <cell r="K3356">
            <v>0</v>
          </cell>
          <cell r="L3356" t="str">
            <v>3a4c97d9-9ef3-4ba1-848d-3c1d6f9a4140</v>
          </cell>
          <cell r="M3356">
            <v>52701000</v>
          </cell>
          <cell r="N3356"/>
          <cell r="O3356"/>
          <cell r="P3356"/>
          <cell r="Q3356" t="str">
            <v>ОАО</v>
          </cell>
        </row>
        <row r="3357">
          <cell r="G3357">
            <v>32389</v>
          </cell>
          <cell r="H3357" t="str">
            <v>Город Омск</v>
          </cell>
          <cell r="I3357">
            <v>4013.7</v>
          </cell>
          <cell r="J3357">
            <v>3099</v>
          </cell>
          <cell r="K3357">
            <v>634.79999999999995</v>
          </cell>
          <cell r="L3357" t="str">
            <v>55c34a78-4840-4fef-ad19-d5bac3b66023</v>
          </cell>
          <cell r="M3357">
            <v>52701000</v>
          </cell>
          <cell r="N3357"/>
          <cell r="O3357"/>
          <cell r="P3357"/>
          <cell r="Q3357" t="str">
            <v>ОАО</v>
          </cell>
        </row>
        <row r="3358">
          <cell r="G3358">
            <v>31560</v>
          </cell>
          <cell r="H3358" t="str">
            <v>Город Омск</v>
          </cell>
          <cell r="I3358">
            <v>5289.3</v>
          </cell>
          <cell r="J3358">
            <v>4736.1000000000004</v>
          </cell>
          <cell r="K3358">
            <v>0</v>
          </cell>
          <cell r="L3358" t="str">
            <v>339e1a26-a357-4cee-870b-d1a4931f0ec1</v>
          </cell>
          <cell r="M3358">
            <v>52701000</v>
          </cell>
          <cell r="N3358"/>
          <cell r="O3358"/>
          <cell r="P3358"/>
          <cell r="Q3358" t="str">
            <v>ОАО</v>
          </cell>
        </row>
        <row r="3359">
          <cell r="G3359">
            <v>32379</v>
          </cell>
          <cell r="H3359" t="str">
            <v>Город Омск</v>
          </cell>
          <cell r="I3359">
            <v>7012.2</v>
          </cell>
          <cell r="J3359">
            <v>6435.5</v>
          </cell>
          <cell r="K3359">
            <v>13.4</v>
          </cell>
          <cell r="L3359" t="str">
            <v>a827583e-809d-4e88-a919-dd6bbdd4a6e8</v>
          </cell>
          <cell r="M3359">
            <v>52701000</v>
          </cell>
          <cell r="N3359"/>
          <cell r="O3359"/>
          <cell r="P3359"/>
          <cell r="Q3359" t="str">
            <v>ОАО</v>
          </cell>
        </row>
        <row r="3360">
          <cell r="G3360">
            <v>23499</v>
          </cell>
          <cell r="H3360" t="str">
            <v>Город Омск</v>
          </cell>
          <cell r="I3360">
            <v>11944.2</v>
          </cell>
          <cell r="J3360">
            <v>11176.91</v>
          </cell>
          <cell r="K3360">
            <v>0</v>
          </cell>
          <cell r="L3360" t="str">
            <v>7a5cf302-4229-49be-9b81-b09b51daab3e</v>
          </cell>
          <cell r="M3360">
            <v>52701000</v>
          </cell>
          <cell r="N3360"/>
          <cell r="O3360"/>
          <cell r="P3360"/>
          <cell r="Q3360" t="str">
            <v>ОАО</v>
          </cell>
        </row>
        <row r="3361">
          <cell r="G3361">
            <v>32380</v>
          </cell>
          <cell r="H3361" t="str">
            <v>Город Омск</v>
          </cell>
          <cell r="I3361">
            <v>15347.2</v>
          </cell>
          <cell r="J3361">
            <v>13553.39</v>
          </cell>
          <cell r="K3361" t="str">
            <v xml:space="preserve"> </v>
          </cell>
          <cell r="L3361" t="str">
            <v>a0d4b6f2-e26a-4de5-96c3-747cfdd29416</v>
          </cell>
          <cell r="M3361">
            <v>52701000</v>
          </cell>
          <cell r="N3361"/>
          <cell r="O3361"/>
          <cell r="P3361"/>
          <cell r="Q3361" t="str">
            <v>ОАО</v>
          </cell>
        </row>
        <row r="3362">
          <cell r="G3362">
            <v>31002</v>
          </cell>
          <cell r="H3362" t="str">
            <v>Город Омск</v>
          </cell>
          <cell r="I3362">
            <v>3528.4</v>
          </cell>
          <cell r="J3362">
            <v>2558.1</v>
          </cell>
          <cell r="K3362">
            <v>616.29999999999995</v>
          </cell>
          <cell r="L3362" t="str">
            <v>1ba79736-aeaa-43d5-af43-29ac335a0fa4</v>
          </cell>
          <cell r="M3362">
            <v>52701000</v>
          </cell>
          <cell r="N3362"/>
          <cell r="O3362"/>
          <cell r="P3362"/>
          <cell r="Q3362" t="str">
            <v>ОАО</v>
          </cell>
        </row>
        <row r="3363">
          <cell r="G3363">
            <v>32390</v>
          </cell>
          <cell r="H3363" t="str">
            <v>Город Омск</v>
          </cell>
          <cell r="I3363">
            <v>5237.8999999999996</v>
          </cell>
          <cell r="J3363">
            <v>4723</v>
          </cell>
          <cell r="K3363">
            <v>0</v>
          </cell>
          <cell r="L3363" t="str">
            <v>afbaf686-113b-41c6-ac60-b9163205e878</v>
          </cell>
          <cell r="M3363">
            <v>52701000</v>
          </cell>
          <cell r="N3363"/>
          <cell r="O3363"/>
          <cell r="P3363"/>
          <cell r="Q3363" t="str">
            <v>ОАО</v>
          </cell>
        </row>
        <row r="3364">
          <cell r="G3364">
            <v>32391</v>
          </cell>
          <cell r="H3364" t="str">
            <v>Город Омск</v>
          </cell>
          <cell r="I3364">
            <v>5244.4</v>
          </cell>
          <cell r="J3364">
            <v>4695.5</v>
          </cell>
          <cell r="K3364">
            <v>0</v>
          </cell>
          <cell r="L3364" t="str">
            <v>5fdecdc9-f09b-498b-ae87-085ee3e194c6</v>
          </cell>
          <cell r="M3364">
            <v>52701000</v>
          </cell>
          <cell r="N3364"/>
          <cell r="O3364"/>
          <cell r="P3364"/>
          <cell r="Q3364" t="str">
            <v>ОАО</v>
          </cell>
        </row>
        <row r="3365">
          <cell r="G3365">
            <v>32392</v>
          </cell>
          <cell r="H3365" t="str">
            <v>Город Омск</v>
          </cell>
          <cell r="I3365">
            <v>3913.9</v>
          </cell>
          <cell r="J3365">
            <v>3126</v>
          </cell>
          <cell r="K3365">
            <v>356</v>
          </cell>
          <cell r="L3365" t="str">
            <v>9f49b8de-9098-4bbf-89c9-494ab83122a8</v>
          </cell>
          <cell r="M3365">
            <v>52701000</v>
          </cell>
          <cell r="N3365"/>
          <cell r="O3365"/>
          <cell r="P3365"/>
          <cell r="Q3365" t="str">
            <v>ОАО</v>
          </cell>
        </row>
        <row r="3366">
          <cell r="G3366">
            <v>31035</v>
          </cell>
          <cell r="H3366" t="str">
            <v>Город Омск</v>
          </cell>
          <cell r="I3366">
            <v>3753.2</v>
          </cell>
          <cell r="J3366">
            <v>3369.1</v>
          </cell>
          <cell r="K3366">
            <v>0</v>
          </cell>
          <cell r="L3366" t="str">
            <v>1363b600-ec7d-4731-93b0-aedc71e17858</v>
          </cell>
          <cell r="M3366">
            <v>52701000</v>
          </cell>
          <cell r="N3366"/>
          <cell r="O3366"/>
          <cell r="P3366"/>
          <cell r="Q3366" t="str">
            <v>ОАО</v>
          </cell>
        </row>
        <row r="3367">
          <cell r="G3367">
            <v>23482</v>
          </cell>
          <cell r="H3367" t="str">
            <v>Город Омск</v>
          </cell>
          <cell r="I3367">
            <v>3760.1</v>
          </cell>
          <cell r="J3367">
            <v>3372.5</v>
          </cell>
          <cell r="K3367">
            <v>0</v>
          </cell>
          <cell r="L3367" t="str">
            <v>1f4523d4-0bb4-4d82-8512-8485739515c4</v>
          </cell>
          <cell r="M3367">
            <v>52701000</v>
          </cell>
          <cell r="N3367"/>
          <cell r="O3367"/>
          <cell r="P3367"/>
          <cell r="Q3367" t="str">
            <v>ОАО</v>
          </cell>
        </row>
        <row r="3368">
          <cell r="G3368">
            <v>31043</v>
          </cell>
          <cell r="H3368" t="str">
            <v>Город Омск</v>
          </cell>
          <cell r="I3368">
            <v>5094.25</v>
          </cell>
          <cell r="J3368">
            <v>4699.1499999999996</v>
          </cell>
          <cell r="K3368">
            <v>0</v>
          </cell>
          <cell r="L3368" t="str">
            <v>62233c9f-73f2-499b-9cb9-5afb694c442a</v>
          </cell>
          <cell r="M3368">
            <v>52701000</v>
          </cell>
          <cell r="N3368"/>
          <cell r="O3368"/>
          <cell r="P3368"/>
          <cell r="Q3368" t="str">
            <v>ОАО</v>
          </cell>
        </row>
        <row r="3369">
          <cell r="G3369">
            <v>31045</v>
          </cell>
          <cell r="H3369" t="str">
            <v>Город Омск</v>
          </cell>
          <cell r="I3369">
            <v>5247.9</v>
          </cell>
          <cell r="J3369">
            <v>4604.6000000000004</v>
          </cell>
          <cell r="K3369">
            <v>103.5</v>
          </cell>
          <cell r="L3369" t="str">
            <v>80a0f9af-e400-49a8-a1ce-ea19d73328b6</v>
          </cell>
          <cell r="M3369">
            <v>52701000</v>
          </cell>
          <cell r="N3369"/>
          <cell r="O3369"/>
          <cell r="P3369"/>
          <cell r="Q3369" t="str">
            <v>ОАО</v>
          </cell>
        </row>
        <row r="3370">
          <cell r="G3370">
            <v>31046</v>
          </cell>
          <cell r="H3370" t="str">
            <v>Город Омск</v>
          </cell>
          <cell r="I3370">
            <v>5142.5</v>
          </cell>
          <cell r="J3370">
            <v>4717.3</v>
          </cell>
          <cell r="K3370">
            <v>0</v>
          </cell>
          <cell r="L3370" t="str">
            <v>3e06275e-ea3c-4a3d-acfa-73b1c9fc9bb9</v>
          </cell>
          <cell r="M3370">
            <v>52701000</v>
          </cell>
          <cell r="N3370"/>
          <cell r="O3370"/>
          <cell r="P3370"/>
          <cell r="Q3370" t="str">
            <v>ОАО</v>
          </cell>
        </row>
        <row r="3371">
          <cell r="G3371">
            <v>31047</v>
          </cell>
          <cell r="H3371" t="str">
            <v>Город Омск</v>
          </cell>
          <cell r="I3371">
            <v>6006</v>
          </cell>
          <cell r="J3371">
            <v>5503.5</v>
          </cell>
          <cell r="K3371">
            <v>0</v>
          </cell>
          <cell r="L3371" t="str">
            <v>3ac08168-72df-4de7-a7c2-deb710ad8d15</v>
          </cell>
          <cell r="M3371">
            <v>52701000</v>
          </cell>
          <cell r="N3371"/>
          <cell r="O3371"/>
          <cell r="P3371"/>
          <cell r="Q3371" t="str">
            <v>ОАО</v>
          </cell>
        </row>
        <row r="3372">
          <cell r="G3372">
            <v>31048</v>
          </cell>
          <cell r="H3372" t="str">
            <v>Город Омск</v>
          </cell>
          <cell r="I3372">
            <v>6047.7</v>
          </cell>
          <cell r="J3372">
            <v>5569.4</v>
          </cell>
          <cell r="K3372">
            <v>0</v>
          </cell>
          <cell r="L3372" t="str">
            <v>ec3740ca-ce54-4c19-8711-6ae0e85a58c4</v>
          </cell>
          <cell r="M3372">
            <v>52701000</v>
          </cell>
          <cell r="N3372"/>
          <cell r="O3372"/>
          <cell r="P3372"/>
          <cell r="Q3372" t="str">
            <v>ОАО</v>
          </cell>
        </row>
        <row r="3373">
          <cell r="G3373">
            <v>31753</v>
          </cell>
          <cell r="H3373" t="str">
            <v>Город Омск</v>
          </cell>
          <cell r="I3373">
            <v>266.7</v>
          </cell>
          <cell r="J3373">
            <v>259.39999999999998</v>
          </cell>
          <cell r="K3373">
            <v>0</v>
          </cell>
          <cell r="L3373" t="str">
            <v>40ea83a3-5348-4205-ad36-423ffa66b597</v>
          </cell>
          <cell r="M3373">
            <v>52701000</v>
          </cell>
          <cell r="N3373"/>
          <cell r="O3373"/>
          <cell r="P3373"/>
          <cell r="Q3373" t="str">
            <v>КАО</v>
          </cell>
        </row>
        <row r="3374">
          <cell r="G3374">
            <v>35285</v>
          </cell>
          <cell r="H3374" t="str">
            <v>Город Омск</v>
          </cell>
          <cell r="I3374">
            <v>414.3</v>
          </cell>
          <cell r="J3374">
            <v>379.3</v>
          </cell>
          <cell r="K3374">
            <v>0</v>
          </cell>
          <cell r="L3374" t="str">
            <v>0562a071-5510-46e5-8e32-81d684c79c57</v>
          </cell>
          <cell r="M3374">
            <v>52701000</v>
          </cell>
          <cell r="N3374"/>
          <cell r="O3374"/>
          <cell r="P3374"/>
          <cell r="Q3374" t="str">
            <v>ОАО</v>
          </cell>
        </row>
        <row r="3375">
          <cell r="G3375">
            <v>31540</v>
          </cell>
          <cell r="H3375" t="str">
            <v>Город Омск</v>
          </cell>
          <cell r="I3375">
            <v>424.4</v>
          </cell>
          <cell r="J3375">
            <v>398.5</v>
          </cell>
          <cell r="K3375">
            <v>0</v>
          </cell>
          <cell r="L3375" t="str">
            <v>ed1d8604-5dba-4389-ac3c-8f0ef08d818d</v>
          </cell>
          <cell r="M3375">
            <v>52701000</v>
          </cell>
          <cell r="N3375"/>
          <cell r="O3375"/>
          <cell r="P3375"/>
          <cell r="Q3375" t="str">
            <v>ОАО</v>
          </cell>
        </row>
        <row r="3376">
          <cell r="G3376">
            <v>31022</v>
          </cell>
          <cell r="H3376" t="str">
            <v>Город Омск</v>
          </cell>
          <cell r="I3376">
            <v>3551.2</v>
          </cell>
          <cell r="J3376">
            <v>3039.79</v>
          </cell>
          <cell r="K3376">
            <v>51.9</v>
          </cell>
          <cell r="L3376" t="str">
            <v>0b33c7c5-f97c-411c-ad25-ed7e4d51e8e9</v>
          </cell>
          <cell r="M3376">
            <v>52701000</v>
          </cell>
          <cell r="N3376"/>
          <cell r="O3376"/>
          <cell r="P3376"/>
          <cell r="Q3376" t="str">
            <v>ОАО</v>
          </cell>
        </row>
        <row r="3377">
          <cell r="G3377">
            <v>35279</v>
          </cell>
          <cell r="H3377" t="str">
            <v>Город Омск</v>
          </cell>
          <cell r="I3377">
            <v>594.70000000000005</v>
          </cell>
          <cell r="J3377">
            <v>504.7</v>
          </cell>
          <cell r="K3377">
            <v>0</v>
          </cell>
          <cell r="L3377" t="str">
            <v>14d0494d-b000-496f-a7d6-cbf252bb9568</v>
          </cell>
          <cell r="M3377">
            <v>52701000</v>
          </cell>
          <cell r="N3377"/>
          <cell r="O3377"/>
          <cell r="P3377"/>
          <cell r="Q3377" t="str">
            <v>ОАО</v>
          </cell>
        </row>
        <row r="3378">
          <cell r="G3378">
            <v>35280</v>
          </cell>
          <cell r="H3378" t="str">
            <v>Город Омск</v>
          </cell>
          <cell r="I3378">
            <v>1040.0999999999999</v>
          </cell>
          <cell r="J3378">
            <v>966.7</v>
          </cell>
          <cell r="K3378">
            <v>0</v>
          </cell>
          <cell r="L3378" t="str">
            <v>da1224f8-b7d1-4b32-bba5-3c32b78d2ab7</v>
          </cell>
          <cell r="M3378">
            <v>52701000</v>
          </cell>
          <cell r="N3378"/>
          <cell r="O3378"/>
          <cell r="P3378"/>
          <cell r="Q3378" t="str">
            <v>ОАО</v>
          </cell>
        </row>
        <row r="3379">
          <cell r="G3379">
            <v>31033</v>
          </cell>
          <cell r="H3379" t="str">
            <v>Город Омск</v>
          </cell>
          <cell r="I3379">
            <v>3681</v>
          </cell>
          <cell r="J3379">
            <v>3118.8</v>
          </cell>
          <cell r="K3379">
            <v>473.9</v>
          </cell>
          <cell r="L3379" t="str">
            <v>92905437-54e5-488d-8e25-0cc7945ee6d5</v>
          </cell>
          <cell r="M3379">
            <v>52701000</v>
          </cell>
          <cell r="N3379"/>
          <cell r="O3379"/>
          <cell r="P3379"/>
          <cell r="Q3379" t="str">
            <v>ОАО</v>
          </cell>
        </row>
        <row r="3380">
          <cell r="G3380">
            <v>31155</v>
          </cell>
          <cell r="H3380" t="str">
            <v>Город Омск</v>
          </cell>
          <cell r="I3380">
            <v>18473.599999999999</v>
          </cell>
          <cell r="J3380">
            <v>16775</v>
          </cell>
          <cell r="K3380">
            <v>0</v>
          </cell>
          <cell r="L3380" t="str">
            <v>9628bac1-5f8c-4753-add3-8ac5e32bc3f9</v>
          </cell>
          <cell r="M3380">
            <v>52701000</v>
          </cell>
          <cell r="N3380"/>
          <cell r="O3380"/>
          <cell r="P3380"/>
          <cell r="Q3380" t="str">
            <v>ОАО</v>
          </cell>
        </row>
        <row r="3381">
          <cell r="G3381">
            <v>32518</v>
          </cell>
          <cell r="H3381" t="str">
            <v>Город Омск</v>
          </cell>
          <cell r="I3381">
            <v>4862</v>
          </cell>
          <cell r="J3381">
            <v>3995</v>
          </cell>
          <cell r="K3381">
            <v>0</v>
          </cell>
          <cell r="L3381" t="str">
            <v>e7826a3f-91e5-4438-a19a-dac1e844c501</v>
          </cell>
          <cell r="M3381">
            <v>52701000</v>
          </cell>
          <cell r="N3381"/>
          <cell r="O3381"/>
          <cell r="P3381"/>
          <cell r="Q3381" t="str">
            <v>ОАО</v>
          </cell>
        </row>
        <row r="3382">
          <cell r="G3382">
            <v>31040</v>
          </cell>
          <cell r="H3382" t="str">
            <v>Город Омск</v>
          </cell>
          <cell r="I3382">
            <v>4335.3</v>
          </cell>
          <cell r="J3382">
            <v>2678.68</v>
          </cell>
          <cell r="K3382">
            <v>778.9</v>
          </cell>
          <cell r="L3382" t="str">
            <v>7ff04c2d-da5b-4f07-803e-ecb5d1b4d3b8</v>
          </cell>
          <cell r="M3382">
            <v>52701000</v>
          </cell>
          <cell r="N3382"/>
          <cell r="O3382"/>
          <cell r="P3382"/>
          <cell r="Q3382" t="str">
            <v>ОАО</v>
          </cell>
        </row>
        <row r="3383">
          <cell r="G3383">
            <v>32867</v>
          </cell>
          <cell r="H3383" t="str">
            <v>Город Омск</v>
          </cell>
          <cell r="I3383">
            <v>3173.05</v>
          </cell>
          <cell r="J3383">
            <v>2904.8</v>
          </cell>
          <cell r="K3383">
            <v>0</v>
          </cell>
          <cell r="L3383" t="str">
            <v>e88f564a-a93b-4a07-85eb-2628e27045c2</v>
          </cell>
          <cell r="M3383">
            <v>52701000</v>
          </cell>
          <cell r="N3383"/>
          <cell r="O3383"/>
          <cell r="P3383"/>
          <cell r="Q3383" t="str">
            <v>ЦАО</v>
          </cell>
        </row>
        <row r="3384">
          <cell r="G3384">
            <v>33537</v>
          </cell>
          <cell r="H3384" t="str">
            <v>Город Омск</v>
          </cell>
          <cell r="I3384">
            <v>3588.4</v>
          </cell>
          <cell r="J3384">
            <v>2964.66</v>
          </cell>
          <cell r="K3384">
            <v>0</v>
          </cell>
          <cell r="L3384" t="str">
            <v>c8bf231d-281b-4a32-80b1-b2fe1ddf0d18</v>
          </cell>
          <cell r="M3384">
            <v>52701000</v>
          </cell>
          <cell r="N3384"/>
          <cell r="O3384"/>
          <cell r="P3384"/>
          <cell r="Q3384" t="str">
            <v>ЦАО</v>
          </cell>
        </row>
        <row r="3385">
          <cell r="G3385">
            <v>25104</v>
          </cell>
          <cell r="H3385" t="str">
            <v>Город Омск</v>
          </cell>
          <cell r="I3385">
            <v>3365.7</v>
          </cell>
          <cell r="J3385">
            <v>3063</v>
          </cell>
          <cell r="K3385">
            <v>70.099999999999994</v>
          </cell>
          <cell r="L3385" t="str">
            <v>d08541aa-3561-43ac-9b7f-609eedc48302</v>
          </cell>
          <cell r="M3385">
            <v>52701000</v>
          </cell>
          <cell r="N3385"/>
          <cell r="O3385"/>
          <cell r="P3385"/>
          <cell r="Q3385" t="str">
            <v>ЦАО</v>
          </cell>
        </row>
        <row r="3386">
          <cell r="G3386">
            <v>33479</v>
          </cell>
          <cell r="H3386" t="str">
            <v>Город Омск</v>
          </cell>
          <cell r="I3386">
            <v>4795.2</v>
          </cell>
          <cell r="J3386">
            <v>3933.4</v>
          </cell>
          <cell r="K3386">
            <v>0</v>
          </cell>
          <cell r="L3386" t="str">
            <v>36e8f2b9-138e-44f8-9811-29d92ecb7399</v>
          </cell>
          <cell r="M3386">
            <v>52701000</v>
          </cell>
          <cell r="N3386"/>
          <cell r="O3386"/>
          <cell r="P3386"/>
          <cell r="Q3386" t="str">
            <v>ЦАО</v>
          </cell>
        </row>
        <row r="3387">
          <cell r="G3387">
            <v>33480</v>
          </cell>
          <cell r="H3387" t="str">
            <v>Город Омск</v>
          </cell>
          <cell r="I3387">
            <v>6142.7</v>
          </cell>
          <cell r="J3387">
            <v>5305.4</v>
          </cell>
          <cell r="K3387">
            <v>0</v>
          </cell>
          <cell r="L3387" t="str">
            <v>9a18d511-c2a9-4750-8d12-ffd9c4d5ed9b</v>
          </cell>
          <cell r="M3387">
            <v>52701000</v>
          </cell>
          <cell r="N3387"/>
          <cell r="O3387"/>
          <cell r="P3387"/>
          <cell r="Q3387" t="str">
            <v>ЦАО</v>
          </cell>
        </row>
        <row r="3388">
          <cell r="G3388">
            <v>28104</v>
          </cell>
          <cell r="H3388" t="str">
            <v>Город Омск</v>
          </cell>
          <cell r="I3388">
            <v>253.9</v>
          </cell>
          <cell r="J3388">
            <v>205.9</v>
          </cell>
          <cell r="K3388">
            <v>0</v>
          </cell>
          <cell r="L3388" t="str">
            <v>f06a04d6-5bba-4a08-94b8-47a7d3fd2d90</v>
          </cell>
          <cell r="M3388">
            <v>52701000</v>
          </cell>
          <cell r="N3388"/>
          <cell r="O3388"/>
          <cell r="P3388"/>
          <cell r="Q3388" t="str">
            <v>ЦАО</v>
          </cell>
        </row>
        <row r="3389">
          <cell r="G3389">
            <v>27635</v>
          </cell>
          <cell r="H3389" t="str">
            <v>Город Омск</v>
          </cell>
          <cell r="I3389">
            <v>4148.1000000000004</v>
          </cell>
          <cell r="J3389">
            <v>3716.4</v>
          </cell>
          <cell r="K3389">
            <v>0</v>
          </cell>
          <cell r="L3389" t="str">
            <v>3e338c0c-ddf9-47e0-9df8-b10ac41b7e4c</v>
          </cell>
          <cell r="M3389">
            <v>52701000</v>
          </cell>
          <cell r="N3389"/>
          <cell r="O3389"/>
          <cell r="P3389"/>
          <cell r="Q3389" t="str">
            <v>КАО</v>
          </cell>
        </row>
        <row r="3390">
          <cell r="G3390">
            <v>20231</v>
          </cell>
          <cell r="H3390" t="str">
            <v>Город Омск</v>
          </cell>
          <cell r="I3390">
            <v>3524</v>
          </cell>
          <cell r="J3390">
            <v>2514.9</v>
          </cell>
          <cell r="K3390">
            <v>672.1</v>
          </cell>
          <cell r="L3390" t="str">
            <v>143e9208-5787-4741-9e77-b857b779c6c0</v>
          </cell>
          <cell r="M3390">
            <v>52701000</v>
          </cell>
          <cell r="N3390"/>
          <cell r="O3390"/>
          <cell r="P3390"/>
          <cell r="Q3390" t="str">
            <v>КАО</v>
          </cell>
        </row>
        <row r="3391">
          <cell r="G3391">
            <v>27634</v>
          </cell>
          <cell r="H3391" t="str">
            <v>Город Омск</v>
          </cell>
          <cell r="I3391">
            <v>3014.4</v>
          </cell>
          <cell r="J3391">
            <v>2410.1</v>
          </cell>
          <cell r="K3391">
            <v>319.10000000000002</v>
          </cell>
          <cell r="L3391" t="str">
            <v>f7a8c74f-b2fb-439d-bab6-23fa9053a12c</v>
          </cell>
          <cell r="M3391">
            <v>52701000</v>
          </cell>
          <cell r="N3391"/>
          <cell r="O3391"/>
          <cell r="P3391"/>
          <cell r="Q3391" t="str">
            <v>КАО</v>
          </cell>
        </row>
        <row r="3392">
          <cell r="G3392">
            <v>31546</v>
          </cell>
          <cell r="H3392" t="str">
            <v>Город Омск</v>
          </cell>
          <cell r="I3392">
            <v>595.9</v>
          </cell>
          <cell r="J3392">
            <v>533.1</v>
          </cell>
          <cell r="K3392">
            <v>0</v>
          </cell>
          <cell r="L3392" t="str">
            <v>fa6afb6d-058a-4386-aafb-fca640d525ff</v>
          </cell>
          <cell r="M3392">
            <v>52701000</v>
          </cell>
          <cell r="N3392"/>
          <cell r="O3392"/>
          <cell r="P3392"/>
          <cell r="Q3392" t="str">
            <v>ОАО</v>
          </cell>
        </row>
        <row r="3393">
          <cell r="G3393">
            <v>33387</v>
          </cell>
          <cell r="H3393" t="str">
            <v>Город Омск</v>
          </cell>
          <cell r="I3393">
            <v>592.4</v>
          </cell>
          <cell r="J3393">
            <v>533.1</v>
          </cell>
          <cell r="K3393">
            <v>0</v>
          </cell>
          <cell r="L3393" t="str">
            <v>cba8c1d9-d888-49a3-8660-283a88346243</v>
          </cell>
          <cell r="M3393">
            <v>52701000</v>
          </cell>
          <cell r="N3393"/>
          <cell r="O3393"/>
          <cell r="P3393"/>
          <cell r="Q3393" t="str">
            <v>ОАО</v>
          </cell>
        </row>
        <row r="3394">
          <cell r="G3394">
            <v>20439</v>
          </cell>
          <cell r="H3394" t="str">
            <v>Город Омск</v>
          </cell>
          <cell r="I3394">
            <v>575.1</v>
          </cell>
          <cell r="J3394">
            <v>505.6</v>
          </cell>
          <cell r="K3394">
            <v>0</v>
          </cell>
          <cell r="L3394" t="str">
            <v>2b286265-cdeb-44c7-828d-42b3105fc37d</v>
          </cell>
          <cell r="M3394">
            <v>52701000</v>
          </cell>
          <cell r="N3394"/>
          <cell r="O3394"/>
          <cell r="P3394"/>
          <cell r="Q3394" t="str">
            <v>ОАО</v>
          </cell>
        </row>
        <row r="3395">
          <cell r="G3395">
            <v>21081</v>
          </cell>
          <cell r="H3395" t="str">
            <v>Город Омск</v>
          </cell>
          <cell r="I3395">
            <v>580.20000000000005</v>
          </cell>
          <cell r="J3395">
            <v>519.20000000000005</v>
          </cell>
          <cell r="K3395">
            <v>0</v>
          </cell>
          <cell r="L3395" t="str">
            <v>41153726-6080-48bb-a7a0-a902c5b16961</v>
          </cell>
          <cell r="M3395">
            <v>52701000</v>
          </cell>
          <cell r="N3395"/>
          <cell r="O3395"/>
          <cell r="P3395"/>
          <cell r="Q3395" t="str">
            <v>ОАО</v>
          </cell>
        </row>
        <row r="3396">
          <cell r="G3396">
            <v>31545</v>
          </cell>
          <cell r="H3396" t="str">
            <v>Город Омск</v>
          </cell>
          <cell r="I3396">
            <v>589.5</v>
          </cell>
          <cell r="J3396">
            <v>571.9</v>
          </cell>
          <cell r="K3396">
            <v>0</v>
          </cell>
          <cell r="L3396" t="str">
            <v>2b54fc4c-2fed-451d-86f9-b4400433c097</v>
          </cell>
          <cell r="M3396">
            <v>52701000</v>
          </cell>
          <cell r="N3396"/>
          <cell r="O3396"/>
          <cell r="P3396"/>
          <cell r="Q3396" t="str">
            <v>ОАО</v>
          </cell>
        </row>
        <row r="3397">
          <cell r="G3397">
            <v>33388</v>
          </cell>
          <cell r="H3397" t="str">
            <v>Город Омск</v>
          </cell>
          <cell r="I3397">
            <v>583.9</v>
          </cell>
          <cell r="J3397">
            <v>521.37</v>
          </cell>
          <cell r="K3397">
            <v>0</v>
          </cell>
          <cell r="L3397" t="str">
            <v>c6552d98-a661-459d-bbc5-eca2933fac68</v>
          </cell>
          <cell r="M3397">
            <v>52701000</v>
          </cell>
          <cell r="N3397"/>
          <cell r="O3397"/>
          <cell r="P3397"/>
          <cell r="Q3397" t="str">
            <v>ОАО</v>
          </cell>
        </row>
        <row r="3398">
          <cell r="G3398">
            <v>31068</v>
          </cell>
          <cell r="H3398" t="str">
            <v>Город Омск</v>
          </cell>
          <cell r="I3398">
            <v>2060.5</v>
          </cell>
          <cell r="J3398">
            <v>2003.3</v>
          </cell>
          <cell r="K3398">
            <v>0</v>
          </cell>
          <cell r="L3398" t="str">
            <v>bad2688f-f454-4f87-8d73-1a8f17ab947b</v>
          </cell>
          <cell r="M3398">
            <v>52701000</v>
          </cell>
          <cell r="N3398"/>
          <cell r="O3398"/>
          <cell r="P3398"/>
          <cell r="Q3398" t="str">
            <v>ОАО</v>
          </cell>
        </row>
        <row r="3399">
          <cell r="G3399">
            <v>33389</v>
          </cell>
          <cell r="H3399" t="str">
            <v>Город Омск</v>
          </cell>
          <cell r="I3399">
            <v>804.1</v>
          </cell>
          <cell r="J3399">
            <v>751.1</v>
          </cell>
          <cell r="K3399">
            <v>0</v>
          </cell>
          <cell r="L3399" t="str">
            <v>6cd1ba4e-0ec3-4401-b8c2-b1de7ffab14b</v>
          </cell>
          <cell r="M3399">
            <v>52701000</v>
          </cell>
          <cell r="N3399"/>
          <cell r="O3399"/>
          <cell r="P3399"/>
          <cell r="Q3399" t="str">
            <v>ОАО</v>
          </cell>
        </row>
        <row r="3400">
          <cell r="G3400">
            <v>31552</v>
          </cell>
          <cell r="H3400" t="str">
            <v>Город Омск</v>
          </cell>
          <cell r="I3400">
            <v>578.29999999999995</v>
          </cell>
          <cell r="J3400">
            <v>519.29999999999995</v>
          </cell>
          <cell r="K3400">
            <v>0</v>
          </cell>
          <cell r="L3400" t="str">
            <v>f4ed555c-9448-4733-ae5a-b6550e8580d1</v>
          </cell>
          <cell r="M3400">
            <v>52701000</v>
          </cell>
          <cell r="N3400"/>
          <cell r="O3400"/>
          <cell r="P3400"/>
          <cell r="Q3400" t="str">
            <v>ОАО</v>
          </cell>
        </row>
        <row r="3401">
          <cell r="G3401">
            <v>31558</v>
          </cell>
          <cell r="H3401" t="str">
            <v>Город Омск</v>
          </cell>
          <cell r="I3401">
            <v>1105.7</v>
          </cell>
          <cell r="J3401">
            <v>1030.3</v>
          </cell>
          <cell r="K3401">
            <v>0</v>
          </cell>
          <cell r="L3401" t="str">
            <v>99d215d0-54db-4540-9f08-64258521d78d</v>
          </cell>
          <cell r="M3401">
            <v>52701000</v>
          </cell>
          <cell r="N3401"/>
          <cell r="O3401"/>
          <cell r="P3401"/>
          <cell r="Q3401" t="str">
            <v>ОАО</v>
          </cell>
        </row>
        <row r="3402">
          <cell r="G3402">
            <v>31157</v>
          </cell>
          <cell r="H3402" t="str">
            <v>Город Омск</v>
          </cell>
          <cell r="I3402">
            <v>15782.2</v>
          </cell>
          <cell r="J3402">
            <v>14413.1</v>
          </cell>
          <cell r="K3402">
            <v>0</v>
          </cell>
          <cell r="L3402" t="str">
            <v>1161dad6-d977-4439-ae02-be27dab99609</v>
          </cell>
          <cell r="M3402">
            <v>52701000</v>
          </cell>
          <cell r="N3402"/>
          <cell r="O3402"/>
          <cell r="P3402"/>
          <cell r="Q3402" t="str">
            <v>ОАО</v>
          </cell>
        </row>
        <row r="3403">
          <cell r="G3403">
            <v>32517</v>
          </cell>
          <cell r="H3403" t="str">
            <v>Город Омск</v>
          </cell>
          <cell r="I3403">
            <v>5984.2</v>
          </cell>
          <cell r="J3403">
            <v>5146.7</v>
          </cell>
          <cell r="K3403">
            <v>0</v>
          </cell>
          <cell r="L3403" t="str">
            <v>1b8952d6-e7a5-4e86-888d-768fe83eb21b</v>
          </cell>
          <cell r="M3403">
            <v>52701000</v>
          </cell>
          <cell r="N3403"/>
          <cell r="O3403"/>
          <cell r="P3403"/>
          <cell r="Q3403" t="str">
            <v>ОАО</v>
          </cell>
        </row>
        <row r="3404">
          <cell r="G3404">
            <v>33391</v>
          </cell>
          <cell r="H3404" t="str">
            <v>Город Омск</v>
          </cell>
          <cell r="I3404">
            <v>772.9</v>
          </cell>
          <cell r="J3404">
            <v>695.2</v>
          </cell>
          <cell r="K3404">
            <v>0</v>
          </cell>
          <cell r="L3404" t="str">
            <v>88062e9f-1c30-4487-acf8-1752cd99d712</v>
          </cell>
          <cell r="M3404">
            <v>52701000</v>
          </cell>
          <cell r="N3404"/>
          <cell r="O3404"/>
          <cell r="P3404"/>
          <cell r="Q3404" t="str">
            <v>ОАО</v>
          </cell>
        </row>
        <row r="3405">
          <cell r="G3405">
            <v>33392</v>
          </cell>
          <cell r="H3405" t="str">
            <v>Город Омск</v>
          </cell>
          <cell r="I3405">
            <v>774.2</v>
          </cell>
          <cell r="J3405">
            <v>695.5</v>
          </cell>
          <cell r="K3405">
            <v>0</v>
          </cell>
          <cell r="L3405" t="str">
            <v>36e84fef-54ae-4a00-84c3-94989850af71</v>
          </cell>
          <cell r="M3405">
            <v>52701000</v>
          </cell>
          <cell r="N3405"/>
          <cell r="O3405"/>
          <cell r="P3405"/>
          <cell r="Q3405" t="str">
            <v>ОАО</v>
          </cell>
        </row>
        <row r="3406">
          <cell r="G3406">
            <v>33393</v>
          </cell>
          <cell r="H3406" t="str">
            <v>Город Омск</v>
          </cell>
          <cell r="I3406">
            <v>578.70000000000005</v>
          </cell>
          <cell r="J3406">
            <v>393.8</v>
          </cell>
          <cell r="K3406">
            <v>117</v>
          </cell>
          <cell r="L3406" t="str">
            <v>215e9215-8330-4b66-82e4-f25627b15964</v>
          </cell>
          <cell r="M3406">
            <v>52701000</v>
          </cell>
          <cell r="N3406"/>
          <cell r="O3406"/>
          <cell r="P3406"/>
          <cell r="Q3406" t="str">
            <v>ОАО</v>
          </cell>
        </row>
        <row r="3407">
          <cell r="G3407">
            <v>31561</v>
          </cell>
          <cell r="H3407" t="str">
            <v>Город Омск</v>
          </cell>
          <cell r="I3407">
            <v>583.79999999999995</v>
          </cell>
          <cell r="J3407">
            <v>525.54</v>
          </cell>
          <cell r="K3407">
            <v>0</v>
          </cell>
          <cell r="L3407" t="str">
            <v>ef1eeb81-c51d-4116-a131-773cdced4d0d</v>
          </cell>
          <cell r="M3407">
            <v>52701000</v>
          </cell>
          <cell r="N3407"/>
          <cell r="O3407"/>
          <cell r="P3407"/>
          <cell r="Q3407" t="str">
            <v>ОАО</v>
          </cell>
        </row>
        <row r="3408">
          <cell r="G3408">
            <v>20438</v>
          </cell>
          <cell r="H3408" t="str">
            <v>Город Омск</v>
          </cell>
          <cell r="I3408">
            <v>745.2</v>
          </cell>
          <cell r="J3408">
            <v>686</v>
          </cell>
          <cell r="K3408">
            <v>0</v>
          </cell>
          <cell r="L3408" t="str">
            <v>6d11df9d-7966-4898-901b-0fb432d1928f</v>
          </cell>
          <cell r="M3408">
            <v>52701000</v>
          </cell>
          <cell r="N3408"/>
          <cell r="O3408"/>
          <cell r="P3408"/>
          <cell r="Q3408" t="str">
            <v>ОАО</v>
          </cell>
        </row>
        <row r="3409">
          <cell r="G3409">
            <v>30991</v>
          </cell>
          <cell r="H3409" t="str">
            <v>Город Омск</v>
          </cell>
          <cell r="I3409">
            <v>8547.2000000000007</v>
          </cell>
          <cell r="J3409">
            <v>7894.3</v>
          </cell>
          <cell r="K3409">
            <v>0</v>
          </cell>
          <cell r="L3409" t="str">
            <v>28e69804-a38a-4739-89ed-07e07ce6d153</v>
          </cell>
          <cell r="M3409">
            <v>52701000</v>
          </cell>
          <cell r="N3409"/>
          <cell r="O3409"/>
          <cell r="P3409"/>
          <cell r="Q3409" t="str">
            <v>ОАО</v>
          </cell>
        </row>
        <row r="3410">
          <cell r="G3410">
            <v>26569</v>
          </cell>
          <cell r="H3410" t="str">
            <v>Город Омск</v>
          </cell>
          <cell r="I3410">
            <v>10602.5</v>
          </cell>
          <cell r="J3410">
            <v>8989.2999999999993</v>
          </cell>
          <cell r="K3410">
            <v>569.5</v>
          </cell>
          <cell r="L3410" t="str">
            <v>c491a5f0-7ea1-4351-9606-3ddb3cd097f3</v>
          </cell>
          <cell r="M3410">
            <v>52701000</v>
          </cell>
          <cell r="N3410"/>
          <cell r="O3410"/>
          <cell r="P3410"/>
          <cell r="Q3410" t="str">
            <v>ЦАО</v>
          </cell>
        </row>
        <row r="3411">
          <cell r="G3411">
            <v>31311</v>
          </cell>
          <cell r="H3411" t="str">
            <v>Город Омск</v>
          </cell>
          <cell r="I3411">
            <v>3467.5</v>
          </cell>
          <cell r="J3411">
            <v>2931.2</v>
          </cell>
          <cell r="K3411">
            <v>0</v>
          </cell>
          <cell r="L3411" t="str">
            <v>d03855a0-6c0b-4d65-b863-c64e8b0215c4</v>
          </cell>
          <cell r="M3411">
            <v>52701000</v>
          </cell>
          <cell r="N3411"/>
          <cell r="O3411"/>
          <cell r="P3411"/>
          <cell r="Q3411" t="str">
            <v>ЦАО</v>
          </cell>
        </row>
        <row r="3412">
          <cell r="G3412">
            <v>32833</v>
          </cell>
          <cell r="H3412" t="str">
            <v>Город Омск</v>
          </cell>
          <cell r="I3412">
            <v>3610.5</v>
          </cell>
          <cell r="J3412">
            <v>3079.5</v>
          </cell>
          <cell r="K3412">
            <v>0</v>
          </cell>
          <cell r="L3412" t="str">
            <v>e4239170-b5fb-4f69-b908-0facc1f1d301</v>
          </cell>
          <cell r="M3412">
            <v>52701000</v>
          </cell>
          <cell r="N3412"/>
          <cell r="O3412"/>
          <cell r="P3412"/>
          <cell r="Q3412" t="str">
            <v>ЦАО</v>
          </cell>
        </row>
        <row r="3413">
          <cell r="G3413">
            <v>36255</v>
          </cell>
          <cell r="H3413" t="str">
            <v>Город Омск</v>
          </cell>
          <cell r="I3413">
            <v>790.8</v>
          </cell>
          <cell r="J3413">
            <v>731.2</v>
          </cell>
          <cell r="K3413">
            <v>0</v>
          </cell>
          <cell r="L3413" t="str">
            <v>99b9a691-4d32-49df-b77e-403b7318e806</v>
          </cell>
          <cell r="M3413">
            <v>52701000</v>
          </cell>
          <cell r="N3413"/>
          <cell r="O3413"/>
          <cell r="P3413"/>
          <cell r="Q3413" t="str">
            <v>ЦАО</v>
          </cell>
        </row>
        <row r="3414">
          <cell r="G3414">
            <v>29694</v>
          </cell>
          <cell r="H3414" t="str">
            <v>Город Омск</v>
          </cell>
          <cell r="I3414">
            <v>864.2</v>
          </cell>
          <cell r="J3414">
            <v>515.29999999999995</v>
          </cell>
          <cell r="K3414">
            <v>0</v>
          </cell>
          <cell r="L3414" t="str">
            <v>0c9e3a30-f289-4965-b085-98992c58efa7</v>
          </cell>
          <cell r="M3414">
            <v>52701000</v>
          </cell>
          <cell r="N3414"/>
          <cell r="O3414"/>
          <cell r="P3414" t="str">
            <v>+</v>
          </cell>
          <cell r="Q3414" t="str">
            <v>ЦАО</v>
          </cell>
        </row>
        <row r="3415">
          <cell r="G3415">
            <v>29696</v>
          </cell>
          <cell r="H3415" t="str">
            <v>Город Омск</v>
          </cell>
          <cell r="I3415">
            <v>299.60000000000002</v>
          </cell>
          <cell r="J3415">
            <v>277</v>
          </cell>
          <cell r="K3415">
            <v>0</v>
          </cell>
          <cell r="L3415" t="str">
            <v>e326f7d0-d25a-42bf-b672-7a1e5f362046</v>
          </cell>
          <cell r="M3415">
            <v>52701000</v>
          </cell>
          <cell r="N3415"/>
          <cell r="O3415"/>
          <cell r="P3415"/>
          <cell r="Q3415" t="str">
            <v>ЦАО</v>
          </cell>
        </row>
        <row r="3416">
          <cell r="G3416">
            <v>29697</v>
          </cell>
          <cell r="H3416" t="str">
            <v>Город Омск</v>
          </cell>
          <cell r="I3416">
            <v>468.8</v>
          </cell>
          <cell r="J3416">
            <v>394.6</v>
          </cell>
          <cell r="K3416">
            <v>0</v>
          </cell>
          <cell r="L3416" t="str">
            <v>92bf7bd2-421a-4548-b160-fc28ac34b4b5</v>
          </cell>
          <cell r="M3416">
            <v>52701000</v>
          </cell>
          <cell r="N3416"/>
          <cell r="O3416"/>
          <cell r="P3416" t="str">
            <v>+</v>
          </cell>
          <cell r="Q3416" t="str">
            <v>ЦАО</v>
          </cell>
        </row>
        <row r="3417">
          <cell r="G3417">
            <v>30786</v>
          </cell>
          <cell r="H3417" t="str">
            <v>Город Омск</v>
          </cell>
          <cell r="I3417">
            <v>4384.3999999999996</v>
          </cell>
          <cell r="J3417">
            <v>3826.2</v>
          </cell>
          <cell r="K3417">
            <v>0</v>
          </cell>
          <cell r="L3417" t="str">
            <v>9be1ce90-4846-4359-b586-9a31e6c7b404</v>
          </cell>
          <cell r="M3417">
            <v>52701000</v>
          </cell>
          <cell r="N3417"/>
          <cell r="O3417"/>
          <cell r="P3417" t="str">
            <v>+</v>
          </cell>
          <cell r="Q3417" t="str">
            <v>ЛАО</v>
          </cell>
        </row>
        <row r="3418">
          <cell r="G3418">
            <v>36839</v>
          </cell>
          <cell r="H3418" t="str">
            <v>Город Омск</v>
          </cell>
          <cell r="I3418">
            <v>10600.3</v>
          </cell>
          <cell r="J3418">
            <v>10600.3</v>
          </cell>
          <cell r="K3418"/>
          <cell r="L3418" t="str">
            <v>af76d341-cc49-43c7-bb7c-e31a0b7702df</v>
          </cell>
          <cell r="M3418">
            <v>52701000</v>
          </cell>
          <cell r="N3418"/>
          <cell r="O3418"/>
          <cell r="P3418"/>
          <cell r="Q3418" t="str">
            <v>ЛАО</v>
          </cell>
        </row>
        <row r="3419">
          <cell r="G3419">
            <v>36691</v>
          </cell>
          <cell r="H3419" t="str">
            <v>Город Омск</v>
          </cell>
          <cell r="I3419">
            <v>9507.2999999999993</v>
          </cell>
          <cell r="J3419">
            <v>6567.5</v>
          </cell>
          <cell r="K3419">
            <v>1031.9000000000001</v>
          </cell>
          <cell r="L3419" t="str">
            <v>febb99c0-fe6a-4666-9921-35824f7a83b4</v>
          </cell>
          <cell r="M3419">
            <v>52701000</v>
          </cell>
          <cell r="N3419"/>
          <cell r="O3419"/>
          <cell r="P3419"/>
          <cell r="Q3419" t="str">
            <v>ЛАО</v>
          </cell>
        </row>
        <row r="3420">
          <cell r="G3420">
            <v>21151</v>
          </cell>
          <cell r="H3420" t="str">
            <v>Город Омск</v>
          </cell>
          <cell r="I3420">
            <v>2291.9</v>
          </cell>
          <cell r="J3420">
            <v>2041.7</v>
          </cell>
          <cell r="K3420">
            <v>0</v>
          </cell>
          <cell r="L3420" t="str">
            <v>73fb1201-0703-4111-bcd8-3a94e52b6958</v>
          </cell>
          <cell r="M3420">
            <v>52701000</v>
          </cell>
          <cell r="N3420"/>
          <cell r="O3420"/>
          <cell r="P3420"/>
          <cell r="Q3420" t="str">
            <v>ОАО</v>
          </cell>
        </row>
        <row r="3421">
          <cell r="G3421">
            <v>33394</v>
          </cell>
          <cell r="H3421" t="str">
            <v>Город Омск</v>
          </cell>
          <cell r="I3421">
            <v>796.2</v>
          </cell>
          <cell r="J3421">
            <v>481.7</v>
          </cell>
          <cell r="K3421">
            <v>232.3</v>
          </cell>
          <cell r="L3421" t="str">
            <v>d4a62132-d132-4d5d-924f-50efa6adf928</v>
          </cell>
          <cell r="M3421">
            <v>52701000</v>
          </cell>
          <cell r="N3421"/>
          <cell r="O3421"/>
          <cell r="P3421"/>
          <cell r="Q3421" t="str">
            <v>ОАО</v>
          </cell>
        </row>
        <row r="3422">
          <cell r="G3422">
            <v>33395</v>
          </cell>
          <cell r="H3422" t="str">
            <v>Город Омск</v>
          </cell>
          <cell r="I3422">
            <v>797.8</v>
          </cell>
          <cell r="J3422">
            <v>715.8</v>
          </cell>
          <cell r="K3422">
            <v>0</v>
          </cell>
          <cell r="L3422" t="str">
            <v>e40dbb64-2d27-43f1-a7b0-91aaf3f82fe2</v>
          </cell>
          <cell r="M3422">
            <v>52701000</v>
          </cell>
          <cell r="N3422"/>
          <cell r="O3422"/>
          <cell r="P3422"/>
          <cell r="Q3422" t="str">
            <v>ОАО</v>
          </cell>
        </row>
        <row r="3423">
          <cell r="G3423">
            <v>31066</v>
          </cell>
          <cell r="H3423" t="str">
            <v>Город Омск</v>
          </cell>
          <cell r="I3423">
            <v>1503.9</v>
          </cell>
          <cell r="J3423">
            <v>1377</v>
          </cell>
          <cell r="K3423">
            <v>0</v>
          </cell>
          <cell r="L3423" t="str">
            <v>dabfc031-c648-4af7-85ab-0d3fa274ddbc</v>
          </cell>
          <cell r="M3423">
            <v>52701000</v>
          </cell>
          <cell r="N3423"/>
          <cell r="O3423"/>
          <cell r="P3423"/>
          <cell r="Q3423" t="str">
            <v>ОАО</v>
          </cell>
        </row>
        <row r="3424">
          <cell r="G3424">
            <v>33396</v>
          </cell>
          <cell r="H3424" t="str">
            <v>Город Омск</v>
          </cell>
          <cell r="I3424">
            <v>779.4</v>
          </cell>
          <cell r="J3424">
            <v>710</v>
          </cell>
          <cell r="K3424">
            <v>0</v>
          </cell>
          <cell r="L3424" t="str">
            <v>d1876272-6249-49a9-98a0-21794d3e8629</v>
          </cell>
          <cell r="M3424">
            <v>52701000</v>
          </cell>
          <cell r="N3424"/>
          <cell r="O3424"/>
          <cell r="P3424"/>
          <cell r="Q3424" t="str">
            <v>ОАО</v>
          </cell>
        </row>
        <row r="3425">
          <cell r="G3425">
            <v>33397</v>
          </cell>
          <cell r="H3425" t="str">
            <v>Город Омск</v>
          </cell>
          <cell r="I3425">
            <v>1121.9000000000001</v>
          </cell>
          <cell r="J3425">
            <v>934</v>
          </cell>
          <cell r="K3425">
            <v>34.6</v>
          </cell>
          <cell r="L3425" t="str">
            <v>48622faf-f7db-4c7f-bd9b-5b8c65c95fbe</v>
          </cell>
          <cell r="M3425">
            <v>52701000</v>
          </cell>
          <cell r="N3425"/>
          <cell r="O3425"/>
          <cell r="P3425"/>
          <cell r="Q3425" t="str">
            <v>ОАО</v>
          </cell>
        </row>
        <row r="3426">
          <cell r="G3426">
            <v>33398</v>
          </cell>
          <cell r="H3426" t="str">
            <v>Город Омск</v>
          </cell>
          <cell r="I3426">
            <v>1154.4000000000001</v>
          </cell>
          <cell r="J3426">
            <v>844.8</v>
          </cell>
          <cell r="K3426">
            <v>249.3</v>
          </cell>
          <cell r="L3426" t="str">
            <v>5c9ba842-22d4-48a9-b29f-686251aca9ad</v>
          </cell>
          <cell r="M3426">
            <v>52701000</v>
          </cell>
          <cell r="N3426"/>
          <cell r="O3426"/>
          <cell r="P3426"/>
          <cell r="Q3426" t="str">
            <v>ОАО</v>
          </cell>
        </row>
        <row r="3427">
          <cell r="G3427">
            <v>33399</v>
          </cell>
          <cell r="H3427" t="str">
            <v>Город Омск</v>
          </cell>
          <cell r="I3427">
            <v>781.8</v>
          </cell>
          <cell r="J3427">
            <v>595.29999999999995</v>
          </cell>
          <cell r="K3427">
            <v>106.9</v>
          </cell>
          <cell r="L3427" t="str">
            <v>95da14c1-e648-4e65-a58d-053d03432120</v>
          </cell>
          <cell r="M3427">
            <v>52701000</v>
          </cell>
          <cell r="N3427"/>
          <cell r="O3427"/>
          <cell r="P3427"/>
          <cell r="Q3427" t="str">
            <v>ОАО</v>
          </cell>
        </row>
        <row r="3428">
          <cell r="G3428">
            <v>22736</v>
          </cell>
          <cell r="H3428" t="str">
            <v>Город Омск</v>
          </cell>
          <cell r="I3428">
            <v>8997.7000000000007</v>
          </cell>
          <cell r="J3428">
            <v>6516.4</v>
          </cell>
          <cell r="K3428">
            <v>438</v>
          </cell>
          <cell r="L3428" t="str">
            <v>c27147b4-7c47-4d6f-a201-7701f29d4127</v>
          </cell>
          <cell r="M3428">
            <v>52701000</v>
          </cell>
          <cell r="N3428"/>
          <cell r="O3428"/>
          <cell r="P3428"/>
          <cell r="Q3428" t="str">
            <v>ОАО</v>
          </cell>
        </row>
        <row r="3429">
          <cell r="G3429">
            <v>22737</v>
          </cell>
          <cell r="H3429" t="str">
            <v>Город Омск</v>
          </cell>
          <cell r="I3429">
            <v>9005.7999999999993</v>
          </cell>
          <cell r="J3429">
            <v>6532.8</v>
          </cell>
          <cell r="K3429">
            <v>0</v>
          </cell>
          <cell r="L3429" t="str">
            <v>2e5beb1a-ddec-4b87-ae8b-208e07b163ac</v>
          </cell>
          <cell r="M3429">
            <v>52701000</v>
          </cell>
          <cell r="N3429"/>
          <cell r="O3429"/>
          <cell r="P3429"/>
          <cell r="Q3429" t="str">
            <v>ОАО</v>
          </cell>
        </row>
        <row r="3430">
          <cell r="G3430">
            <v>26570</v>
          </cell>
          <cell r="H3430" t="str">
            <v>Город Омск</v>
          </cell>
          <cell r="I3430">
            <v>4246.3</v>
          </cell>
          <cell r="J3430">
            <v>3803</v>
          </cell>
          <cell r="K3430">
            <v>0</v>
          </cell>
          <cell r="L3430" t="str">
            <v>040d328e-de9f-4c06-aa2c-de58321373cc</v>
          </cell>
          <cell r="M3430">
            <v>52701000</v>
          </cell>
          <cell r="N3430"/>
          <cell r="O3430"/>
          <cell r="P3430"/>
          <cell r="Q3430" t="str">
            <v>ЦАО</v>
          </cell>
        </row>
        <row r="3431">
          <cell r="G3431">
            <v>23593</v>
          </cell>
          <cell r="H3431" t="str">
            <v>Город Омск</v>
          </cell>
          <cell r="I3431">
            <v>7766.4</v>
          </cell>
          <cell r="J3431">
            <v>6498.9</v>
          </cell>
          <cell r="K3431">
            <v>42</v>
          </cell>
          <cell r="L3431" t="str">
            <v>8b40dbd1-8e2c-4183-9c17-ee8ed7a1364f</v>
          </cell>
          <cell r="M3431">
            <v>52701000</v>
          </cell>
          <cell r="N3431"/>
          <cell r="O3431"/>
          <cell r="P3431"/>
          <cell r="Q3431" t="str">
            <v>ЦАО</v>
          </cell>
        </row>
        <row r="3432">
          <cell r="G3432">
            <v>36850</v>
          </cell>
          <cell r="H3432" t="str">
            <v>Город Омск</v>
          </cell>
          <cell r="I3432">
            <v>11309</v>
          </cell>
          <cell r="J3432">
            <v>8311.9</v>
          </cell>
          <cell r="K3432" t="str">
            <v xml:space="preserve"> </v>
          </cell>
          <cell r="L3432" t="str">
            <v>ca5d1da4-7689-4b87-ade1-ee104541047c</v>
          </cell>
          <cell r="M3432">
            <v>52701000</v>
          </cell>
          <cell r="N3432"/>
          <cell r="O3432"/>
          <cell r="P3432"/>
          <cell r="Q3432" t="str">
            <v>ЦАО</v>
          </cell>
        </row>
        <row r="3433">
          <cell r="G3433">
            <v>29498</v>
          </cell>
          <cell r="H3433" t="str">
            <v>Город Омск</v>
          </cell>
          <cell r="I3433">
            <v>686.2</v>
          </cell>
          <cell r="J3433">
            <v>632.79999999999995</v>
          </cell>
          <cell r="K3433">
            <v>0</v>
          </cell>
          <cell r="L3433" t="str">
            <v>131b261a-4659-4c2a-b4c3-207430a972d5</v>
          </cell>
          <cell r="M3433">
            <v>52701000</v>
          </cell>
          <cell r="N3433"/>
          <cell r="O3433"/>
          <cell r="P3433"/>
          <cell r="Q3433" t="str">
            <v>САО</v>
          </cell>
        </row>
        <row r="3434">
          <cell r="G3434">
            <v>29500</v>
          </cell>
          <cell r="H3434" t="str">
            <v>Город Омск</v>
          </cell>
          <cell r="I3434">
            <v>456.7</v>
          </cell>
          <cell r="J3434">
            <v>421.1</v>
          </cell>
          <cell r="K3434">
            <v>0</v>
          </cell>
          <cell r="L3434" t="str">
            <v>076dbfae-c5d6-433e-b98d-1f6ac045420d</v>
          </cell>
          <cell r="M3434">
            <v>52701000</v>
          </cell>
          <cell r="N3434"/>
          <cell r="O3434"/>
          <cell r="P3434" t="str">
            <v>+</v>
          </cell>
          <cell r="Q3434" t="str">
            <v>САО</v>
          </cell>
        </row>
        <row r="3435">
          <cell r="G3435">
            <v>29501</v>
          </cell>
          <cell r="H3435" t="str">
            <v>Город Омск</v>
          </cell>
          <cell r="I3435">
            <v>455.6</v>
          </cell>
          <cell r="J3435">
            <v>418.7</v>
          </cell>
          <cell r="K3435">
            <v>0</v>
          </cell>
          <cell r="L3435" t="str">
            <v>ea3a9828-38bf-4686-8cf6-3b6874dfc3de</v>
          </cell>
          <cell r="M3435">
            <v>52701000</v>
          </cell>
          <cell r="N3435"/>
          <cell r="O3435"/>
          <cell r="P3435" t="str">
            <v>+</v>
          </cell>
          <cell r="Q3435" t="str">
            <v>САО</v>
          </cell>
        </row>
        <row r="3436">
          <cell r="G3436">
            <v>29502</v>
          </cell>
          <cell r="H3436" t="str">
            <v>Город Омск</v>
          </cell>
          <cell r="I3436">
            <v>800.6</v>
          </cell>
          <cell r="J3436">
            <v>736.2</v>
          </cell>
          <cell r="K3436">
            <v>0</v>
          </cell>
          <cell r="L3436" t="str">
            <v>34fbb1c6-7157-4296-833b-c8e57466d8b3</v>
          </cell>
          <cell r="M3436">
            <v>52701000</v>
          </cell>
          <cell r="N3436"/>
          <cell r="O3436"/>
          <cell r="P3436" t="str">
            <v>+</v>
          </cell>
          <cell r="Q3436" t="str">
            <v>САО</v>
          </cell>
        </row>
        <row r="3437">
          <cell r="G3437">
            <v>29503</v>
          </cell>
          <cell r="H3437" t="str">
            <v>Город Омск</v>
          </cell>
          <cell r="I3437">
            <v>661.3</v>
          </cell>
          <cell r="J3437">
            <v>608.29999999999995</v>
          </cell>
          <cell r="K3437">
            <v>0</v>
          </cell>
          <cell r="L3437" t="str">
            <v>e2fdc967-6a58-4599-9738-8d9d12cd0836</v>
          </cell>
          <cell r="M3437">
            <v>52701000</v>
          </cell>
          <cell r="N3437"/>
          <cell r="O3437"/>
          <cell r="P3437" t="str">
            <v>+</v>
          </cell>
          <cell r="Q3437" t="str">
            <v>САО</v>
          </cell>
        </row>
        <row r="3438">
          <cell r="G3438">
            <v>29505</v>
          </cell>
          <cell r="H3438" t="str">
            <v>Город Омск</v>
          </cell>
          <cell r="I3438">
            <v>792.7</v>
          </cell>
          <cell r="J3438">
            <v>726.1</v>
          </cell>
          <cell r="K3438">
            <v>0</v>
          </cell>
          <cell r="L3438" t="str">
            <v>3e009ccf-6c6c-47fc-8604-a7f8c20bd518</v>
          </cell>
          <cell r="M3438">
            <v>52701000</v>
          </cell>
          <cell r="N3438"/>
          <cell r="O3438"/>
          <cell r="P3438" t="str">
            <v>+</v>
          </cell>
          <cell r="Q3438" t="str">
            <v>САО</v>
          </cell>
        </row>
        <row r="3439">
          <cell r="G3439">
            <v>29507</v>
          </cell>
          <cell r="H3439" t="str">
            <v>Город Омск</v>
          </cell>
          <cell r="I3439">
            <v>449.5</v>
          </cell>
          <cell r="J3439">
            <v>414.9</v>
          </cell>
          <cell r="K3439">
            <v>0</v>
          </cell>
          <cell r="L3439" t="str">
            <v>30bdda54-0c16-41e9-929f-580d2428e8aa</v>
          </cell>
          <cell r="M3439">
            <v>52701000</v>
          </cell>
          <cell r="N3439"/>
          <cell r="O3439"/>
          <cell r="P3439" t="str">
            <v>+</v>
          </cell>
          <cell r="Q3439" t="str">
            <v>САО</v>
          </cell>
        </row>
        <row r="3440">
          <cell r="G3440">
            <v>29508</v>
          </cell>
          <cell r="H3440" t="str">
            <v>Город Омск</v>
          </cell>
          <cell r="I3440">
            <v>674.9</v>
          </cell>
          <cell r="J3440">
            <v>632.79999999999995</v>
          </cell>
          <cell r="K3440">
            <v>0</v>
          </cell>
          <cell r="L3440" t="str">
            <v>a10a8155-1c6f-4140-8b0d-1c5481e3d027</v>
          </cell>
          <cell r="M3440">
            <v>52701000</v>
          </cell>
          <cell r="N3440"/>
          <cell r="O3440"/>
          <cell r="P3440" t="str">
            <v>+</v>
          </cell>
          <cell r="Q3440" t="str">
            <v>САО</v>
          </cell>
        </row>
        <row r="3441">
          <cell r="G3441">
            <v>29509</v>
          </cell>
          <cell r="H3441" t="str">
            <v>Город Омск</v>
          </cell>
          <cell r="I3441">
            <v>1026</v>
          </cell>
          <cell r="J3441">
            <v>934.4</v>
          </cell>
          <cell r="K3441">
            <v>0</v>
          </cell>
          <cell r="L3441" t="str">
            <v>c28e4f2b-16fa-4cdf-9bfb-06b95013f048</v>
          </cell>
          <cell r="M3441">
            <v>52701000</v>
          </cell>
          <cell r="N3441"/>
          <cell r="O3441"/>
          <cell r="P3441" t="str">
            <v>+</v>
          </cell>
          <cell r="Q3441" t="str">
            <v>САО</v>
          </cell>
        </row>
        <row r="3442">
          <cell r="G3442">
            <v>29510</v>
          </cell>
          <cell r="H3442" t="str">
            <v>Город Омск</v>
          </cell>
          <cell r="I3442">
            <v>1091.0999999999999</v>
          </cell>
          <cell r="J3442">
            <v>996.9</v>
          </cell>
          <cell r="K3442">
            <v>0</v>
          </cell>
          <cell r="L3442" t="str">
            <v>fcbbd2f5-b3bf-47ff-b937-2f04f207d26b</v>
          </cell>
          <cell r="M3442">
            <v>52701000</v>
          </cell>
          <cell r="N3442"/>
          <cell r="O3442"/>
          <cell r="P3442" t="str">
            <v>+</v>
          </cell>
          <cell r="Q3442" t="str">
            <v>САО</v>
          </cell>
        </row>
        <row r="3443">
          <cell r="G3443">
            <v>29512</v>
          </cell>
          <cell r="H3443" t="str">
            <v>Город Омск</v>
          </cell>
          <cell r="I3443">
            <v>966.5</v>
          </cell>
          <cell r="J3443">
            <v>913</v>
          </cell>
          <cell r="K3443">
            <v>0</v>
          </cell>
          <cell r="L3443" t="str">
            <v>69f73e6e-1f7f-4d04-ba27-408c6b959718</v>
          </cell>
          <cell r="M3443">
            <v>52701000</v>
          </cell>
          <cell r="N3443"/>
          <cell r="O3443"/>
          <cell r="P3443" t="str">
            <v>+</v>
          </cell>
          <cell r="Q3443" t="str">
            <v>САО</v>
          </cell>
        </row>
        <row r="3444">
          <cell r="G3444">
            <v>35789</v>
          </cell>
          <cell r="H3444" t="str">
            <v>Город Омск</v>
          </cell>
          <cell r="I3444">
            <v>1100.0999999999999</v>
          </cell>
          <cell r="J3444">
            <v>1008.1</v>
          </cell>
          <cell r="K3444">
            <v>0</v>
          </cell>
          <cell r="L3444" t="str">
            <v>701fae5c-7c27-4d12-b1f4-8d25e1823795</v>
          </cell>
          <cell r="M3444">
            <v>52701000</v>
          </cell>
          <cell r="N3444"/>
          <cell r="O3444"/>
          <cell r="P3444"/>
          <cell r="Q3444" t="str">
            <v>САО</v>
          </cell>
        </row>
        <row r="3445">
          <cell r="G3445">
            <v>35790</v>
          </cell>
          <cell r="H3445" t="str">
            <v>Город Омск</v>
          </cell>
          <cell r="I3445">
            <v>1089.9000000000001</v>
          </cell>
          <cell r="J3445">
            <v>997.5</v>
          </cell>
          <cell r="K3445">
            <v>0</v>
          </cell>
          <cell r="L3445" t="str">
            <v>221bbd08-ab2e-418e-a8c1-609a752e34c9</v>
          </cell>
          <cell r="M3445">
            <v>52701000</v>
          </cell>
          <cell r="N3445"/>
          <cell r="O3445"/>
          <cell r="P3445"/>
          <cell r="Q3445" t="str">
            <v>САО</v>
          </cell>
        </row>
        <row r="3446">
          <cell r="G3446">
            <v>21135</v>
          </cell>
          <cell r="H3446" t="str">
            <v>Город Омск</v>
          </cell>
          <cell r="I3446">
            <v>1607.8</v>
          </cell>
          <cell r="J3446">
            <v>1499.1</v>
          </cell>
          <cell r="K3446">
            <v>0</v>
          </cell>
          <cell r="L3446" t="str">
            <v>4a1e3f2f-3f61-4ec9-956c-175bc33aa8bc</v>
          </cell>
          <cell r="M3446">
            <v>52701000</v>
          </cell>
          <cell r="N3446"/>
          <cell r="O3446"/>
          <cell r="P3446"/>
          <cell r="Q3446" t="str">
            <v>САО</v>
          </cell>
        </row>
        <row r="3447">
          <cell r="G3447">
            <v>29517</v>
          </cell>
          <cell r="H3447" t="str">
            <v>Город Омск</v>
          </cell>
          <cell r="I3447">
            <v>997.9</v>
          </cell>
          <cell r="J3447">
            <v>926.9</v>
          </cell>
          <cell r="K3447">
            <v>0</v>
          </cell>
          <cell r="L3447" t="str">
            <v>1c1aeddf-af96-4e4c-937f-a142aa728100</v>
          </cell>
          <cell r="M3447">
            <v>52701000</v>
          </cell>
          <cell r="N3447"/>
          <cell r="O3447"/>
          <cell r="P3447" t="str">
            <v>+</v>
          </cell>
          <cell r="Q3447" t="str">
            <v>САО</v>
          </cell>
        </row>
        <row r="3448">
          <cell r="G3448">
            <v>21067</v>
          </cell>
          <cell r="H3448" t="str">
            <v>Город Омск</v>
          </cell>
          <cell r="I3448">
            <v>1024.4000000000001</v>
          </cell>
          <cell r="J3448">
            <v>951.9</v>
          </cell>
          <cell r="K3448">
            <v>0</v>
          </cell>
          <cell r="L3448" t="str">
            <v>750580f6-ad38-44cb-99ec-4aedc8a8df48</v>
          </cell>
          <cell r="M3448">
            <v>52701000</v>
          </cell>
          <cell r="N3448"/>
          <cell r="O3448"/>
          <cell r="P3448"/>
          <cell r="Q3448" t="str">
            <v>САО</v>
          </cell>
        </row>
        <row r="3449">
          <cell r="G3449">
            <v>21058</v>
          </cell>
          <cell r="H3449" t="str">
            <v>Город Омск</v>
          </cell>
          <cell r="I3449">
            <v>722.7</v>
          </cell>
          <cell r="J3449">
            <v>643.29999999999995</v>
          </cell>
          <cell r="K3449">
            <v>0</v>
          </cell>
          <cell r="L3449" t="str">
            <v>51da179e-c0e4-43f9-8251-622382bd10e4</v>
          </cell>
          <cell r="M3449">
            <v>52701000</v>
          </cell>
          <cell r="N3449"/>
          <cell r="O3449"/>
          <cell r="P3449"/>
          <cell r="Q3449" t="str">
            <v>САО</v>
          </cell>
        </row>
        <row r="3450">
          <cell r="G3450">
            <v>29519</v>
          </cell>
          <cell r="H3450" t="str">
            <v>Город Омск</v>
          </cell>
          <cell r="I3450">
            <v>1089</v>
          </cell>
          <cell r="J3450">
            <v>996.35</v>
          </cell>
          <cell r="K3450">
            <v>0</v>
          </cell>
          <cell r="L3450" t="str">
            <v>fcbaa902-7f35-4c72-96fb-6e444b2adced</v>
          </cell>
          <cell r="M3450">
            <v>52701000</v>
          </cell>
          <cell r="N3450"/>
          <cell r="O3450"/>
          <cell r="P3450"/>
          <cell r="Q3450" t="str">
            <v>САО</v>
          </cell>
        </row>
        <row r="3451">
          <cell r="G3451">
            <v>29521</v>
          </cell>
          <cell r="H3451" t="str">
            <v>Город Омск</v>
          </cell>
          <cell r="I3451">
            <v>1085.3</v>
          </cell>
          <cell r="J3451">
            <v>1002.1</v>
          </cell>
          <cell r="K3451">
            <v>0</v>
          </cell>
          <cell r="L3451" t="str">
            <v>4a2643ba-246c-4c00-a013-2b05deff798d</v>
          </cell>
          <cell r="M3451">
            <v>52701000</v>
          </cell>
          <cell r="N3451"/>
          <cell r="O3451"/>
          <cell r="P3451" t="str">
            <v>+</v>
          </cell>
          <cell r="Q3451" t="str">
            <v>САО</v>
          </cell>
        </row>
        <row r="3452">
          <cell r="G3452">
            <v>21063</v>
          </cell>
          <cell r="H3452" t="str">
            <v>Город Омск</v>
          </cell>
          <cell r="I3452">
            <v>1017</v>
          </cell>
          <cell r="J3452">
            <v>944.56</v>
          </cell>
          <cell r="K3452">
            <v>0</v>
          </cell>
          <cell r="L3452" t="str">
            <v>542a4b67-6131-4896-af23-4edb50fa7a6f</v>
          </cell>
          <cell r="M3452">
            <v>52701000</v>
          </cell>
          <cell r="N3452"/>
          <cell r="O3452"/>
          <cell r="P3452"/>
          <cell r="Q3452" t="str">
            <v>САО</v>
          </cell>
        </row>
        <row r="3453">
          <cell r="G3453">
            <v>29522</v>
          </cell>
          <cell r="H3453" t="str">
            <v>Город Омск</v>
          </cell>
          <cell r="I3453">
            <v>1148.5</v>
          </cell>
          <cell r="J3453">
            <v>964.6</v>
          </cell>
          <cell r="K3453">
            <v>65.7</v>
          </cell>
          <cell r="L3453" t="str">
            <v>a0bf877f-19f4-4576-9d16-f0a19706246b</v>
          </cell>
          <cell r="M3453">
            <v>52701000</v>
          </cell>
          <cell r="N3453"/>
          <cell r="O3453"/>
          <cell r="P3453" t="str">
            <v>+</v>
          </cell>
          <cell r="Q3453" t="str">
            <v>САО</v>
          </cell>
        </row>
        <row r="3454">
          <cell r="G3454">
            <v>21072</v>
          </cell>
          <cell r="H3454" t="str">
            <v>Город Омск</v>
          </cell>
          <cell r="I3454">
            <v>1363</v>
          </cell>
          <cell r="J3454">
            <v>946.4</v>
          </cell>
          <cell r="K3454">
            <v>0</v>
          </cell>
          <cell r="L3454" t="str">
            <v>cd1a30fa-a71c-4afc-ad99-20851acb0cc8</v>
          </cell>
          <cell r="M3454">
            <v>52701000</v>
          </cell>
          <cell r="N3454"/>
          <cell r="O3454"/>
          <cell r="P3454"/>
          <cell r="Q3454" t="str">
            <v>САО</v>
          </cell>
        </row>
        <row r="3455">
          <cell r="G3455">
            <v>21288</v>
          </cell>
          <cell r="H3455" t="str">
            <v>Город Омск</v>
          </cell>
          <cell r="I3455">
            <v>3624.4</v>
          </cell>
          <cell r="J3455">
            <v>3355.2</v>
          </cell>
          <cell r="K3455">
            <v>0</v>
          </cell>
          <cell r="L3455" t="str">
            <v>49fd1883-fffa-4408-b3b7-efadb877c04f</v>
          </cell>
          <cell r="M3455">
            <v>52701000</v>
          </cell>
          <cell r="N3455"/>
          <cell r="O3455"/>
          <cell r="P3455"/>
          <cell r="Q3455" t="str">
            <v>САО</v>
          </cell>
        </row>
        <row r="3456">
          <cell r="G3456">
            <v>29524</v>
          </cell>
          <cell r="H3456" t="str">
            <v>Город Омск</v>
          </cell>
          <cell r="I3456">
            <v>2432.6999999999998</v>
          </cell>
          <cell r="J3456">
            <v>2327.6</v>
          </cell>
          <cell r="K3456">
            <v>0</v>
          </cell>
          <cell r="L3456" t="str">
            <v>bb837013-0a1a-43ec-9d0a-6235bdce120b</v>
          </cell>
          <cell r="M3456">
            <v>52701000</v>
          </cell>
          <cell r="N3456"/>
          <cell r="O3456"/>
          <cell r="P3456"/>
          <cell r="Q3456" t="str">
            <v>САО</v>
          </cell>
        </row>
        <row r="3457">
          <cell r="G3457">
            <v>26677</v>
          </cell>
          <cell r="H3457" t="str">
            <v>Город Омск</v>
          </cell>
          <cell r="I3457">
            <v>4213.3999999999996</v>
          </cell>
          <cell r="J3457">
            <v>2765.9</v>
          </cell>
          <cell r="K3457">
            <v>54.8</v>
          </cell>
          <cell r="L3457" t="str">
            <v>876fc9fb-24d2-4c4f-bdf0-0339052612c3</v>
          </cell>
          <cell r="M3457">
            <v>52701000</v>
          </cell>
          <cell r="N3457"/>
          <cell r="O3457"/>
          <cell r="P3457"/>
          <cell r="Q3457" t="str">
            <v>САО</v>
          </cell>
        </row>
        <row r="3458">
          <cell r="G3458">
            <v>23465</v>
          </cell>
          <cell r="H3458" t="str">
            <v>Город Омск</v>
          </cell>
          <cell r="I3458">
            <v>4818.3999999999996</v>
          </cell>
          <cell r="J3458">
            <v>4443.3999999999996</v>
          </cell>
          <cell r="K3458">
            <v>0</v>
          </cell>
          <cell r="L3458" t="str">
            <v>905cc8fc-646f-4991-9382-70a9fc84e8d8</v>
          </cell>
          <cell r="M3458">
            <v>52701000</v>
          </cell>
          <cell r="N3458"/>
          <cell r="O3458" t="str">
            <v>+</v>
          </cell>
          <cell r="P3458"/>
          <cell r="Q3458" t="str">
            <v>САО</v>
          </cell>
        </row>
        <row r="3459">
          <cell r="G3459">
            <v>29020</v>
          </cell>
          <cell r="H3459" t="str">
            <v>Город Омск</v>
          </cell>
          <cell r="I3459">
            <v>4808.6000000000004</v>
          </cell>
          <cell r="J3459">
            <v>4433.6000000000004</v>
          </cell>
          <cell r="K3459">
            <v>0</v>
          </cell>
          <cell r="L3459" t="str">
            <v>9bc43714-26b7-40d7-963f-8c338efe58f3</v>
          </cell>
          <cell r="M3459">
            <v>52701000</v>
          </cell>
          <cell r="N3459"/>
          <cell r="O3459" t="str">
            <v>+</v>
          </cell>
          <cell r="P3459"/>
          <cell r="Q3459" t="str">
            <v>САО</v>
          </cell>
        </row>
        <row r="3460">
          <cell r="G3460">
            <v>21042</v>
          </cell>
          <cell r="H3460" t="str">
            <v>Город Омск</v>
          </cell>
          <cell r="I3460">
            <v>4810.8999999999996</v>
          </cell>
          <cell r="J3460">
            <v>4436.8</v>
          </cell>
          <cell r="K3460">
            <v>0</v>
          </cell>
          <cell r="L3460" t="str">
            <v>38116469-93d1-4183-97f0-dd22531fc6a1</v>
          </cell>
          <cell r="M3460">
            <v>52701000</v>
          </cell>
          <cell r="N3460"/>
          <cell r="O3460" t="str">
            <v>+</v>
          </cell>
          <cell r="P3460"/>
          <cell r="Q3460" t="str">
            <v>САО</v>
          </cell>
        </row>
        <row r="3461">
          <cell r="G3461">
            <v>35797</v>
          </cell>
          <cell r="H3461" t="str">
            <v>Город Омск</v>
          </cell>
          <cell r="I3461">
            <v>2357.6999999999998</v>
          </cell>
          <cell r="J3461">
            <v>2097.4</v>
          </cell>
          <cell r="K3461">
            <v>80.5</v>
          </cell>
          <cell r="L3461" t="str">
            <v>2af6b14e-0118-4b00-9947-a95a73099089</v>
          </cell>
          <cell r="M3461">
            <v>52701000</v>
          </cell>
          <cell r="N3461"/>
          <cell r="O3461"/>
          <cell r="P3461"/>
          <cell r="Q3461" t="str">
            <v>САО</v>
          </cell>
        </row>
        <row r="3462">
          <cell r="G3462">
            <v>21088</v>
          </cell>
          <cell r="H3462" t="str">
            <v>Город Омск</v>
          </cell>
          <cell r="I3462">
            <v>4810.6000000000004</v>
          </cell>
          <cell r="J3462">
            <v>4433.6000000000004</v>
          </cell>
          <cell r="K3462">
            <v>0</v>
          </cell>
          <cell r="L3462" t="str">
            <v>707dc76c-f859-48c8-ac01-ede1b586c85a</v>
          </cell>
          <cell r="M3462">
            <v>52701000</v>
          </cell>
          <cell r="N3462"/>
          <cell r="O3462" t="str">
            <v>+</v>
          </cell>
          <cell r="P3462"/>
          <cell r="Q3462" t="str">
            <v>САО</v>
          </cell>
        </row>
        <row r="3463">
          <cell r="G3463">
            <v>35798</v>
          </cell>
          <cell r="H3463" t="str">
            <v>Город Омск</v>
          </cell>
          <cell r="I3463">
            <v>4817.7</v>
          </cell>
          <cell r="J3463">
            <v>4440.8</v>
          </cell>
          <cell r="K3463">
            <v>0</v>
          </cell>
          <cell r="L3463" t="str">
            <v>121f350b-4c7a-4bc6-bb08-02a40ad291ee</v>
          </cell>
          <cell r="M3463">
            <v>52701000</v>
          </cell>
          <cell r="N3463"/>
          <cell r="O3463" t="str">
            <v>+</v>
          </cell>
          <cell r="P3463"/>
          <cell r="Q3463" t="str">
            <v>САО</v>
          </cell>
        </row>
        <row r="3464">
          <cell r="G3464">
            <v>35799</v>
          </cell>
          <cell r="H3464" t="str">
            <v>Город Омск</v>
          </cell>
          <cell r="I3464">
            <v>4809.7</v>
          </cell>
          <cell r="J3464">
            <v>4329.8999999999996</v>
          </cell>
          <cell r="K3464">
            <v>110.7</v>
          </cell>
          <cell r="L3464" t="str">
            <v>4c734eed-041f-4f58-809c-0755fe301d40</v>
          </cell>
          <cell r="M3464">
            <v>52701000</v>
          </cell>
          <cell r="N3464"/>
          <cell r="O3464" t="str">
            <v>+</v>
          </cell>
          <cell r="P3464"/>
          <cell r="Q3464" t="str">
            <v>САО</v>
          </cell>
        </row>
        <row r="3465">
          <cell r="G3465">
            <v>29528</v>
          </cell>
          <cell r="H3465" t="str">
            <v>Город Омск</v>
          </cell>
          <cell r="I3465">
            <v>4838.3</v>
          </cell>
          <cell r="J3465">
            <v>4462.1000000000004</v>
          </cell>
          <cell r="K3465">
            <v>0</v>
          </cell>
          <cell r="L3465" t="str">
            <v>2e61b278-0f07-4aaa-9e52-3ef19b7be126</v>
          </cell>
          <cell r="M3465">
            <v>52701000</v>
          </cell>
          <cell r="N3465"/>
          <cell r="O3465" t="str">
            <v>+</v>
          </cell>
          <cell r="P3465" t="str">
            <v>+</v>
          </cell>
          <cell r="Q3465" t="str">
            <v>САО</v>
          </cell>
        </row>
        <row r="3466">
          <cell r="G3466">
            <v>29529</v>
          </cell>
          <cell r="H3466" t="str">
            <v>Город Омск</v>
          </cell>
          <cell r="I3466">
            <v>1147.5</v>
          </cell>
          <cell r="J3466">
            <v>1057.8</v>
          </cell>
          <cell r="K3466">
            <v>0</v>
          </cell>
          <cell r="L3466" t="str">
            <v>a62925d9-2b50-40da-88ca-a9eb9f2df54e</v>
          </cell>
          <cell r="M3466">
            <v>52701000</v>
          </cell>
          <cell r="N3466"/>
          <cell r="O3466"/>
          <cell r="P3466"/>
          <cell r="Q3466" t="str">
            <v>САО</v>
          </cell>
        </row>
        <row r="3467">
          <cell r="G3467">
            <v>29530</v>
          </cell>
          <cell r="H3467" t="str">
            <v>Город Омск</v>
          </cell>
          <cell r="I3467">
            <v>813.2</v>
          </cell>
          <cell r="J3467">
            <v>750.5</v>
          </cell>
          <cell r="K3467">
            <v>0</v>
          </cell>
          <cell r="L3467" t="str">
            <v>03160594-cce5-4f79-ad2f-4ddadd0852ab</v>
          </cell>
          <cell r="M3467">
            <v>52701000</v>
          </cell>
          <cell r="N3467"/>
          <cell r="O3467"/>
          <cell r="P3467"/>
          <cell r="Q3467" t="str">
            <v>САО</v>
          </cell>
        </row>
        <row r="3468">
          <cell r="G3468">
            <v>29541</v>
          </cell>
          <cell r="H3468" t="str">
            <v>Город Омск</v>
          </cell>
          <cell r="I3468">
            <v>449.7</v>
          </cell>
          <cell r="J3468">
            <v>361.6</v>
          </cell>
          <cell r="K3468">
            <v>45.5</v>
          </cell>
          <cell r="L3468" t="str">
            <v>04b3c829-e1b8-4ba1-838d-aa3225089442</v>
          </cell>
          <cell r="M3468">
            <v>52701000</v>
          </cell>
          <cell r="N3468"/>
          <cell r="O3468"/>
          <cell r="P3468"/>
          <cell r="Q3468" t="str">
            <v>САО</v>
          </cell>
        </row>
        <row r="3469">
          <cell r="G3469">
            <v>29542</v>
          </cell>
          <cell r="H3469" t="str">
            <v>Город Омск</v>
          </cell>
          <cell r="I3469">
            <v>359.7</v>
          </cell>
          <cell r="J3469">
            <v>332.2</v>
          </cell>
          <cell r="K3469">
            <v>0</v>
          </cell>
          <cell r="L3469" t="str">
            <v>73296c5f-096d-45bb-8b5e-b1a11ec20964</v>
          </cell>
          <cell r="M3469">
            <v>52701000</v>
          </cell>
          <cell r="N3469"/>
          <cell r="O3469"/>
          <cell r="P3469"/>
          <cell r="Q3469" t="str">
            <v>САО</v>
          </cell>
        </row>
        <row r="3470">
          <cell r="G3470">
            <v>21093</v>
          </cell>
          <cell r="H3470" t="str">
            <v>Город Омск</v>
          </cell>
          <cell r="I3470">
            <v>512.9</v>
          </cell>
          <cell r="J3470">
            <v>494.4</v>
          </cell>
          <cell r="K3470">
            <v>0</v>
          </cell>
          <cell r="L3470" t="str">
            <v>eadbca42-0c24-4b50-84d3-7a5edd2649c1</v>
          </cell>
          <cell r="M3470">
            <v>52701000</v>
          </cell>
          <cell r="N3470"/>
          <cell r="O3470"/>
          <cell r="P3470"/>
          <cell r="Q3470" t="str">
            <v>САО</v>
          </cell>
        </row>
        <row r="3471">
          <cell r="G3471">
            <v>29543</v>
          </cell>
          <cell r="H3471" t="str">
            <v>Город Омск</v>
          </cell>
          <cell r="I3471">
            <v>361.4</v>
          </cell>
          <cell r="J3471">
            <v>330.2</v>
          </cell>
          <cell r="K3471">
            <v>0</v>
          </cell>
          <cell r="L3471" t="str">
            <v>95d30d2c-2b91-4cc0-81c5-1083c0efbaf0</v>
          </cell>
          <cell r="M3471">
            <v>52701000</v>
          </cell>
          <cell r="N3471"/>
          <cell r="O3471"/>
          <cell r="P3471"/>
          <cell r="Q3471" t="str">
            <v>САО</v>
          </cell>
        </row>
        <row r="3472">
          <cell r="G3472">
            <v>29544</v>
          </cell>
          <cell r="H3472" t="str">
            <v>Город Омск</v>
          </cell>
          <cell r="I3472">
            <v>845.2</v>
          </cell>
          <cell r="J3472">
            <v>781.5</v>
          </cell>
          <cell r="K3472">
            <v>0</v>
          </cell>
          <cell r="L3472" t="str">
            <v>c6385ca3-b855-470a-8ea2-c4f5b9d14005</v>
          </cell>
          <cell r="M3472">
            <v>52701000</v>
          </cell>
          <cell r="N3472"/>
          <cell r="O3472"/>
          <cell r="P3472"/>
          <cell r="Q3472" t="str">
            <v>САО</v>
          </cell>
        </row>
        <row r="3473">
          <cell r="G3473">
            <v>35803</v>
          </cell>
          <cell r="H3473" t="str">
            <v>Город Омск</v>
          </cell>
          <cell r="I3473">
            <v>625.5</v>
          </cell>
          <cell r="J3473">
            <v>557.1</v>
          </cell>
          <cell r="K3473">
            <v>0</v>
          </cell>
          <cell r="L3473" t="str">
            <v>11d8c8a3-30f7-4da1-84bb-85a87344de40</v>
          </cell>
          <cell r="M3473">
            <v>52701000</v>
          </cell>
          <cell r="N3473"/>
          <cell r="O3473"/>
          <cell r="P3473"/>
          <cell r="Q3473" t="str">
            <v>САО</v>
          </cell>
        </row>
        <row r="3474">
          <cell r="G3474">
            <v>29546</v>
          </cell>
          <cell r="H3474" t="str">
            <v>Город Омск</v>
          </cell>
          <cell r="I3474">
            <v>766.4</v>
          </cell>
          <cell r="J3474">
            <v>703.5</v>
          </cell>
          <cell r="K3474">
            <v>0</v>
          </cell>
          <cell r="L3474" t="str">
            <v>e100b31d-84ed-4544-bfaf-791f2327de14</v>
          </cell>
          <cell r="M3474">
            <v>52701000</v>
          </cell>
          <cell r="N3474"/>
          <cell r="O3474"/>
          <cell r="P3474"/>
          <cell r="Q3474" t="str">
            <v>САО</v>
          </cell>
        </row>
        <row r="3475">
          <cell r="G3475">
            <v>29547</v>
          </cell>
          <cell r="H3475" t="str">
            <v>Город Омск</v>
          </cell>
          <cell r="I3475">
            <v>617</v>
          </cell>
          <cell r="J3475">
            <v>571.70000000000005</v>
          </cell>
          <cell r="K3475">
            <v>0</v>
          </cell>
          <cell r="L3475" t="str">
            <v>88b0f3ca-3daf-4f47-9492-ba254dfdab9c</v>
          </cell>
          <cell r="M3475">
            <v>52701000</v>
          </cell>
          <cell r="N3475"/>
          <cell r="O3475"/>
          <cell r="P3475"/>
          <cell r="Q3475" t="str">
            <v>САО</v>
          </cell>
        </row>
        <row r="3476">
          <cell r="G3476">
            <v>29548</v>
          </cell>
          <cell r="H3476" t="str">
            <v>Город Омск</v>
          </cell>
          <cell r="I3476">
            <v>797.5</v>
          </cell>
          <cell r="J3476">
            <v>673.2</v>
          </cell>
          <cell r="K3476">
            <v>64.400000000000006</v>
          </cell>
          <cell r="L3476" t="str">
            <v>a0dfb293-1cd9-4fe2-a369-ffa8ec7c6c9a</v>
          </cell>
          <cell r="M3476">
            <v>52701000</v>
          </cell>
          <cell r="N3476"/>
          <cell r="O3476"/>
          <cell r="P3476"/>
          <cell r="Q3476" t="str">
            <v>САО</v>
          </cell>
        </row>
        <row r="3477">
          <cell r="G3477">
            <v>29549</v>
          </cell>
          <cell r="H3477" t="str">
            <v>Город Омск</v>
          </cell>
          <cell r="I3477">
            <v>1456.7</v>
          </cell>
          <cell r="J3477">
            <v>993.46</v>
          </cell>
          <cell r="K3477">
            <v>44.5</v>
          </cell>
          <cell r="L3477" t="str">
            <v>4f25afe5-272f-4342-be59-94a19735df1f</v>
          </cell>
          <cell r="M3477">
            <v>52701000</v>
          </cell>
          <cell r="N3477"/>
          <cell r="O3477"/>
          <cell r="P3477"/>
          <cell r="Q3477" t="str">
            <v>САО</v>
          </cell>
        </row>
        <row r="3478">
          <cell r="G3478">
            <v>29550</v>
          </cell>
          <cell r="H3478" t="str">
            <v>Город Омск</v>
          </cell>
          <cell r="I3478">
            <v>1607</v>
          </cell>
          <cell r="J3478">
            <v>1221.9000000000001</v>
          </cell>
          <cell r="K3478">
            <v>499.9</v>
          </cell>
          <cell r="L3478" t="str">
            <v>97af6543-be69-4867-8e52-1df7023dc820</v>
          </cell>
          <cell r="M3478">
            <v>52701000</v>
          </cell>
          <cell r="N3478"/>
          <cell r="O3478"/>
          <cell r="P3478"/>
          <cell r="Q3478" t="str">
            <v>САО</v>
          </cell>
        </row>
        <row r="3479">
          <cell r="G3479">
            <v>29551</v>
          </cell>
          <cell r="H3479" t="str">
            <v>Город Омск</v>
          </cell>
          <cell r="I3479">
            <v>675.1</v>
          </cell>
          <cell r="J3479">
            <v>621.1</v>
          </cell>
          <cell r="K3479">
            <v>0</v>
          </cell>
          <cell r="L3479" t="str">
            <v>d7e5cea0-39cc-4a50-bf49-a76e31f6e7df</v>
          </cell>
          <cell r="M3479">
            <v>52701000</v>
          </cell>
          <cell r="N3479"/>
          <cell r="O3479"/>
          <cell r="P3479" t="str">
            <v>+</v>
          </cell>
          <cell r="Q3479" t="str">
            <v>САО</v>
          </cell>
        </row>
        <row r="3480">
          <cell r="G3480">
            <v>29552</v>
          </cell>
          <cell r="H3480" t="str">
            <v>Город Омск</v>
          </cell>
          <cell r="I3480">
            <v>2053.9</v>
          </cell>
          <cell r="J3480">
            <v>1574.5</v>
          </cell>
          <cell r="K3480">
            <v>0</v>
          </cell>
          <cell r="L3480" t="str">
            <v>8455662c-f070-40d4-97a3-659246f2c3e7</v>
          </cell>
          <cell r="M3480">
            <v>52701000</v>
          </cell>
          <cell r="N3480"/>
          <cell r="O3480"/>
          <cell r="P3480" t="str">
            <v>+</v>
          </cell>
          <cell r="Q3480" t="str">
            <v>САО</v>
          </cell>
        </row>
        <row r="3481">
          <cell r="G3481">
            <v>29553</v>
          </cell>
          <cell r="H3481" t="str">
            <v>Город Омск</v>
          </cell>
          <cell r="I3481">
            <v>799.3</v>
          </cell>
          <cell r="J3481">
            <v>735.8</v>
          </cell>
          <cell r="K3481">
            <v>0</v>
          </cell>
          <cell r="L3481" t="str">
            <v>082fb0c0-c4b0-478e-b540-218f851962f8</v>
          </cell>
          <cell r="M3481">
            <v>52701000</v>
          </cell>
          <cell r="N3481"/>
          <cell r="O3481"/>
          <cell r="P3481"/>
          <cell r="Q3481" t="str">
            <v>САО</v>
          </cell>
        </row>
        <row r="3482">
          <cell r="G3482">
            <v>29554</v>
          </cell>
          <cell r="H3482" t="str">
            <v>Город Омск</v>
          </cell>
          <cell r="I3482">
            <v>830</v>
          </cell>
          <cell r="J3482">
            <v>764.6</v>
          </cell>
          <cell r="K3482">
            <v>0</v>
          </cell>
          <cell r="L3482" t="str">
            <v>c35cbf8f-2eb2-4ac0-adda-8ea254eb5e60</v>
          </cell>
          <cell r="M3482">
            <v>52701000</v>
          </cell>
          <cell r="N3482"/>
          <cell r="O3482"/>
          <cell r="P3482"/>
          <cell r="Q3482" t="str">
            <v>САО</v>
          </cell>
        </row>
        <row r="3483">
          <cell r="G3483">
            <v>29555</v>
          </cell>
          <cell r="H3483" t="str">
            <v>Город Омск</v>
          </cell>
          <cell r="I3483">
            <v>1708.5</v>
          </cell>
          <cell r="J3483">
            <v>1602</v>
          </cell>
          <cell r="K3483">
            <v>0</v>
          </cell>
          <cell r="L3483" t="str">
            <v>7507fcd2-f0ea-497d-b339-d0089ef104d8</v>
          </cell>
          <cell r="M3483">
            <v>52701000</v>
          </cell>
          <cell r="N3483"/>
          <cell r="O3483"/>
          <cell r="P3483"/>
          <cell r="Q3483" t="str">
            <v>САО</v>
          </cell>
        </row>
        <row r="3484">
          <cell r="G3484">
            <v>29556</v>
          </cell>
          <cell r="H3484" t="str">
            <v>Город Омск</v>
          </cell>
          <cell r="I3484">
            <v>682.3</v>
          </cell>
          <cell r="J3484">
            <v>628.6</v>
          </cell>
          <cell r="K3484">
            <v>0</v>
          </cell>
          <cell r="L3484" t="str">
            <v>20468f7f-7b10-4fcc-80ab-3233b122d63c</v>
          </cell>
          <cell r="M3484">
            <v>52701000</v>
          </cell>
          <cell r="N3484"/>
          <cell r="O3484"/>
          <cell r="P3484"/>
          <cell r="Q3484" t="str">
            <v>САО</v>
          </cell>
        </row>
        <row r="3485">
          <cell r="G3485">
            <v>29557</v>
          </cell>
          <cell r="H3485" t="str">
            <v>Город Омск</v>
          </cell>
          <cell r="I3485">
            <v>1701.6</v>
          </cell>
          <cell r="J3485">
            <v>1493.4</v>
          </cell>
          <cell r="K3485">
            <v>81</v>
          </cell>
          <cell r="L3485" t="str">
            <v>afdf357b-352f-41b2-9d3f-083d8388f3df</v>
          </cell>
          <cell r="M3485">
            <v>52701000</v>
          </cell>
          <cell r="N3485"/>
          <cell r="O3485"/>
          <cell r="P3485"/>
          <cell r="Q3485" t="str">
            <v>САО</v>
          </cell>
        </row>
        <row r="3486">
          <cell r="G3486">
            <v>29558</v>
          </cell>
          <cell r="H3486" t="str">
            <v>Город Омск</v>
          </cell>
          <cell r="I3486">
            <v>797.1</v>
          </cell>
          <cell r="J3486">
            <v>739.9</v>
          </cell>
          <cell r="K3486">
            <v>0</v>
          </cell>
          <cell r="L3486" t="str">
            <v>07a935bc-ccbd-4ddb-a433-78abcc90b7f2</v>
          </cell>
          <cell r="M3486">
            <v>52701000</v>
          </cell>
          <cell r="N3486"/>
          <cell r="O3486"/>
          <cell r="P3486" t="str">
            <v>+</v>
          </cell>
          <cell r="Q3486" t="str">
            <v>САО</v>
          </cell>
        </row>
        <row r="3487">
          <cell r="G3487">
            <v>29559</v>
          </cell>
          <cell r="H3487" t="str">
            <v>Город Омск</v>
          </cell>
          <cell r="I3487">
            <v>1105.4000000000001</v>
          </cell>
          <cell r="J3487">
            <v>933.9</v>
          </cell>
          <cell r="K3487">
            <v>73.8</v>
          </cell>
          <cell r="L3487" t="str">
            <v>7a8c06c9-5cea-4fc6-be3c-84084afcb310</v>
          </cell>
          <cell r="M3487">
            <v>52701000</v>
          </cell>
          <cell r="N3487"/>
          <cell r="O3487"/>
          <cell r="P3487"/>
          <cell r="Q3487" t="str">
            <v>САО</v>
          </cell>
        </row>
        <row r="3488">
          <cell r="G3488">
            <v>29560</v>
          </cell>
          <cell r="H3488" t="str">
            <v>Город Омск</v>
          </cell>
          <cell r="I3488">
            <v>1095.5</v>
          </cell>
          <cell r="J3488">
            <v>961.6</v>
          </cell>
          <cell r="K3488">
            <v>33.9</v>
          </cell>
          <cell r="L3488" t="str">
            <v>3b9f481e-3c61-4d9a-8702-13420c44388b</v>
          </cell>
          <cell r="M3488">
            <v>52701000</v>
          </cell>
          <cell r="N3488"/>
          <cell r="O3488"/>
          <cell r="P3488"/>
          <cell r="Q3488" t="str">
            <v>САО</v>
          </cell>
        </row>
        <row r="3489">
          <cell r="G3489">
            <v>29561</v>
          </cell>
          <cell r="H3489" t="str">
            <v>Город Омск</v>
          </cell>
          <cell r="I3489">
            <v>3300.5</v>
          </cell>
          <cell r="J3489">
            <v>2691.5</v>
          </cell>
          <cell r="K3489">
            <v>489.1</v>
          </cell>
          <cell r="L3489" t="str">
            <v>f6d86626-3aba-4e4e-b8f1-e35956018345</v>
          </cell>
          <cell r="M3489">
            <v>52701000</v>
          </cell>
          <cell r="N3489"/>
          <cell r="O3489"/>
          <cell r="P3489" t="str">
            <v>+</v>
          </cell>
          <cell r="Q3489" t="str">
            <v>САО</v>
          </cell>
        </row>
        <row r="3490">
          <cell r="G3490">
            <v>32291</v>
          </cell>
          <cell r="H3490" t="str">
            <v>Город Омск</v>
          </cell>
          <cell r="I3490">
            <v>3995.7</v>
          </cell>
          <cell r="J3490">
            <v>2921</v>
          </cell>
          <cell r="K3490">
            <v>0</v>
          </cell>
          <cell r="L3490" t="str">
            <v>2b16176b-cd02-481b-be37-31fac79a07e3</v>
          </cell>
          <cell r="M3490">
            <v>52701000</v>
          </cell>
          <cell r="N3490"/>
          <cell r="O3490"/>
          <cell r="P3490"/>
          <cell r="Q3490" t="str">
            <v>САО</v>
          </cell>
        </row>
        <row r="3491">
          <cell r="G3491">
            <v>28898</v>
          </cell>
          <cell r="H3491" t="str">
            <v>Город Омск</v>
          </cell>
          <cell r="I3491">
            <v>3680.1</v>
          </cell>
          <cell r="J3491">
            <v>2357.8200000000002</v>
          </cell>
          <cell r="K3491">
            <v>413.6</v>
          </cell>
          <cell r="L3491" t="str">
            <v>707dc76c-f859-48c8-ac01-ede1b586c85a</v>
          </cell>
          <cell r="M3491">
            <v>52701000</v>
          </cell>
          <cell r="N3491"/>
          <cell r="O3491"/>
          <cell r="P3491"/>
          <cell r="Q3491" t="str">
            <v>САО</v>
          </cell>
        </row>
        <row r="3492">
          <cell r="G3492">
            <v>29562</v>
          </cell>
          <cell r="H3492" t="str">
            <v>Город Омск</v>
          </cell>
          <cell r="I3492">
            <v>1585.4</v>
          </cell>
          <cell r="J3492">
            <v>1479.9</v>
          </cell>
          <cell r="K3492">
            <v>80.900000000000006</v>
          </cell>
          <cell r="L3492" t="str">
            <v>5814facc-59e5-45b1-a5f6-54a435f01c45</v>
          </cell>
          <cell r="M3492">
            <v>52701000</v>
          </cell>
          <cell r="N3492"/>
          <cell r="O3492"/>
          <cell r="P3492" t="str">
            <v>+</v>
          </cell>
          <cell r="Q3492" t="str">
            <v>САО</v>
          </cell>
        </row>
        <row r="3493">
          <cell r="G3493">
            <v>29563</v>
          </cell>
          <cell r="H3493" t="str">
            <v>Город Омск</v>
          </cell>
          <cell r="I3493">
            <v>3356.2</v>
          </cell>
          <cell r="J3493">
            <v>2836.3</v>
          </cell>
          <cell r="K3493">
            <v>243.2</v>
          </cell>
          <cell r="L3493" t="str">
            <v>359b748e-0ffc-464b-bbbd-7cfba4337526</v>
          </cell>
          <cell r="M3493">
            <v>52701000</v>
          </cell>
          <cell r="N3493"/>
          <cell r="O3493"/>
          <cell r="P3493" t="str">
            <v>+</v>
          </cell>
          <cell r="Q3493" t="str">
            <v>САО</v>
          </cell>
        </row>
        <row r="3494">
          <cell r="G3494">
            <v>29564</v>
          </cell>
          <cell r="H3494" t="str">
            <v>Город Омск</v>
          </cell>
          <cell r="I3494">
            <v>1095.3</v>
          </cell>
          <cell r="J3494">
            <v>970.3</v>
          </cell>
          <cell r="K3494">
            <v>0</v>
          </cell>
          <cell r="L3494" t="str">
            <v>a34678a1-8c49-4bcb-be3c-b7bc79ae3862</v>
          </cell>
          <cell r="M3494">
            <v>52701000</v>
          </cell>
          <cell r="N3494"/>
          <cell r="O3494"/>
          <cell r="P3494" t="str">
            <v>+</v>
          </cell>
          <cell r="Q3494" t="str">
            <v>САО</v>
          </cell>
        </row>
        <row r="3495">
          <cell r="G3495">
            <v>29565</v>
          </cell>
          <cell r="H3495" t="str">
            <v>Город Омск</v>
          </cell>
          <cell r="I3495">
            <v>3253</v>
          </cell>
          <cell r="J3495">
            <v>2861.85</v>
          </cell>
          <cell r="K3495">
            <v>146.19999999999999</v>
          </cell>
          <cell r="L3495" t="str">
            <v>b6623785-cf9f-4163-825e-d3fddb60e5fd</v>
          </cell>
          <cell r="M3495">
            <v>52701000</v>
          </cell>
          <cell r="N3495"/>
          <cell r="O3495"/>
          <cell r="P3495" t="str">
            <v>+</v>
          </cell>
          <cell r="Q3495" t="str">
            <v>САО</v>
          </cell>
        </row>
        <row r="3496">
          <cell r="G3496">
            <v>28899</v>
          </cell>
          <cell r="H3496" t="str">
            <v>Город Омск</v>
          </cell>
          <cell r="I3496">
            <v>1688.3</v>
          </cell>
          <cell r="J3496">
            <v>1531</v>
          </cell>
          <cell r="K3496">
            <v>0</v>
          </cell>
          <cell r="L3496" t="str">
            <v>2a707b19-56cb-48b3-bb5d-8c2a26e9d523</v>
          </cell>
          <cell r="M3496">
            <v>52701000</v>
          </cell>
          <cell r="N3496"/>
          <cell r="O3496"/>
          <cell r="P3496"/>
          <cell r="Q3496" t="str">
            <v>САО</v>
          </cell>
        </row>
        <row r="3497">
          <cell r="G3497">
            <v>20400</v>
          </cell>
          <cell r="H3497" t="str">
            <v>Город Омск</v>
          </cell>
          <cell r="I3497">
            <v>3330</v>
          </cell>
          <cell r="J3497">
            <v>3100.7</v>
          </cell>
          <cell r="K3497">
            <v>0</v>
          </cell>
          <cell r="L3497" t="str">
            <v>02d31249-5d9d-4cc6-8908-8b9dbfa9df18</v>
          </cell>
          <cell r="M3497">
            <v>52701000</v>
          </cell>
          <cell r="N3497"/>
          <cell r="O3497"/>
          <cell r="P3497"/>
          <cell r="Q3497" t="str">
            <v>САО</v>
          </cell>
        </row>
        <row r="3498">
          <cell r="G3498">
            <v>29566</v>
          </cell>
          <cell r="H3498" t="str">
            <v>Город Омск</v>
          </cell>
          <cell r="I3498">
            <v>2645.4</v>
          </cell>
          <cell r="J3498">
            <v>2395.6</v>
          </cell>
          <cell r="K3498">
            <v>0</v>
          </cell>
          <cell r="L3498" t="str">
            <v>2cd56399-8b17-4130-9b09-efd1edfb187e</v>
          </cell>
          <cell r="M3498">
            <v>52701000</v>
          </cell>
          <cell r="N3498"/>
          <cell r="O3498"/>
          <cell r="P3498" t="str">
            <v>+</v>
          </cell>
          <cell r="Q3498" t="str">
            <v>САО</v>
          </cell>
        </row>
        <row r="3499">
          <cell r="G3499">
            <v>29567</v>
          </cell>
          <cell r="H3499" t="str">
            <v>Город Омск</v>
          </cell>
          <cell r="I3499">
            <v>437.9</v>
          </cell>
          <cell r="J3499">
            <v>398.1</v>
          </cell>
          <cell r="K3499">
            <v>0</v>
          </cell>
          <cell r="L3499" t="str">
            <v>b5c5119d-1b19-41c2-9ca0-cb2508f5bb66</v>
          </cell>
          <cell r="M3499">
            <v>52701000</v>
          </cell>
          <cell r="N3499"/>
          <cell r="O3499"/>
          <cell r="P3499" t="str">
            <v>+</v>
          </cell>
          <cell r="Q3499" t="str">
            <v>САО</v>
          </cell>
        </row>
        <row r="3500">
          <cell r="G3500">
            <v>21121</v>
          </cell>
          <cell r="H3500" t="str">
            <v>Город Омск</v>
          </cell>
          <cell r="I3500">
            <v>2800</v>
          </cell>
          <cell r="J3500">
            <v>2500</v>
          </cell>
          <cell r="K3500">
            <v>0</v>
          </cell>
          <cell r="L3500" t="str">
            <v>7630e0e3-5c24-4be7-96e9-b181dba879d9</v>
          </cell>
          <cell r="M3500">
            <v>52701000</v>
          </cell>
          <cell r="N3500"/>
          <cell r="O3500" t="str">
            <v>+</v>
          </cell>
          <cell r="P3500"/>
          <cell r="Q3500" t="str">
            <v>САО</v>
          </cell>
        </row>
        <row r="3501">
          <cell r="G3501">
            <v>29568</v>
          </cell>
          <cell r="H3501" t="str">
            <v>Город Омск</v>
          </cell>
          <cell r="I3501">
            <v>2763.5</v>
          </cell>
          <cell r="J3501">
            <v>2545.8000000000002</v>
          </cell>
          <cell r="K3501">
            <v>0</v>
          </cell>
          <cell r="L3501" t="str">
            <v>435cb6ec-0d29-4f3d-9378-66a6bdfd4e6f</v>
          </cell>
          <cell r="M3501">
            <v>52701000</v>
          </cell>
          <cell r="N3501"/>
          <cell r="O3501" t="str">
            <v>+</v>
          </cell>
          <cell r="P3501" t="str">
            <v>+</v>
          </cell>
          <cell r="Q3501" t="str">
            <v>САО</v>
          </cell>
        </row>
        <row r="3502">
          <cell r="G3502">
            <v>20343</v>
          </cell>
          <cell r="H3502" t="str">
            <v>Город Омск</v>
          </cell>
          <cell r="I3502">
            <v>2783.8</v>
          </cell>
          <cell r="J3502">
            <v>2557.9</v>
          </cell>
          <cell r="K3502">
            <v>0</v>
          </cell>
          <cell r="L3502" t="str">
            <v>d94c2257-7709-4eab-b6b6-df79c222f320</v>
          </cell>
          <cell r="M3502">
            <v>52701000</v>
          </cell>
          <cell r="N3502"/>
          <cell r="O3502" t="str">
            <v>+</v>
          </cell>
          <cell r="P3502" t="str">
            <v>+</v>
          </cell>
          <cell r="Q3502" t="str">
            <v>САО</v>
          </cell>
        </row>
        <row r="3503">
          <cell r="G3503">
            <v>20457</v>
          </cell>
          <cell r="H3503" t="str">
            <v>Город Омск</v>
          </cell>
          <cell r="I3503">
            <v>4287</v>
          </cell>
          <cell r="J3503">
            <v>2620.1999999999998</v>
          </cell>
          <cell r="K3503">
            <v>705.1</v>
          </cell>
          <cell r="L3503" t="str">
            <v>3a0cf4e3-7aa7-4c94-bd69-56368992c67a</v>
          </cell>
          <cell r="M3503">
            <v>52701000</v>
          </cell>
          <cell r="N3503"/>
          <cell r="O3503"/>
          <cell r="P3503" t="str">
            <v>+</v>
          </cell>
          <cell r="Q3503" t="str">
            <v>САО</v>
          </cell>
        </row>
        <row r="3504">
          <cell r="G3504">
            <v>29571</v>
          </cell>
          <cell r="H3504" t="str">
            <v>Город Омск</v>
          </cell>
          <cell r="I3504">
            <v>2606.3000000000002</v>
          </cell>
          <cell r="J3504">
            <v>2393</v>
          </cell>
          <cell r="K3504">
            <v>0</v>
          </cell>
          <cell r="L3504" t="str">
            <v>fcf67d3f-9f47-45a6-b393-2e12d8630401</v>
          </cell>
          <cell r="M3504">
            <v>52701000</v>
          </cell>
          <cell r="N3504"/>
          <cell r="O3504"/>
          <cell r="P3504" t="str">
            <v>+</v>
          </cell>
          <cell r="Q3504" t="str">
            <v>САО</v>
          </cell>
        </row>
        <row r="3505">
          <cell r="G3505">
            <v>20182</v>
          </cell>
          <cell r="H3505" t="str">
            <v>Город Омск</v>
          </cell>
          <cell r="I3505">
            <v>2854.7</v>
          </cell>
          <cell r="J3505">
            <v>2511</v>
          </cell>
          <cell r="K3505">
            <v>0</v>
          </cell>
          <cell r="L3505" t="str">
            <v>19c22161-c536-47c7-98b5-55ebeccea1fd</v>
          </cell>
          <cell r="M3505">
            <v>52701000</v>
          </cell>
          <cell r="N3505"/>
          <cell r="O3505" t="str">
            <v>+</v>
          </cell>
          <cell r="P3505"/>
          <cell r="Q3505" t="str">
            <v>САО</v>
          </cell>
        </row>
        <row r="3506">
          <cell r="G3506">
            <v>35808</v>
          </cell>
          <cell r="H3506" t="str">
            <v>Город Омск</v>
          </cell>
          <cell r="I3506">
            <v>2771.5</v>
          </cell>
          <cell r="J3506">
            <v>2545.3000000000002</v>
          </cell>
          <cell r="K3506">
            <v>0</v>
          </cell>
          <cell r="L3506" t="str">
            <v>cfc8e8a6-4cb0-444e-8c8c-bbb5cbe486a3</v>
          </cell>
          <cell r="M3506">
            <v>52701000</v>
          </cell>
          <cell r="N3506"/>
          <cell r="O3506" t="str">
            <v>+</v>
          </cell>
          <cell r="P3506"/>
          <cell r="Q3506" t="str">
            <v>САО</v>
          </cell>
        </row>
        <row r="3507">
          <cell r="G3507">
            <v>26823</v>
          </cell>
          <cell r="H3507" t="str">
            <v>Город Омск</v>
          </cell>
          <cell r="I3507">
            <v>3469.15</v>
          </cell>
          <cell r="J3507">
            <v>3232.35</v>
          </cell>
          <cell r="K3507">
            <v>118.3</v>
          </cell>
          <cell r="L3507" t="str">
            <v>a111f61b-1669-4390-b13e-95686cc6ac1d</v>
          </cell>
          <cell r="M3507">
            <v>52701000</v>
          </cell>
          <cell r="N3507"/>
          <cell r="O3507"/>
          <cell r="P3507"/>
          <cell r="Q3507" t="str">
            <v>САО</v>
          </cell>
        </row>
        <row r="3508">
          <cell r="G3508">
            <v>26228</v>
          </cell>
          <cell r="H3508" t="str">
            <v>Город Омск</v>
          </cell>
          <cell r="I3508">
            <v>5272.9</v>
          </cell>
          <cell r="J3508">
            <v>4747.7</v>
          </cell>
          <cell r="K3508">
            <v>0</v>
          </cell>
          <cell r="L3508" t="str">
            <v>27c43597-6837-4c45-bf67-c7115b3b1fae</v>
          </cell>
          <cell r="M3508">
            <v>52701000</v>
          </cell>
          <cell r="N3508"/>
          <cell r="O3508"/>
          <cell r="P3508"/>
          <cell r="Q3508" t="str">
            <v>САО</v>
          </cell>
        </row>
        <row r="3509">
          <cell r="G3509">
            <v>29573</v>
          </cell>
          <cell r="H3509" t="str">
            <v>Город Омск</v>
          </cell>
          <cell r="I3509">
            <v>3451.7</v>
          </cell>
          <cell r="J3509">
            <v>2065.8000000000002</v>
          </cell>
          <cell r="K3509">
            <v>1019.2</v>
          </cell>
          <cell r="L3509" t="str">
            <v>51990e76-a830-4551-b374-014124602cac</v>
          </cell>
          <cell r="M3509">
            <v>52701000</v>
          </cell>
          <cell r="N3509"/>
          <cell r="O3509"/>
          <cell r="P3509"/>
          <cell r="Q3509" t="str">
            <v>САО</v>
          </cell>
        </row>
        <row r="3510">
          <cell r="G3510">
            <v>26820</v>
          </cell>
          <cell r="H3510" t="str">
            <v>Город Омск</v>
          </cell>
          <cell r="I3510">
            <v>3805.4</v>
          </cell>
          <cell r="J3510">
            <v>3168.66</v>
          </cell>
          <cell r="K3510">
            <v>0</v>
          </cell>
          <cell r="L3510" t="str">
            <v>8cc28032-cb29-4b27-b7f6-427f919ee868</v>
          </cell>
          <cell r="M3510">
            <v>52701000</v>
          </cell>
          <cell r="N3510"/>
          <cell r="O3510" t="str">
            <v>+</v>
          </cell>
          <cell r="P3510" t="str">
            <v>+</v>
          </cell>
          <cell r="Q3510" t="str">
            <v>САО</v>
          </cell>
        </row>
        <row r="3511">
          <cell r="G3511">
            <v>29574</v>
          </cell>
          <cell r="H3511" t="str">
            <v>Город Омск</v>
          </cell>
          <cell r="I3511">
            <v>2790.4</v>
          </cell>
          <cell r="J3511">
            <v>2564.1</v>
          </cell>
          <cell r="K3511">
            <v>0</v>
          </cell>
          <cell r="L3511" t="str">
            <v>6ee98202-3c08-47d0-b07e-8f8e8cbdf8ff</v>
          </cell>
          <cell r="M3511">
            <v>52701000</v>
          </cell>
          <cell r="N3511"/>
          <cell r="O3511" t="str">
            <v>+</v>
          </cell>
          <cell r="P3511" t="str">
            <v>+</v>
          </cell>
          <cell r="Q3511" t="str">
            <v>САО</v>
          </cell>
        </row>
        <row r="3512">
          <cell r="G3512">
            <v>29575</v>
          </cell>
          <cell r="H3512" t="str">
            <v>Город Омск</v>
          </cell>
          <cell r="I3512">
            <v>4821.8</v>
          </cell>
          <cell r="J3512">
            <v>4508.7</v>
          </cell>
          <cell r="K3512">
            <v>0</v>
          </cell>
          <cell r="L3512" t="str">
            <v>1cad372f-6282-4186-a2f6-824825034b7d</v>
          </cell>
          <cell r="M3512">
            <v>52701000</v>
          </cell>
          <cell r="N3512"/>
          <cell r="O3512"/>
          <cell r="P3512" t="str">
            <v>+</v>
          </cell>
          <cell r="Q3512" t="str">
            <v>САО</v>
          </cell>
        </row>
        <row r="3513">
          <cell r="G3513">
            <v>29576</v>
          </cell>
          <cell r="H3513" t="str">
            <v>Город Омск</v>
          </cell>
          <cell r="I3513">
            <v>6237.6</v>
          </cell>
          <cell r="J3513">
            <v>5795.87</v>
          </cell>
          <cell r="K3513">
            <v>0</v>
          </cell>
          <cell r="L3513" t="str">
            <v>a7f071db-daa8-45b2-8b52-561dc2b38818</v>
          </cell>
          <cell r="M3513">
            <v>52701000</v>
          </cell>
          <cell r="N3513"/>
          <cell r="O3513"/>
          <cell r="P3513"/>
          <cell r="Q3513" t="str">
            <v>САО</v>
          </cell>
        </row>
        <row r="3514">
          <cell r="G3514">
            <v>29577</v>
          </cell>
          <cell r="H3514" t="str">
            <v>Город Омск</v>
          </cell>
          <cell r="I3514">
            <v>351.5</v>
          </cell>
          <cell r="J3514">
            <v>321.60000000000002</v>
          </cell>
          <cell r="K3514">
            <v>0</v>
          </cell>
          <cell r="L3514" t="str">
            <v>b7d0a956-1fbf-4974-ae17-280c5a10d571</v>
          </cell>
          <cell r="M3514">
            <v>52701000</v>
          </cell>
          <cell r="N3514"/>
          <cell r="O3514"/>
          <cell r="P3514"/>
          <cell r="Q3514" t="str">
            <v>САО</v>
          </cell>
        </row>
        <row r="3515">
          <cell r="G3515">
            <v>29578</v>
          </cell>
          <cell r="H3515" t="str">
            <v>Город Омск</v>
          </cell>
          <cell r="I3515">
            <v>4210.7</v>
          </cell>
          <cell r="J3515">
            <v>3803.2</v>
          </cell>
          <cell r="K3515">
            <v>104.3</v>
          </cell>
          <cell r="L3515" t="str">
            <v>92b1012b-390b-4a5e-b27a-0ed79a8f25f8</v>
          </cell>
          <cell r="M3515">
            <v>52701000</v>
          </cell>
          <cell r="N3515"/>
          <cell r="O3515"/>
          <cell r="P3515" t="str">
            <v>+</v>
          </cell>
          <cell r="Q3515" t="str">
            <v>САО</v>
          </cell>
        </row>
        <row r="3516">
          <cell r="G3516">
            <v>29579</v>
          </cell>
          <cell r="H3516" t="str">
            <v>Город Омск</v>
          </cell>
          <cell r="I3516">
            <v>4190.5</v>
          </cell>
          <cell r="J3516">
            <v>3767.9</v>
          </cell>
          <cell r="K3516">
            <v>105.1</v>
          </cell>
          <cell r="L3516" t="str">
            <v>6659d012-eb3c-4213-8b97-6aefc8a6c6ac</v>
          </cell>
          <cell r="M3516">
            <v>52701000</v>
          </cell>
          <cell r="N3516"/>
          <cell r="O3516"/>
          <cell r="P3516"/>
          <cell r="Q3516" t="str">
            <v>САО</v>
          </cell>
        </row>
        <row r="3517">
          <cell r="G3517">
            <v>29580</v>
          </cell>
          <cell r="H3517" t="str">
            <v>Город Омск</v>
          </cell>
          <cell r="I3517">
            <v>4170.7</v>
          </cell>
          <cell r="J3517">
            <v>3738.48</v>
          </cell>
          <cell r="K3517">
            <v>146.6</v>
          </cell>
          <cell r="L3517" t="str">
            <v>e8eb55aa-fae6-4c80-bbf6-665ca80d54a6</v>
          </cell>
          <cell r="M3517">
            <v>52701000</v>
          </cell>
          <cell r="N3517"/>
          <cell r="O3517"/>
          <cell r="P3517"/>
          <cell r="Q3517" t="str">
            <v>САО</v>
          </cell>
        </row>
        <row r="3518">
          <cell r="G3518">
            <v>29581</v>
          </cell>
          <cell r="H3518" t="str">
            <v>Город Омск</v>
          </cell>
          <cell r="I3518">
            <v>433.5</v>
          </cell>
          <cell r="J3518">
            <v>395.9</v>
          </cell>
          <cell r="K3518">
            <v>0</v>
          </cell>
          <cell r="L3518" t="str">
            <v>a89941aa-2b3c-4373-8161-7b3e623bec57</v>
          </cell>
          <cell r="M3518">
            <v>52701000</v>
          </cell>
          <cell r="N3518"/>
          <cell r="O3518"/>
          <cell r="P3518"/>
          <cell r="Q3518" t="str">
            <v>САО</v>
          </cell>
        </row>
        <row r="3519">
          <cell r="G3519">
            <v>29582</v>
          </cell>
          <cell r="H3519" t="str">
            <v>Город Омск</v>
          </cell>
          <cell r="I3519">
            <v>774.1</v>
          </cell>
          <cell r="J3519">
            <v>715.9</v>
          </cell>
          <cell r="K3519">
            <v>0</v>
          </cell>
          <cell r="L3519" t="str">
            <v>ef88a317-fe9b-422c-aff1-3d934a8cce9b</v>
          </cell>
          <cell r="M3519">
            <v>52701000</v>
          </cell>
          <cell r="N3519"/>
          <cell r="O3519"/>
          <cell r="P3519"/>
          <cell r="Q3519" t="str">
            <v>САО</v>
          </cell>
        </row>
        <row r="3520">
          <cell r="G3520">
            <v>35811</v>
          </cell>
          <cell r="H3520" t="str">
            <v>Город Омск</v>
          </cell>
          <cell r="I3520">
            <v>562.5</v>
          </cell>
          <cell r="J3520">
            <v>384.2</v>
          </cell>
          <cell r="K3520">
            <v>0</v>
          </cell>
          <cell r="L3520" t="str">
            <v>c6615e42-980b-4c76-80d0-5fbc13321012</v>
          </cell>
          <cell r="M3520">
            <v>52701000</v>
          </cell>
          <cell r="N3520"/>
          <cell r="O3520"/>
          <cell r="P3520"/>
          <cell r="Q3520" t="str">
            <v>САО</v>
          </cell>
        </row>
        <row r="3521">
          <cell r="G3521">
            <v>28348</v>
          </cell>
          <cell r="H3521" t="str">
            <v>Город Омск</v>
          </cell>
          <cell r="I3521">
            <v>3477.6</v>
          </cell>
          <cell r="J3521">
            <v>2612.1</v>
          </cell>
          <cell r="K3521">
            <v>695.8</v>
          </cell>
          <cell r="L3521" t="str">
            <v>be6ceb38-515c-4f58-a91e-ab92cc0e4086</v>
          </cell>
          <cell r="M3521">
            <v>52701000</v>
          </cell>
          <cell r="N3521"/>
          <cell r="O3521"/>
          <cell r="P3521"/>
          <cell r="Q3521" t="str">
            <v>ЦАО</v>
          </cell>
        </row>
        <row r="3522">
          <cell r="G3522">
            <v>28354</v>
          </cell>
          <cell r="H3522" t="str">
            <v>Город Омск</v>
          </cell>
          <cell r="I3522">
            <v>3471.8</v>
          </cell>
          <cell r="J3522">
            <v>3205.9</v>
          </cell>
          <cell r="K3522">
            <v>0</v>
          </cell>
          <cell r="L3522" t="str">
            <v>4528f6d5-98f7-4b01-adce-fa4d5a75432f</v>
          </cell>
          <cell r="M3522">
            <v>52701000</v>
          </cell>
          <cell r="N3522"/>
          <cell r="O3522"/>
          <cell r="P3522"/>
          <cell r="Q3522" t="str">
            <v>ЦАО</v>
          </cell>
        </row>
        <row r="3523">
          <cell r="G3523">
            <v>35139</v>
          </cell>
          <cell r="H3523" t="str">
            <v>Город Омск</v>
          </cell>
          <cell r="I3523">
            <v>2963.5</v>
          </cell>
          <cell r="J3523">
            <v>2206.5</v>
          </cell>
          <cell r="K3523">
            <v>446.3</v>
          </cell>
          <cell r="L3523" t="str">
            <v>48cc33df-8b4c-4a1d-90da-f23d67f057a0</v>
          </cell>
          <cell r="M3523">
            <v>52701000</v>
          </cell>
          <cell r="N3523"/>
          <cell r="O3523"/>
          <cell r="P3523"/>
          <cell r="Q3523" t="str">
            <v>ЦАО</v>
          </cell>
        </row>
        <row r="3524">
          <cell r="G3524">
            <v>21036</v>
          </cell>
          <cell r="H3524" t="str">
            <v>Город Омск</v>
          </cell>
          <cell r="I3524">
            <v>3462.8</v>
          </cell>
          <cell r="J3524">
            <v>3159.8</v>
          </cell>
          <cell r="K3524">
            <v>0</v>
          </cell>
          <cell r="L3524" t="str">
            <v>41028a3b-ab0c-4378-b0cd-2cd93070a8c4</v>
          </cell>
          <cell r="M3524">
            <v>52701000</v>
          </cell>
          <cell r="N3524"/>
          <cell r="O3524"/>
          <cell r="P3524"/>
          <cell r="Q3524" t="str">
            <v>ЦАО</v>
          </cell>
        </row>
        <row r="3525">
          <cell r="G3525">
            <v>28355</v>
          </cell>
          <cell r="H3525" t="str">
            <v>Город Омск</v>
          </cell>
          <cell r="I3525">
            <v>3353.8</v>
          </cell>
          <cell r="J3525">
            <v>3126.7</v>
          </cell>
          <cell r="K3525">
            <v>0</v>
          </cell>
          <cell r="L3525" t="str">
            <v>2ec0dde7-273b-4c95-be2c-b4195b70aaeb</v>
          </cell>
          <cell r="M3525">
            <v>52701000</v>
          </cell>
          <cell r="N3525"/>
          <cell r="O3525"/>
          <cell r="P3525" t="str">
            <v>+</v>
          </cell>
          <cell r="Q3525" t="str">
            <v>ЦАО</v>
          </cell>
        </row>
        <row r="3526">
          <cell r="G3526">
            <v>32631</v>
          </cell>
          <cell r="H3526" t="str">
            <v>Город Омск</v>
          </cell>
          <cell r="I3526">
            <v>3927.83</v>
          </cell>
          <cell r="J3526">
            <v>3769.43</v>
          </cell>
          <cell r="K3526">
            <v>28.7</v>
          </cell>
          <cell r="L3526" t="str">
            <v>fd4f892d-406e-497d-ac1e-b6c6f1351020</v>
          </cell>
          <cell r="M3526">
            <v>52701000</v>
          </cell>
          <cell r="N3526"/>
          <cell r="O3526"/>
          <cell r="P3526"/>
          <cell r="Q3526" t="str">
            <v>ЦАО</v>
          </cell>
        </row>
        <row r="3527">
          <cell r="G3527">
            <v>28349</v>
          </cell>
          <cell r="H3527" t="str">
            <v>Город Омск</v>
          </cell>
          <cell r="I3527">
            <v>3496.7</v>
          </cell>
          <cell r="J3527">
            <v>2629.2</v>
          </cell>
          <cell r="K3527">
            <v>514.9</v>
          </cell>
          <cell r="L3527" t="str">
            <v>b4e5a5bc-4aae-4ce6-934f-f4b15c046db8</v>
          </cell>
          <cell r="M3527">
            <v>52701000</v>
          </cell>
          <cell r="N3527"/>
          <cell r="O3527"/>
          <cell r="P3527"/>
          <cell r="Q3527" t="str">
            <v>ЦАО</v>
          </cell>
        </row>
        <row r="3528">
          <cell r="G3528">
            <v>28350</v>
          </cell>
          <cell r="H3528" t="str">
            <v>Город Омск</v>
          </cell>
          <cell r="I3528">
            <v>3435.9</v>
          </cell>
          <cell r="J3528">
            <v>2919.4</v>
          </cell>
          <cell r="K3528">
            <v>221</v>
          </cell>
          <cell r="L3528" t="str">
            <v>634bad4b-5b56-4294-a626-91d5b07c2add</v>
          </cell>
          <cell r="M3528">
            <v>52701000</v>
          </cell>
          <cell r="N3528"/>
          <cell r="O3528"/>
          <cell r="P3528" t="str">
            <v>+</v>
          </cell>
          <cell r="Q3528" t="str">
            <v>ЦАО</v>
          </cell>
        </row>
        <row r="3529">
          <cell r="G3529">
            <v>28351</v>
          </cell>
          <cell r="H3529" t="str">
            <v>Город Омск</v>
          </cell>
          <cell r="I3529">
            <v>4049.9</v>
          </cell>
          <cell r="J3529">
            <v>3072.75</v>
          </cell>
          <cell r="K3529">
            <v>415.1</v>
          </cell>
          <cell r="L3529" t="str">
            <v>19fc73d3-edb6-43a3-9492-84bdefe34f1e</v>
          </cell>
          <cell r="M3529">
            <v>52701000</v>
          </cell>
          <cell r="N3529"/>
          <cell r="O3529"/>
          <cell r="P3529"/>
          <cell r="Q3529" t="str">
            <v>ЦАО</v>
          </cell>
        </row>
        <row r="3530">
          <cell r="G3530">
            <v>35140</v>
          </cell>
          <cell r="H3530" t="str">
            <v>Город Омск</v>
          </cell>
          <cell r="I3530">
            <v>4766.8999999999996</v>
          </cell>
          <cell r="J3530">
            <v>4148.8999999999996</v>
          </cell>
          <cell r="K3530">
            <v>0</v>
          </cell>
          <cell r="L3530" t="str">
            <v>fc8be0eb-4b1e-4e04-b2eb-38feaeac1f45</v>
          </cell>
          <cell r="M3530">
            <v>52701000</v>
          </cell>
          <cell r="N3530"/>
          <cell r="O3530"/>
          <cell r="P3530"/>
          <cell r="Q3530" t="str">
            <v>ЦАО</v>
          </cell>
        </row>
        <row r="3531">
          <cell r="G3531">
            <v>28356</v>
          </cell>
          <cell r="H3531" t="str">
            <v>Город Омск</v>
          </cell>
          <cell r="I3531">
            <v>3570.5</v>
          </cell>
          <cell r="J3531">
            <v>3055.1</v>
          </cell>
          <cell r="K3531">
            <v>0</v>
          </cell>
          <cell r="L3531" t="str">
            <v>98a08e4d-5a89-4bcc-a14a-ec3f468ba0d5</v>
          </cell>
          <cell r="M3531">
            <v>52701000</v>
          </cell>
          <cell r="N3531"/>
          <cell r="O3531"/>
          <cell r="P3531"/>
          <cell r="Q3531" t="str">
            <v>ЦАО</v>
          </cell>
        </row>
        <row r="3532">
          <cell r="G3532">
            <v>28352</v>
          </cell>
          <cell r="H3532" t="str">
            <v>Город Омск</v>
          </cell>
          <cell r="I3532">
            <v>3425.3</v>
          </cell>
          <cell r="J3532">
            <v>3121.59</v>
          </cell>
          <cell r="K3532">
            <v>40.5</v>
          </cell>
          <cell r="L3532" t="str">
            <v>d62816a4-50e5-4296-a738-9f4193e65777</v>
          </cell>
          <cell r="M3532">
            <v>52701000</v>
          </cell>
          <cell r="N3532"/>
          <cell r="O3532"/>
          <cell r="P3532"/>
          <cell r="Q3532" t="str">
            <v>ЦАО</v>
          </cell>
        </row>
        <row r="3533">
          <cell r="G3533">
            <v>28353</v>
          </cell>
          <cell r="H3533" t="str">
            <v>Город Омск</v>
          </cell>
          <cell r="I3533">
            <v>3464.9</v>
          </cell>
          <cell r="J3533">
            <v>3127.3</v>
          </cell>
          <cell r="K3533">
            <v>0</v>
          </cell>
          <cell r="L3533" t="str">
            <v>d65c910e-9a3c-42a0-97e1-2922a01c3388</v>
          </cell>
          <cell r="M3533">
            <v>52701000</v>
          </cell>
          <cell r="N3533"/>
          <cell r="O3533"/>
          <cell r="P3533"/>
          <cell r="Q3533" t="str">
            <v>ЦАО</v>
          </cell>
        </row>
        <row r="3534">
          <cell r="G3534">
            <v>21134</v>
          </cell>
          <cell r="H3534" t="str">
            <v>Город Омск</v>
          </cell>
          <cell r="I3534">
            <v>7615.8</v>
          </cell>
          <cell r="J3534">
            <v>5635.85</v>
          </cell>
          <cell r="K3534">
            <v>1284.0999999999999</v>
          </cell>
          <cell r="L3534" t="str">
            <v>5b882f29-1db5-48cf-a6f7-9e3016064e12</v>
          </cell>
          <cell r="M3534">
            <v>52701000</v>
          </cell>
          <cell r="N3534"/>
          <cell r="O3534"/>
          <cell r="P3534"/>
          <cell r="Q3534" t="str">
            <v>ЦАО</v>
          </cell>
        </row>
        <row r="3535">
          <cell r="G3535">
            <v>29211</v>
          </cell>
          <cell r="H3535" t="str">
            <v>Город Омск</v>
          </cell>
          <cell r="I3535">
            <v>3451.4</v>
          </cell>
          <cell r="J3535">
            <v>3198.6</v>
          </cell>
          <cell r="K3535">
            <v>0</v>
          </cell>
          <cell r="L3535" t="str">
            <v>fb58c859-0190-4d76-a98e-0b3685233592</v>
          </cell>
          <cell r="M3535">
            <v>52701000</v>
          </cell>
          <cell r="N3535"/>
          <cell r="O3535"/>
          <cell r="P3535" t="str">
            <v>+</v>
          </cell>
          <cell r="Q3535" t="str">
            <v>ЛАО</v>
          </cell>
        </row>
        <row r="3536">
          <cell r="G3536">
            <v>29214</v>
          </cell>
          <cell r="H3536" t="str">
            <v>Город Омск</v>
          </cell>
          <cell r="I3536">
            <v>3484.4</v>
          </cell>
          <cell r="J3536">
            <v>3119.2</v>
          </cell>
          <cell r="K3536">
            <v>41.7</v>
          </cell>
          <cell r="L3536" t="str">
            <v>b233f4ed-c33c-40c4-b5ec-cd567d950743</v>
          </cell>
          <cell r="M3536">
            <v>52701000</v>
          </cell>
          <cell r="N3536"/>
          <cell r="O3536"/>
          <cell r="P3536"/>
          <cell r="Q3536" t="str">
            <v>ЛАО</v>
          </cell>
        </row>
        <row r="3537">
          <cell r="G3537">
            <v>30526</v>
          </cell>
          <cell r="H3537" t="str">
            <v>Город Омск</v>
          </cell>
          <cell r="I3537">
            <v>5799</v>
          </cell>
          <cell r="J3537">
            <v>4824.7</v>
          </cell>
          <cell r="K3537">
            <v>0</v>
          </cell>
          <cell r="L3537" t="str">
            <v>fccc8ed0-d85d-4e39-95da-4ee215e19666</v>
          </cell>
          <cell r="M3537">
            <v>52701000</v>
          </cell>
          <cell r="N3537"/>
          <cell r="O3537"/>
          <cell r="P3537"/>
          <cell r="Q3537" t="str">
            <v>ЛАО</v>
          </cell>
        </row>
        <row r="3538">
          <cell r="G3538">
            <v>20288</v>
          </cell>
          <cell r="H3538" t="str">
            <v>Город Омск</v>
          </cell>
          <cell r="I3538">
            <v>3485.9</v>
          </cell>
          <cell r="J3538">
            <v>2621.4</v>
          </cell>
          <cell r="K3538">
            <v>548</v>
          </cell>
          <cell r="L3538" t="str">
            <v>0ba41224-aa1f-4a22-869b-7f1c1a5f091f</v>
          </cell>
          <cell r="M3538">
            <v>52701000</v>
          </cell>
          <cell r="N3538"/>
          <cell r="O3538"/>
          <cell r="P3538"/>
          <cell r="Q3538" t="str">
            <v>ЦАО</v>
          </cell>
        </row>
        <row r="3539">
          <cell r="G3539">
            <v>28383</v>
          </cell>
          <cell r="H3539" t="str">
            <v>Город Омск</v>
          </cell>
          <cell r="I3539">
            <v>594.5</v>
          </cell>
          <cell r="J3539">
            <v>548.70000000000005</v>
          </cell>
          <cell r="K3539">
            <v>0</v>
          </cell>
          <cell r="L3539" t="str">
            <v>0b660db4-dd03-42a9-9d1f-b94b8012acc5</v>
          </cell>
          <cell r="M3539">
            <v>52701000</v>
          </cell>
          <cell r="N3539"/>
          <cell r="O3539"/>
          <cell r="P3539"/>
          <cell r="Q3539" t="str">
            <v>ЦАО</v>
          </cell>
        </row>
        <row r="3540">
          <cell r="G3540">
            <v>28384</v>
          </cell>
          <cell r="H3540" t="str">
            <v>Город Омск</v>
          </cell>
          <cell r="I3540">
            <v>578.1</v>
          </cell>
          <cell r="J3540">
            <v>541.1</v>
          </cell>
          <cell r="K3540">
            <v>0</v>
          </cell>
          <cell r="L3540" t="str">
            <v>e46f3ffc-790c-4f5c-92cd-a894a78a781c</v>
          </cell>
          <cell r="M3540">
            <v>52701000</v>
          </cell>
          <cell r="N3540"/>
          <cell r="O3540"/>
          <cell r="P3540"/>
          <cell r="Q3540" t="str">
            <v>ЦАО</v>
          </cell>
        </row>
        <row r="3541">
          <cell r="G3541">
            <v>21023</v>
          </cell>
          <cell r="H3541" t="str">
            <v>Город Омск</v>
          </cell>
          <cell r="I3541">
            <v>3483.9</v>
          </cell>
          <cell r="J3541">
            <v>3182.49</v>
          </cell>
          <cell r="K3541">
            <v>0</v>
          </cell>
          <cell r="L3541" t="str">
            <v>b62d6277-8316-4f08-9f51-80714954580d</v>
          </cell>
          <cell r="M3541">
            <v>52701000</v>
          </cell>
          <cell r="N3541"/>
          <cell r="O3541"/>
          <cell r="P3541"/>
          <cell r="Q3541" t="str">
            <v>ЦАО</v>
          </cell>
        </row>
        <row r="3542">
          <cell r="G3542">
            <v>28382</v>
          </cell>
          <cell r="H3542" t="str">
            <v>Город Омск</v>
          </cell>
          <cell r="I3542">
            <v>599.5</v>
          </cell>
          <cell r="J3542">
            <v>555</v>
          </cell>
          <cell r="K3542">
            <v>0</v>
          </cell>
          <cell r="L3542" t="str">
            <v>8208e32f-47c6-444a-a8fa-bd5429ba3680</v>
          </cell>
          <cell r="M3542">
            <v>52701000</v>
          </cell>
          <cell r="N3542"/>
          <cell r="O3542"/>
          <cell r="P3542"/>
          <cell r="Q3542" t="str">
            <v>ЦАО</v>
          </cell>
        </row>
        <row r="3543">
          <cell r="G3543">
            <v>20289</v>
          </cell>
          <cell r="H3543" t="str">
            <v>Город Омск</v>
          </cell>
          <cell r="I3543">
            <v>3465.1</v>
          </cell>
          <cell r="J3543">
            <v>2583.63</v>
          </cell>
          <cell r="K3543">
            <v>635.4</v>
          </cell>
          <cell r="L3543" t="str">
            <v>59b6adda-e98d-47cc-9574-5720bb00011a</v>
          </cell>
          <cell r="M3543">
            <v>52701000</v>
          </cell>
          <cell r="N3543"/>
          <cell r="O3543"/>
          <cell r="P3543"/>
          <cell r="Q3543" t="str">
            <v>ЦАО</v>
          </cell>
        </row>
        <row r="3544">
          <cell r="G3544">
            <v>27526</v>
          </cell>
          <cell r="H3544" t="str">
            <v>Город Омск</v>
          </cell>
          <cell r="I3544">
            <v>2567.9</v>
          </cell>
          <cell r="J3544">
            <v>2389.9</v>
          </cell>
          <cell r="K3544">
            <v>0</v>
          </cell>
          <cell r="L3544" t="str">
            <v>e4a12323-67f2-4b1d-9b63-204b76bddbed</v>
          </cell>
          <cell r="M3544">
            <v>52701000</v>
          </cell>
          <cell r="N3544"/>
          <cell r="O3544"/>
          <cell r="P3544"/>
          <cell r="Q3544" t="str">
            <v>КАО</v>
          </cell>
        </row>
        <row r="3545">
          <cell r="G3545">
            <v>29073</v>
          </cell>
          <cell r="H3545" t="str">
            <v>Город Омск</v>
          </cell>
          <cell r="I3545">
            <v>3358.9</v>
          </cell>
          <cell r="J3545">
            <v>3090.5</v>
          </cell>
          <cell r="K3545">
            <v>0</v>
          </cell>
          <cell r="L3545" t="str">
            <v>c58e6850-7917-4c7a-8c8a-4feaef825c96</v>
          </cell>
          <cell r="M3545">
            <v>52701000</v>
          </cell>
          <cell r="N3545"/>
          <cell r="O3545"/>
          <cell r="P3545"/>
          <cell r="Q3545" t="str">
            <v>КАО</v>
          </cell>
        </row>
        <row r="3546">
          <cell r="G3546">
            <v>28262</v>
          </cell>
          <cell r="H3546" t="str">
            <v>Город Омск</v>
          </cell>
          <cell r="I3546">
            <v>3473.7</v>
          </cell>
          <cell r="J3546">
            <v>3128.9</v>
          </cell>
          <cell r="K3546">
            <v>0</v>
          </cell>
          <cell r="L3546" t="str">
            <v>622ac0e6-bedd-4f1d-9598-6e0a2fdae577</v>
          </cell>
          <cell r="M3546">
            <v>52701000</v>
          </cell>
          <cell r="N3546"/>
          <cell r="O3546"/>
          <cell r="P3546"/>
          <cell r="Q3546" t="str">
            <v>КАО</v>
          </cell>
        </row>
        <row r="3547">
          <cell r="G3547">
            <v>21165</v>
          </cell>
          <cell r="H3547" t="str">
            <v>Город Омск</v>
          </cell>
          <cell r="I3547">
            <v>3422.2</v>
          </cell>
          <cell r="J3547">
            <v>3146</v>
          </cell>
          <cell r="K3547">
            <v>0</v>
          </cell>
          <cell r="L3547" t="str">
            <v>af506c34-18cb-4062-a6b9-7b0d3d73cb06</v>
          </cell>
          <cell r="M3547">
            <v>52701000</v>
          </cell>
          <cell r="N3547"/>
          <cell r="O3547"/>
          <cell r="P3547"/>
          <cell r="Q3547" t="str">
            <v>КАО</v>
          </cell>
        </row>
        <row r="3548">
          <cell r="G3548">
            <v>20246</v>
          </cell>
          <cell r="H3548" t="str">
            <v>Город Омск</v>
          </cell>
          <cell r="I3548">
            <v>3546.8</v>
          </cell>
          <cell r="J3548">
            <v>3315</v>
          </cell>
          <cell r="K3548">
            <v>0</v>
          </cell>
          <cell r="L3548" t="str">
            <v>b8ca64ae-6a12-4266-a934-89de342601cf</v>
          </cell>
          <cell r="M3548">
            <v>52701000</v>
          </cell>
          <cell r="N3548"/>
          <cell r="O3548"/>
          <cell r="P3548"/>
          <cell r="Q3548" t="str">
            <v>КАО</v>
          </cell>
        </row>
        <row r="3549">
          <cell r="G3549">
            <v>28263</v>
          </cell>
          <cell r="H3549" t="str">
            <v>Город Омск</v>
          </cell>
          <cell r="I3549">
            <v>3693.5</v>
          </cell>
          <cell r="J3549">
            <v>2659.1</v>
          </cell>
          <cell r="K3549">
            <v>777.6</v>
          </cell>
          <cell r="L3549" t="str">
            <v>ed64ca64-6fe7-4e59-ab4c-65bb708edd37</v>
          </cell>
          <cell r="M3549">
            <v>52701000</v>
          </cell>
          <cell r="N3549"/>
          <cell r="O3549"/>
          <cell r="P3549" t="str">
            <v>+</v>
          </cell>
          <cell r="Q3549" t="str">
            <v>КАО</v>
          </cell>
        </row>
        <row r="3550">
          <cell r="G3550">
            <v>28264</v>
          </cell>
          <cell r="H3550" t="str">
            <v>Город Омск</v>
          </cell>
          <cell r="I3550">
            <v>6124.7</v>
          </cell>
          <cell r="J3550">
            <v>5236.8999999999996</v>
          </cell>
          <cell r="K3550">
            <v>303.7</v>
          </cell>
          <cell r="L3550" t="str">
            <v>45c59dfd-31d9-4c0c-aa3a-e471deb2560a</v>
          </cell>
          <cell r="M3550">
            <v>52701000</v>
          </cell>
          <cell r="N3550"/>
          <cell r="O3550"/>
          <cell r="P3550" t="str">
            <v>+</v>
          </cell>
          <cell r="Q3550" t="str">
            <v>КАО</v>
          </cell>
        </row>
        <row r="3551">
          <cell r="G3551">
            <v>28141</v>
          </cell>
          <cell r="H3551" t="str">
            <v>Город Омск</v>
          </cell>
          <cell r="I3551">
            <v>3327.2</v>
          </cell>
          <cell r="J3551">
            <v>2980</v>
          </cell>
          <cell r="K3551">
            <v>0</v>
          </cell>
          <cell r="L3551" t="str">
            <v>850cfe60-7eee-4fd6-b013-994933c10cf1</v>
          </cell>
          <cell r="M3551">
            <v>52701000</v>
          </cell>
          <cell r="N3551"/>
          <cell r="O3551"/>
          <cell r="P3551"/>
          <cell r="Q3551" t="str">
            <v>КАО</v>
          </cell>
        </row>
        <row r="3552">
          <cell r="G3552">
            <v>28149</v>
          </cell>
          <cell r="H3552" t="str">
            <v>Город Омск</v>
          </cell>
          <cell r="I3552">
            <v>4624.5</v>
          </cell>
          <cell r="J3552">
            <v>3895</v>
          </cell>
          <cell r="K3552">
            <v>302.89999999999998</v>
          </cell>
          <cell r="L3552" t="str">
            <v>a86ae3f4-6ffc-47d5-b85d-decc7b3fd651</v>
          </cell>
          <cell r="M3552">
            <v>52701000</v>
          </cell>
          <cell r="N3552"/>
          <cell r="O3552"/>
          <cell r="P3552"/>
          <cell r="Q3552" t="str">
            <v>КАО</v>
          </cell>
        </row>
        <row r="3553">
          <cell r="G3553">
            <v>23663</v>
          </cell>
          <cell r="H3553" t="str">
            <v>Город Омск</v>
          </cell>
          <cell r="I3553">
            <v>2521.8000000000002</v>
          </cell>
          <cell r="J3553">
            <v>2287.9</v>
          </cell>
          <cell r="K3553">
            <v>0</v>
          </cell>
          <cell r="L3553" t="str">
            <v>1fe3d0dd-d91c-4958-b8fc-e4794da65ba6</v>
          </cell>
          <cell r="M3553">
            <v>52701000</v>
          </cell>
          <cell r="N3553"/>
          <cell r="O3553"/>
          <cell r="P3553"/>
          <cell r="Q3553" t="str">
            <v>КАО</v>
          </cell>
        </row>
        <row r="3554">
          <cell r="G3554">
            <v>23575</v>
          </cell>
          <cell r="H3554" t="str">
            <v>Город Омск</v>
          </cell>
          <cell r="I3554">
            <v>3069.9</v>
          </cell>
          <cell r="J3554">
            <v>2624.4</v>
          </cell>
          <cell r="K3554">
            <v>0</v>
          </cell>
          <cell r="L3554" t="str">
            <v>4490523d-0af5-4c95-b412-fc8cce8b0821</v>
          </cell>
          <cell r="M3554">
            <v>52701000</v>
          </cell>
          <cell r="N3554"/>
          <cell r="O3554"/>
          <cell r="P3554"/>
          <cell r="Q3554" t="str">
            <v>КАО</v>
          </cell>
        </row>
        <row r="3555">
          <cell r="G3555">
            <v>28266</v>
          </cell>
          <cell r="H3555" t="str">
            <v>Город Омск</v>
          </cell>
          <cell r="I3555">
            <v>2721.6</v>
          </cell>
          <cell r="J3555">
            <v>2721.6</v>
          </cell>
          <cell r="K3555"/>
          <cell r="L3555" t="str">
            <v>85d4bf7e-dac0-4a55-accc-f21500d85b94</v>
          </cell>
          <cell r="M3555">
            <v>52701000</v>
          </cell>
          <cell r="N3555"/>
          <cell r="O3555"/>
          <cell r="P3555" t="str">
            <v>+</v>
          </cell>
          <cell r="Q3555" t="str">
            <v>КАО</v>
          </cell>
        </row>
        <row r="3556">
          <cell r="G3556">
            <v>28013</v>
          </cell>
          <cell r="H3556" t="str">
            <v>Город Омск</v>
          </cell>
          <cell r="I3556">
            <v>5383.6</v>
          </cell>
          <cell r="J3556">
            <v>4818.3</v>
          </cell>
          <cell r="K3556">
            <v>204.5</v>
          </cell>
          <cell r="L3556" t="str">
            <v>d944727c-673c-4e06-94cb-62448f7f73f9</v>
          </cell>
          <cell r="M3556">
            <v>52701000</v>
          </cell>
          <cell r="N3556"/>
          <cell r="O3556"/>
          <cell r="P3556"/>
          <cell r="Q3556" t="str">
            <v>КАО</v>
          </cell>
        </row>
        <row r="3557">
          <cell r="G3557">
            <v>29079</v>
          </cell>
          <cell r="H3557" t="str">
            <v>Город Омск</v>
          </cell>
          <cell r="I3557">
            <v>4727.7</v>
          </cell>
          <cell r="J3557">
            <v>3793</v>
          </cell>
          <cell r="K3557">
            <v>452.3</v>
          </cell>
          <cell r="L3557" t="str">
            <v>cf63fc1b-8bec-4b6e-8b4e-763ecdd83b40</v>
          </cell>
          <cell r="M3557">
            <v>52701000</v>
          </cell>
          <cell r="N3557"/>
          <cell r="O3557"/>
          <cell r="P3557"/>
          <cell r="Q3557" t="str">
            <v>КАО</v>
          </cell>
        </row>
        <row r="3558">
          <cell r="G3558">
            <v>28268</v>
          </cell>
          <cell r="H3558" t="str">
            <v>Город Омск</v>
          </cell>
          <cell r="I3558">
            <v>6171.7</v>
          </cell>
          <cell r="J3558">
            <v>5351.7</v>
          </cell>
          <cell r="K3558">
            <v>0</v>
          </cell>
          <cell r="L3558" t="str">
            <v>efe132d9-df28-4130-adbb-ef5432d666e7</v>
          </cell>
          <cell r="M3558">
            <v>52701000</v>
          </cell>
          <cell r="N3558"/>
          <cell r="O3558"/>
          <cell r="P3558"/>
          <cell r="Q3558" t="str">
            <v>КАО</v>
          </cell>
        </row>
        <row r="3559">
          <cell r="G3559">
            <v>28269</v>
          </cell>
          <cell r="H3559" t="str">
            <v>Город Омск</v>
          </cell>
          <cell r="I3559">
            <v>3610.5</v>
          </cell>
          <cell r="J3559">
            <v>3246.7</v>
          </cell>
          <cell r="K3559">
            <v>90.8</v>
          </cell>
          <cell r="L3559" t="str">
            <v>ee4b33d0-1ccf-48ba-a8d7-52082fd6458f</v>
          </cell>
          <cell r="M3559">
            <v>52701000</v>
          </cell>
          <cell r="N3559"/>
          <cell r="O3559"/>
          <cell r="P3559"/>
          <cell r="Q3559" t="str">
            <v>КАО</v>
          </cell>
        </row>
        <row r="3560">
          <cell r="G3560">
            <v>28271</v>
          </cell>
          <cell r="H3560" t="str">
            <v>Город Омск</v>
          </cell>
          <cell r="I3560">
            <v>996.9</v>
          </cell>
          <cell r="J3560">
            <v>921.9</v>
          </cell>
          <cell r="K3560">
            <v>0</v>
          </cell>
          <cell r="L3560" t="str">
            <v>b0827aff-6c10-4294-b367-ae3f63ce9755</v>
          </cell>
          <cell r="M3560">
            <v>52701000</v>
          </cell>
          <cell r="N3560"/>
          <cell r="O3560"/>
          <cell r="P3560"/>
          <cell r="Q3560" t="str">
            <v>КАО</v>
          </cell>
        </row>
        <row r="3561">
          <cell r="G3561">
            <v>28272</v>
          </cell>
          <cell r="H3561" t="str">
            <v>Город Омск</v>
          </cell>
          <cell r="I3561">
            <v>429.3</v>
          </cell>
          <cell r="J3561">
            <v>381.2</v>
          </cell>
          <cell r="K3561">
            <v>0</v>
          </cell>
          <cell r="L3561" t="str">
            <v>8c7de615-0483-4656-b0a5-b38fd6559e64</v>
          </cell>
          <cell r="M3561">
            <v>52701000</v>
          </cell>
          <cell r="N3561"/>
          <cell r="O3561"/>
          <cell r="P3561"/>
          <cell r="Q3561" t="str">
            <v>КАО</v>
          </cell>
        </row>
        <row r="3562">
          <cell r="G3562">
            <v>29082</v>
          </cell>
          <cell r="H3562" t="str">
            <v>Город Омск</v>
          </cell>
          <cell r="I3562">
            <v>3582.8</v>
          </cell>
          <cell r="J3562">
            <v>3085.4</v>
          </cell>
          <cell r="K3562">
            <v>335.9</v>
          </cell>
          <cell r="L3562" t="str">
            <v>771d76aa-a161-494f-b76e-253aa8115d27</v>
          </cell>
          <cell r="M3562">
            <v>52701000</v>
          </cell>
          <cell r="N3562"/>
          <cell r="O3562"/>
          <cell r="P3562" t="str">
            <v>+</v>
          </cell>
          <cell r="Q3562" t="str">
            <v>КАО</v>
          </cell>
        </row>
        <row r="3563">
          <cell r="G3563">
            <v>28238</v>
          </cell>
          <cell r="H3563" t="str">
            <v>Город Омск</v>
          </cell>
          <cell r="I3563">
            <v>3074.9</v>
          </cell>
          <cell r="J3563">
            <v>2685.6</v>
          </cell>
          <cell r="K3563">
            <v>0</v>
          </cell>
          <cell r="L3563" t="str">
            <v>09435a3a-acc2-44b0-ae56-e4bcea3446b7</v>
          </cell>
          <cell r="M3563">
            <v>52701000</v>
          </cell>
          <cell r="N3563"/>
          <cell r="O3563"/>
          <cell r="P3563"/>
          <cell r="Q3563" t="str">
            <v>КАО</v>
          </cell>
        </row>
        <row r="3564">
          <cell r="G3564">
            <v>20218</v>
          </cell>
          <cell r="H3564" t="str">
            <v>Город Омск</v>
          </cell>
          <cell r="I3564">
            <v>2664.1</v>
          </cell>
          <cell r="J3564">
            <v>2517.1</v>
          </cell>
          <cell r="K3564">
            <v>0</v>
          </cell>
          <cell r="L3564" t="str">
            <v>f463832e-ec61-4f74-bbff-512a45d57899</v>
          </cell>
          <cell r="M3564">
            <v>52701000</v>
          </cell>
          <cell r="N3564"/>
          <cell r="O3564"/>
          <cell r="P3564"/>
          <cell r="Q3564" t="str">
            <v>КАО</v>
          </cell>
        </row>
        <row r="3565">
          <cell r="G3565">
            <v>29069</v>
          </cell>
          <cell r="H3565" t="str">
            <v>Город Омск</v>
          </cell>
          <cell r="I3565">
            <v>2677.9</v>
          </cell>
          <cell r="J3565">
            <v>2467.8000000000002</v>
          </cell>
          <cell r="K3565">
            <v>0</v>
          </cell>
          <cell r="L3565" t="str">
            <v>ed4b1ddc-e4a9-4de2-bd93-b19c0df8ab5c</v>
          </cell>
          <cell r="M3565">
            <v>52701000</v>
          </cell>
          <cell r="N3565"/>
          <cell r="O3565"/>
          <cell r="P3565" t="str">
            <v>+</v>
          </cell>
          <cell r="Q3565" t="str">
            <v>КАО</v>
          </cell>
        </row>
        <row r="3566">
          <cell r="G3566">
            <v>20190</v>
          </cell>
          <cell r="H3566" t="str">
            <v>Город Омск</v>
          </cell>
          <cell r="I3566">
            <v>3300.2</v>
          </cell>
          <cell r="J3566">
            <v>3032.4</v>
          </cell>
          <cell r="K3566">
            <v>0</v>
          </cell>
          <cell r="L3566" t="str">
            <v>e417ac52-5240-49d2-a9c5-6d41623adbe1</v>
          </cell>
          <cell r="M3566">
            <v>52701000</v>
          </cell>
          <cell r="N3566"/>
          <cell r="O3566"/>
          <cell r="P3566"/>
          <cell r="Q3566" t="str">
            <v>КАО</v>
          </cell>
        </row>
        <row r="3567">
          <cell r="G3567">
            <v>28260</v>
          </cell>
          <cell r="H3567" t="str">
            <v>Город Омск</v>
          </cell>
          <cell r="I3567">
            <v>4393.8</v>
          </cell>
          <cell r="J3567">
            <v>4004.56</v>
          </cell>
          <cell r="K3567">
            <v>0</v>
          </cell>
          <cell r="L3567" t="str">
            <v>a2872e58-c977-4a5c-873f-ee8f86ba1cc0</v>
          </cell>
          <cell r="M3567">
            <v>52701000</v>
          </cell>
          <cell r="N3567"/>
          <cell r="O3567"/>
          <cell r="P3567" t="str">
            <v>+</v>
          </cell>
          <cell r="Q3567" t="str">
            <v>КАО</v>
          </cell>
        </row>
        <row r="3568">
          <cell r="G3568">
            <v>28261</v>
          </cell>
          <cell r="H3568" t="str">
            <v>Город Омск</v>
          </cell>
          <cell r="I3568">
            <v>4270.5</v>
          </cell>
          <cell r="J3568">
            <v>3861.3</v>
          </cell>
          <cell r="K3568">
            <v>0</v>
          </cell>
          <cell r="L3568" t="str">
            <v>4e573ccf-98a7-4df1-9bf6-7e7c3f784246</v>
          </cell>
          <cell r="M3568">
            <v>52701000</v>
          </cell>
          <cell r="N3568"/>
          <cell r="O3568"/>
          <cell r="P3568"/>
          <cell r="Q3568" t="str">
            <v>КАО</v>
          </cell>
        </row>
        <row r="3569">
          <cell r="G3569">
            <v>20189</v>
          </cell>
          <cell r="H3569" t="str">
            <v>Город Омск</v>
          </cell>
          <cell r="I3569">
            <v>3356.6</v>
          </cell>
          <cell r="J3569">
            <v>3113.3</v>
          </cell>
          <cell r="K3569">
            <v>0</v>
          </cell>
          <cell r="L3569" t="str">
            <v>6cf1e41c-5598-4fda-ab77-0d77f01c8782</v>
          </cell>
          <cell r="M3569">
            <v>52701000</v>
          </cell>
          <cell r="N3569"/>
          <cell r="O3569"/>
          <cell r="P3569"/>
          <cell r="Q3569" t="str">
            <v>КАО</v>
          </cell>
        </row>
        <row r="3570">
          <cell r="G3570">
            <v>23710</v>
          </cell>
          <cell r="H3570" t="str">
            <v>Город Омск</v>
          </cell>
          <cell r="I3570">
            <v>4010.1</v>
          </cell>
          <cell r="J3570">
            <v>2517.9</v>
          </cell>
          <cell r="K3570">
            <v>716.8</v>
          </cell>
          <cell r="L3570" t="str">
            <v>f4217d68-7f7b-4d91-b67a-a73dc543cbc5</v>
          </cell>
          <cell r="M3570">
            <v>52701000</v>
          </cell>
          <cell r="N3570"/>
          <cell r="O3570"/>
          <cell r="P3570"/>
          <cell r="Q3570" t="str">
            <v>КАО</v>
          </cell>
        </row>
        <row r="3571">
          <cell r="G3571">
            <v>28273</v>
          </cell>
          <cell r="H3571" t="str">
            <v>Город Омск</v>
          </cell>
          <cell r="I3571">
            <v>1025.8</v>
          </cell>
          <cell r="J3571">
            <v>945.4</v>
          </cell>
          <cell r="K3571">
            <v>0</v>
          </cell>
          <cell r="L3571" t="str">
            <v>b375fb70-4147-47be-bf49-c7cce54c0581</v>
          </cell>
          <cell r="M3571">
            <v>52701000</v>
          </cell>
          <cell r="N3571"/>
          <cell r="O3571"/>
          <cell r="P3571"/>
          <cell r="Q3571" t="str">
            <v>КАО</v>
          </cell>
        </row>
        <row r="3572">
          <cell r="G3572">
            <v>28275</v>
          </cell>
          <cell r="H3572" t="str">
            <v>Город Омск</v>
          </cell>
          <cell r="I3572">
            <v>1010.2</v>
          </cell>
          <cell r="J3572">
            <v>932</v>
          </cell>
          <cell r="K3572">
            <v>0</v>
          </cell>
          <cell r="L3572" t="str">
            <v>e3ae518c-ced1-49b5-a5f0-007c448e50d8</v>
          </cell>
          <cell r="M3572">
            <v>52701000</v>
          </cell>
          <cell r="N3572"/>
          <cell r="O3572"/>
          <cell r="P3572"/>
          <cell r="Q3572" t="str">
            <v>КАО</v>
          </cell>
        </row>
        <row r="3573">
          <cell r="G3573">
            <v>28239</v>
          </cell>
          <cell r="H3573" t="str">
            <v>Город Омск</v>
          </cell>
          <cell r="I3573">
            <v>4227.1000000000004</v>
          </cell>
          <cell r="J3573">
            <v>3668.7</v>
          </cell>
          <cell r="K3573">
            <v>0</v>
          </cell>
          <cell r="L3573" t="str">
            <v>f083ffc3-06db-4107-ba52-ae880e184fba</v>
          </cell>
          <cell r="M3573">
            <v>52701000</v>
          </cell>
          <cell r="N3573"/>
          <cell r="O3573"/>
          <cell r="P3573"/>
          <cell r="Q3573" t="str">
            <v>КАО</v>
          </cell>
        </row>
        <row r="3574">
          <cell r="G3574">
            <v>36438</v>
          </cell>
          <cell r="H3574" t="str">
            <v>Город Омск</v>
          </cell>
          <cell r="I3574">
            <v>467.5</v>
          </cell>
          <cell r="J3574">
            <v>467.5</v>
          </cell>
          <cell r="K3574">
            <v>0</v>
          </cell>
          <cell r="L3574" t="str">
            <v>3455866a-4941-4d0d-b423-01c8c1d7770f</v>
          </cell>
          <cell r="M3574">
            <v>52701000</v>
          </cell>
          <cell r="N3574"/>
          <cell r="O3574"/>
          <cell r="P3574"/>
          <cell r="Q3574" t="str">
            <v>САО</v>
          </cell>
        </row>
        <row r="3575">
          <cell r="G3575">
            <v>32045</v>
          </cell>
          <cell r="H3575" t="str">
            <v>Город Омск</v>
          </cell>
          <cell r="I3575">
            <v>560.6</v>
          </cell>
          <cell r="J3575">
            <v>478.9</v>
          </cell>
          <cell r="K3575" t="str">
            <v xml:space="preserve"> </v>
          </cell>
          <cell r="L3575" t="str">
            <v>ff8280a4-1ebc-4e5e-b5ed-2b34af92d0bb</v>
          </cell>
          <cell r="M3575">
            <v>52701000</v>
          </cell>
          <cell r="N3575"/>
          <cell r="O3575"/>
          <cell r="P3575"/>
          <cell r="Q3575" t="str">
            <v>САО</v>
          </cell>
        </row>
        <row r="3576">
          <cell r="G3576">
            <v>32540</v>
          </cell>
          <cell r="H3576" t="str">
            <v>Город Омск</v>
          </cell>
          <cell r="I3576">
            <v>471.1</v>
          </cell>
          <cell r="J3576">
            <v>467.5</v>
          </cell>
          <cell r="K3576">
            <v>0</v>
          </cell>
          <cell r="L3576" t="str">
            <v>9b0ac886-1409-4a80-8e59-35fc6bace48f</v>
          </cell>
          <cell r="M3576">
            <v>52701000</v>
          </cell>
          <cell r="N3576"/>
          <cell r="O3576"/>
          <cell r="P3576"/>
          <cell r="Q3576" t="str">
            <v>САО</v>
          </cell>
        </row>
        <row r="3577">
          <cell r="G3577">
            <v>30660</v>
          </cell>
          <cell r="H3577" t="str">
            <v>Город Омск</v>
          </cell>
          <cell r="I3577">
            <v>643.4</v>
          </cell>
          <cell r="J3577">
            <v>584.6</v>
          </cell>
          <cell r="K3577">
            <v>0</v>
          </cell>
          <cell r="L3577" t="str">
            <v>639a8ed6-b625-4377-a444-a8069ea19ce3</v>
          </cell>
          <cell r="M3577">
            <v>52701000</v>
          </cell>
          <cell r="N3577"/>
          <cell r="O3577"/>
          <cell r="P3577"/>
          <cell r="Q3577" t="str">
            <v>ЛАО</v>
          </cell>
        </row>
        <row r="3578">
          <cell r="G3578">
            <v>30630</v>
          </cell>
          <cell r="H3578" t="str">
            <v>Город Омск</v>
          </cell>
          <cell r="I3578">
            <v>164.7</v>
          </cell>
          <cell r="J3578">
            <v>154</v>
          </cell>
          <cell r="K3578">
            <v>0</v>
          </cell>
          <cell r="L3578" t="str">
            <v>130752a6-c66c-4e84-bf23-f927ac8f1dab</v>
          </cell>
          <cell r="M3578">
            <v>52701000</v>
          </cell>
          <cell r="N3578"/>
          <cell r="O3578"/>
          <cell r="P3578"/>
          <cell r="Q3578" t="str">
            <v>ЛАО</v>
          </cell>
        </row>
        <row r="3579">
          <cell r="G3579">
            <v>30739</v>
          </cell>
          <cell r="H3579" t="str">
            <v>Город Омск</v>
          </cell>
          <cell r="I3579">
            <v>3519.4</v>
          </cell>
          <cell r="J3579">
            <v>2307.5</v>
          </cell>
          <cell r="K3579">
            <v>222.8</v>
          </cell>
          <cell r="L3579" t="str">
            <v>0adaec0e-d377-43a0-aacf-170ddd925ee4</v>
          </cell>
          <cell r="M3579">
            <v>52701000</v>
          </cell>
          <cell r="N3579"/>
          <cell r="O3579"/>
          <cell r="P3579"/>
          <cell r="Q3579" t="str">
            <v>ЛАО</v>
          </cell>
        </row>
        <row r="3580">
          <cell r="G3580">
            <v>30664</v>
          </cell>
          <cell r="H3580" t="str">
            <v>Город Омск</v>
          </cell>
          <cell r="I3580">
            <v>718.9</v>
          </cell>
          <cell r="J3580">
            <v>649.4</v>
          </cell>
          <cell r="K3580">
            <v>0</v>
          </cell>
          <cell r="L3580" t="str">
            <v>1fa8c0da-a33d-4b61-8da0-cf603bd933d6</v>
          </cell>
          <cell r="M3580">
            <v>52701000</v>
          </cell>
          <cell r="N3580"/>
          <cell r="O3580"/>
          <cell r="P3580" t="str">
            <v>+</v>
          </cell>
          <cell r="Q3580" t="str">
            <v>ЛАО</v>
          </cell>
        </row>
        <row r="3581">
          <cell r="G3581">
            <v>30718</v>
          </cell>
          <cell r="H3581" t="str">
            <v>Город Омск</v>
          </cell>
          <cell r="I3581">
            <v>1407.4</v>
          </cell>
          <cell r="J3581">
            <v>1303</v>
          </cell>
          <cell r="K3581">
            <v>0</v>
          </cell>
          <cell r="L3581" t="str">
            <v>c5b965b0-8de0-4226-ba21-53a6bb06e1d3</v>
          </cell>
          <cell r="M3581">
            <v>52701000</v>
          </cell>
          <cell r="N3581"/>
          <cell r="O3581"/>
          <cell r="P3581" t="str">
            <v>+</v>
          </cell>
          <cell r="Q3581" t="str">
            <v>ЛАО</v>
          </cell>
        </row>
        <row r="3582">
          <cell r="G3582">
            <v>30724</v>
          </cell>
          <cell r="H3582" t="str">
            <v>Город Омск</v>
          </cell>
          <cell r="I3582">
            <v>2259.1</v>
          </cell>
          <cell r="J3582">
            <v>1673.9</v>
          </cell>
          <cell r="K3582">
            <v>185</v>
          </cell>
          <cell r="L3582" t="str">
            <v>5b20edee-ae3a-4220-8d14-349ab247f4c3</v>
          </cell>
          <cell r="M3582">
            <v>52701000</v>
          </cell>
          <cell r="N3582"/>
          <cell r="O3582"/>
          <cell r="P3582" t="str">
            <v>+</v>
          </cell>
          <cell r="Q3582" t="str">
            <v>ЛАО</v>
          </cell>
        </row>
        <row r="3583">
          <cell r="G3583">
            <v>30612</v>
          </cell>
          <cell r="H3583" t="str">
            <v>Город Омск</v>
          </cell>
          <cell r="I3583">
            <v>5097.5</v>
          </cell>
          <cell r="J3583">
            <v>3016.5</v>
          </cell>
          <cell r="K3583">
            <v>1518.3</v>
          </cell>
          <cell r="L3583" t="str">
            <v>8537c8b6-4878-4050-92e5-d787eeeaa797</v>
          </cell>
          <cell r="M3583">
            <v>52701000</v>
          </cell>
          <cell r="N3583"/>
          <cell r="O3583"/>
          <cell r="P3583" t="str">
            <v>+</v>
          </cell>
          <cell r="Q3583" t="str">
            <v>ЛАО</v>
          </cell>
        </row>
        <row r="3584">
          <cell r="G3584">
            <v>30656</v>
          </cell>
          <cell r="H3584" t="str">
            <v>Город Омск</v>
          </cell>
          <cell r="I3584">
            <v>303.5</v>
          </cell>
          <cell r="J3584">
            <v>196.5</v>
          </cell>
          <cell r="K3584">
            <v>0</v>
          </cell>
          <cell r="L3584" t="str">
            <v>3c3d7fac-d004-4c9f-9bb0-6eeda8530717</v>
          </cell>
          <cell r="M3584">
            <v>52701000</v>
          </cell>
          <cell r="N3584"/>
          <cell r="O3584"/>
          <cell r="P3584"/>
          <cell r="Q3584" t="str">
            <v>ЛАО</v>
          </cell>
        </row>
        <row r="3585">
          <cell r="G3585">
            <v>30629</v>
          </cell>
          <cell r="H3585" t="str">
            <v>Город Омск</v>
          </cell>
          <cell r="I3585">
            <v>153.80000000000001</v>
          </cell>
          <cell r="J3585">
            <v>127.7</v>
          </cell>
          <cell r="K3585">
            <v>0</v>
          </cell>
          <cell r="L3585" t="str">
            <v>463bfbe3-f6b1-4b0b-b9c9-54094c150153</v>
          </cell>
          <cell r="M3585">
            <v>52701000</v>
          </cell>
          <cell r="N3585"/>
          <cell r="O3585"/>
          <cell r="P3585"/>
          <cell r="Q3585" t="str">
            <v>ЛАО</v>
          </cell>
        </row>
        <row r="3586">
          <cell r="G3586">
            <v>30658</v>
          </cell>
          <cell r="H3586" t="str">
            <v>Город Омск</v>
          </cell>
          <cell r="I3586">
            <v>447.5</v>
          </cell>
          <cell r="J3586">
            <v>377.6</v>
          </cell>
          <cell r="K3586">
            <v>0</v>
          </cell>
          <cell r="L3586" t="str">
            <v>fa24930b-d8ac-4a85-b42d-8a18b7b18ce9</v>
          </cell>
          <cell r="M3586">
            <v>52701000</v>
          </cell>
          <cell r="N3586"/>
          <cell r="O3586"/>
          <cell r="P3586"/>
          <cell r="Q3586" t="str">
            <v>ЛАО</v>
          </cell>
        </row>
        <row r="3587">
          <cell r="G3587">
            <v>32695</v>
          </cell>
          <cell r="H3587" t="str">
            <v>Город Омск</v>
          </cell>
          <cell r="I3587">
            <v>7107.7</v>
          </cell>
          <cell r="J3587">
            <v>5721.4</v>
          </cell>
          <cell r="K3587">
            <v>0</v>
          </cell>
          <cell r="L3587" t="str">
            <v>7dee82ef-7ed8-4e70-a17b-2f7b4da8a10f</v>
          </cell>
          <cell r="M3587">
            <v>52701000</v>
          </cell>
          <cell r="N3587"/>
          <cell r="O3587"/>
          <cell r="P3587"/>
          <cell r="Q3587" t="str">
            <v>ЦАО</v>
          </cell>
        </row>
        <row r="3588">
          <cell r="G3588">
            <v>35141</v>
          </cell>
          <cell r="H3588" t="str">
            <v>Город Омск</v>
          </cell>
          <cell r="I3588">
            <v>3950.5</v>
          </cell>
          <cell r="J3588">
            <v>3248</v>
          </cell>
          <cell r="K3588">
            <v>220.6</v>
          </cell>
          <cell r="L3588" t="str">
            <v>2723ff06-022a-4170-8c16-d299edba5859</v>
          </cell>
          <cell r="M3588">
            <v>52701000</v>
          </cell>
          <cell r="N3588"/>
          <cell r="O3588"/>
          <cell r="P3588"/>
          <cell r="Q3588" t="str">
            <v>ЦАО</v>
          </cell>
        </row>
        <row r="3589">
          <cell r="G3589">
            <v>28385</v>
          </cell>
          <cell r="H3589" t="str">
            <v>Город Омск</v>
          </cell>
          <cell r="I3589">
            <v>6804.6</v>
          </cell>
          <cell r="J3589">
            <v>5499.1</v>
          </cell>
          <cell r="K3589">
            <v>101.2</v>
          </cell>
          <cell r="L3589" t="str">
            <v>085b0a66-1faf-472f-803d-4445c2cdf4fe</v>
          </cell>
          <cell r="M3589">
            <v>52701000</v>
          </cell>
          <cell r="N3589"/>
          <cell r="O3589"/>
          <cell r="P3589"/>
          <cell r="Q3589" t="str">
            <v>ЦАО</v>
          </cell>
        </row>
        <row r="3590">
          <cell r="G3590">
            <v>28386</v>
          </cell>
          <cell r="H3590" t="str">
            <v>Город Омск</v>
          </cell>
          <cell r="I3590">
            <v>8786.2000000000007</v>
          </cell>
          <cell r="J3590">
            <v>7099.6</v>
          </cell>
          <cell r="K3590">
            <v>0</v>
          </cell>
          <cell r="L3590" t="str">
            <v>51ac439b-4f1b-48df-9d80-4938d989c065</v>
          </cell>
          <cell r="M3590">
            <v>52701000</v>
          </cell>
          <cell r="N3590"/>
          <cell r="O3590"/>
          <cell r="P3590"/>
          <cell r="Q3590" t="str">
            <v>ЦАО</v>
          </cell>
        </row>
        <row r="3591">
          <cell r="G3591">
            <v>28387</v>
          </cell>
          <cell r="H3591" t="str">
            <v>Город Омск</v>
          </cell>
          <cell r="I3591">
            <v>4242.3</v>
          </cell>
          <cell r="J3591">
            <v>3186.1</v>
          </cell>
          <cell r="K3591">
            <v>0</v>
          </cell>
          <cell r="L3591" t="str">
            <v>48625683-615c-4cd3-a3d8-90feff89f0e4</v>
          </cell>
          <cell r="M3591">
            <v>52701000</v>
          </cell>
          <cell r="N3591"/>
          <cell r="O3591"/>
          <cell r="P3591"/>
          <cell r="Q3591" t="str">
            <v>ЦАО</v>
          </cell>
        </row>
        <row r="3592">
          <cell r="G3592">
            <v>20342</v>
          </cell>
          <cell r="H3592" t="str">
            <v>Город Омск</v>
          </cell>
          <cell r="I3592">
            <v>4150.6000000000004</v>
          </cell>
          <cell r="J3592">
            <v>3115.8</v>
          </cell>
          <cell r="K3592">
            <v>0</v>
          </cell>
          <cell r="L3592" t="str">
            <v>7db260ef-91d6-4b8c-a405-1b3150821b08</v>
          </cell>
          <cell r="M3592">
            <v>52701000</v>
          </cell>
          <cell r="N3592"/>
          <cell r="O3592"/>
          <cell r="P3592"/>
          <cell r="Q3592" t="str">
            <v>ЦАО</v>
          </cell>
        </row>
        <row r="3593">
          <cell r="G3593">
            <v>29179</v>
          </cell>
          <cell r="H3593" t="str">
            <v>Город Омск</v>
          </cell>
          <cell r="I3593">
            <v>1066</v>
          </cell>
          <cell r="J3593">
            <v>651.4</v>
          </cell>
          <cell r="K3593">
            <v>0</v>
          </cell>
          <cell r="L3593" t="str">
            <v>157ada0b-52b5-4b03-a369-ea081ad6e2cb</v>
          </cell>
          <cell r="M3593">
            <v>52701000</v>
          </cell>
          <cell r="N3593"/>
          <cell r="O3593"/>
          <cell r="P3593"/>
          <cell r="Q3593" t="str">
            <v>ЛАО</v>
          </cell>
        </row>
        <row r="3594">
          <cell r="G3594">
            <v>30546</v>
          </cell>
          <cell r="H3594" t="str">
            <v>Город Омск</v>
          </cell>
          <cell r="I3594">
            <v>13173.5</v>
          </cell>
          <cell r="J3594">
            <v>11306</v>
          </cell>
          <cell r="K3594">
            <v>0</v>
          </cell>
          <cell r="L3594" t="str">
            <v>1e93f6e5-b385-414d-a48d-4a092cf98cb0</v>
          </cell>
          <cell r="M3594">
            <v>52701000</v>
          </cell>
          <cell r="N3594"/>
          <cell r="O3594"/>
          <cell r="P3594"/>
          <cell r="Q3594" t="str">
            <v>ЛАО</v>
          </cell>
        </row>
        <row r="3595">
          <cell r="G3595">
            <v>20010</v>
          </cell>
          <cell r="H3595" t="str">
            <v>Город Омск</v>
          </cell>
          <cell r="I3595">
            <v>677.3</v>
          </cell>
          <cell r="J3595">
            <v>403.4</v>
          </cell>
          <cell r="K3595">
            <v>0</v>
          </cell>
          <cell r="L3595" t="str">
            <v>d8f354fa-aeed-46aa-8be6-397737a58523</v>
          </cell>
          <cell r="M3595">
            <v>52701000</v>
          </cell>
          <cell r="N3595"/>
          <cell r="O3595"/>
          <cell r="P3595"/>
          <cell r="Q3595" t="str">
            <v>ЛАО</v>
          </cell>
        </row>
        <row r="3596">
          <cell r="G3596">
            <v>33236</v>
          </cell>
          <cell r="H3596" t="str">
            <v>Город Омск</v>
          </cell>
          <cell r="I3596">
            <v>3266.3</v>
          </cell>
          <cell r="J3596">
            <v>2362.1999999999998</v>
          </cell>
          <cell r="K3596">
            <v>0</v>
          </cell>
          <cell r="L3596" t="str">
            <v>aa032679-5645-4b00-adfc-6fc0db7abd94</v>
          </cell>
          <cell r="M3596">
            <v>52701000</v>
          </cell>
          <cell r="N3596"/>
          <cell r="O3596"/>
          <cell r="P3596"/>
          <cell r="Q3596" t="str">
            <v>ЛАО</v>
          </cell>
        </row>
        <row r="3597">
          <cell r="G3597">
            <v>29698</v>
          </cell>
          <cell r="H3597" t="str">
            <v>Город Омск</v>
          </cell>
          <cell r="I3597">
            <v>3447.8</v>
          </cell>
          <cell r="J3597">
            <v>3110.7</v>
          </cell>
          <cell r="K3597">
            <v>0</v>
          </cell>
          <cell r="L3597" t="str">
            <v>bcdfdc59-512f-4f0d-9c00-1f0b79249f94</v>
          </cell>
          <cell r="M3597">
            <v>52701000</v>
          </cell>
          <cell r="N3597"/>
          <cell r="O3597"/>
          <cell r="P3597" t="str">
            <v>+</v>
          </cell>
          <cell r="Q3597" t="str">
            <v>САО</v>
          </cell>
        </row>
        <row r="3598">
          <cell r="G3598">
            <v>29699</v>
          </cell>
          <cell r="H3598" t="str">
            <v>Город Омск</v>
          </cell>
          <cell r="I3598">
            <v>2639.9</v>
          </cell>
          <cell r="J3598">
            <v>2393.8000000000002</v>
          </cell>
          <cell r="K3598">
            <v>186.1</v>
          </cell>
          <cell r="L3598" t="str">
            <v>9a21a582-6f3d-4463-bd59-eba7b3dba8b5</v>
          </cell>
          <cell r="M3598">
            <v>52701000</v>
          </cell>
          <cell r="N3598"/>
          <cell r="O3598"/>
          <cell r="P3598" t="str">
            <v>+</v>
          </cell>
          <cell r="Q3598" t="str">
            <v>САО</v>
          </cell>
        </row>
        <row r="3599">
          <cell r="G3599">
            <v>29701</v>
          </cell>
          <cell r="H3599" t="str">
            <v>Город Омск</v>
          </cell>
          <cell r="I3599">
            <v>3382.8</v>
          </cell>
          <cell r="J3599">
            <v>3101.5</v>
          </cell>
          <cell r="K3599">
            <v>0</v>
          </cell>
          <cell r="L3599" t="str">
            <v>ebf3fef1-4a98-42ae-9ac4-cd17abe62c5a</v>
          </cell>
          <cell r="M3599">
            <v>52701000</v>
          </cell>
          <cell r="N3599"/>
          <cell r="O3599"/>
          <cell r="P3599"/>
          <cell r="Q3599" t="str">
            <v>САО</v>
          </cell>
        </row>
        <row r="3600">
          <cell r="G3600">
            <v>29700</v>
          </cell>
          <cell r="H3600" t="str">
            <v>Город Омск</v>
          </cell>
          <cell r="I3600">
            <v>2637.7</v>
          </cell>
          <cell r="J3600">
            <v>2394.8000000000002</v>
          </cell>
          <cell r="K3600">
            <v>0</v>
          </cell>
          <cell r="L3600" t="str">
            <v>120bec85-7e6f-4aee-a4c7-683ff5cf63c4</v>
          </cell>
          <cell r="M3600">
            <v>52701000</v>
          </cell>
          <cell r="N3600"/>
          <cell r="O3600"/>
          <cell r="P3600"/>
          <cell r="Q3600" t="str">
            <v>САО</v>
          </cell>
        </row>
        <row r="3601">
          <cell r="G3601">
            <v>29702</v>
          </cell>
          <cell r="H3601" t="str">
            <v>Город Омск</v>
          </cell>
          <cell r="I3601">
            <v>3328.3</v>
          </cell>
          <cell r="J3601">
            <v>3092.1</v>
          </cell>
          <cell r="K3601">
            <v>0</v>
          </cell>
          <cell r="L3601" t="str">
            <v>0f11218c-ecf3-4652-9611-03fed70c09b2</v>
          </cell>
          <cell r="M3601">
            <v>52701000</v>
          </cell>
          <cell r="N3601"/>
          <cell r="O3601"/>
          <cell r="P3601" t="str">
            <v>+</v>
          </cell>
          <cell r="Q3601" t="str">
            <v>САО</v>
          </cell>
        </row>
        <row r="3602">
          <cell r="G3602">
            <v>28942</v>
          </cell>
          <cell r="H3602" t="str">
            <v>Город Омск</v>
          </cell>
          <cell r="I3602">
            <v>3429.3</v>
          </cell>
          <cell r="J3602">
            <v>3103.69</v>
          </cell>
          <cell r="K3602">
            <v>0</v>
          </cell>
          <cell r="L3602" t="str">
            <v>146591d1-5158-419a-9e6a-01c58f793a09</v>
          </cell>
          <cell r="M3602">
            <v>52701000</v>
          </cell>
          <cell r="N3602"/>
          <cell r="O3602"/>
          <cell r="P3602"/>
          <cell r="Q3602" t="str">
            <v>САО</v>
          </cell>
        </row>
        <row r="3603">
          <cell r="G3603">
            <v>29703</v>
          </cell>
          <cell r="H3603" t="str">
            <v>Город Омск</v>
          </cell>
          <cell r="I3603">
            <v>3695.9</v>
          </cell>
          <cell r="J3603">
            <v>3033.3</v>
          </cell>
          <cell r="K3603">
            <v>0</v>
          </cell>
          <cell r="L3603" t="str">
            <v>0074f1f7-c649-4a70-bcd3-84309cdce2be</v>
          </cell>
          <cell r="M3603">
            <v>52701000</v>
          </cell>
          <cell r="N3603"/>
          <cell r="O3603"/>
          <cell r="P3603"/>
          <cell r="Q3603" t="str">
            <v>САО</v>
          </cell>
        </row>
        <row r="3604">
          <cell r="G3604">
            <v>29704</v>
          </cell>
          <cell r="H3604" t="str">
            <v>Город Омск</v>
          </cell>
          <cell r="I3604">
            <v>3183.4</v>
          </cell>
          <cell r="J3604">
            <v>2496.5</v>
          </cell>
          <cell r="K3604">
            <v>389</v>
          </cell>
          <cell r="L3604" t="str">
            <v>4b68cffa-7225-4851-a569-836cf034a1fb</v>
          </cell>
          <cell r="M3604">
            <v>52701000</v>
          </cell>
          <cell r="N3604"/>
          <cell r="O3604"/>
          <cell r="P3604"/>
          <cell r="Q3604" t="str">
            <v>САО</v>
          </cell>
        </row>
        <row r="3605">
          <cell r="G3605">
            <v>29705</v>
          </cell>
          <cell r="H3605" t="str">
            <v>Город Омск</v>
          </cell>
          <cell r="I3605">
            <v>3853.9</v>
          </cell>
          <cell r="J3605">
            <v>3010.79</v>
          </cell>
          <cell r="K3605">
            <v>321.3</v>
          </cell>
          <cell r="L3605" t="str">
            <v>500c93a8-819f-4007-a97b-4dbf438f484d</v>
          </cell>
          <cell r="M3605">
            <v>52701000</v>
          </cell>
          <cell r="N3605"/>
          <cell r="O3605"/>
          <cell r="P3605"/>
          <cell r="Q3605" t="str">
            <v>САО</v>
          </cell>
        </row>
        <row r="3606">
          <cell r="G3606">
            <v>29706</v>
          </cell>
          <cell r="H3606" t="str">
            <v>Город Омск</v>
          </cell>
          <cell r="I3606">
            <v>1966.5</v>
          </cell>
          <cell r="J3606">
            <v>1764.05</v>
          </cell>
          <cell r="K3606">
            <v>0</v>
          </cell>
          <cell r="L3606" t="str">
            <v>95ea939d-9ac5-453c-ae82-4c79cdc72bde</v>
          </cell>
          <cell r="M3606">
            <v>52701000</v>
          </cell>
          <cell r="N3606"/>
          <cell r="O3606"/>
          <cell r="P3606"/>
          <cell r="Q3606" t="str">
            <v>САО</v>
          </cell>
        </row>
        <row r="3607">
          <cell r="G3607">
            <v>29707</v>
          </cell>
          <cell r="H3607" t="str">
            <v>Город Омск</v>
          </cell>
          <cell r="I3607">
            <v>4067.7</v>
          </cell>
          <cell r="J3607">
            <v>3173.63</v>
          </cell>
          <cell r="K3607">
            <v>486.7</v>
          </cell>
          <cell r="L3607" t="str">
            <v>6a90bc6b-a9c4-4177-ab75-df234bdc75f9</v>
          </cell>
          <cell r="M3607">
            <v>52701000</v>
          </cell>
          <cell r="N3607"/>
          <cell r="O3607"/>
          <cell r="P3607" t="str">
            <v>+</v>
          </cell>
          <cell r="Q3607" t="str">
            <v>САО</v>
          </cell>
        </row>
        <row r="3608">
          <cell r="G3608">
            <v>29708</v>
          </cell>
          <cell r="H3608" t="str">
            <v>Город Омск</v>
          </cell>
          <cell r="I3608">
            <v>4720.6000000000004</v>
          </cell>
          <cell r="J3608">
            <v>3153.4</v>
          </cell>
          <cell r="K3608">
            <v>811</v>
          </cell>
          <cell r="L3608" t="str">
            <v>fe456c21-61db-408f-b164-3fcafe892c4d</v>
          </cell>
          <cell r="M3608">
            <v>52701000</v>
          </cell>
          <cell r="N3608"/>
          <cell r="O3608"/>
          <cell r="P3608"/>
          <cell r="Q3608" t="str">
            <v>САО</v>
          </cell>
        </row>
        <row r="3609">
          <cell r="G3609">
            <v>20403</v>
          </cell>
          <cell r="H3609" t="str">
            <v>Город Омск</v>
          </cell>
          <cell r="I3609">
            <v>4056.8</v>
          </cell>
          <cell r="J3609">
            <v>3164.09</v>
          </cell>
          <cell r="K3609">
            <v>0</v>
          </cell>
          <cell r="L3609" t="str">
            <v>d614b83b-1818-4802-afa4-c89ab596c1f4</v>
          </cell>
          <cell r="M3609">
            <v>52701000</v>
          </cell>
          <cell r="N3609"/>
          <cell r="O3609"/>
          <cell r="P3609"/>
          <cell r="Q3609" t="str">
            <v>САО</v>
          </cell>
        </row>
        <row r="3610">
          <cell r="G3610">
            <v>32336</v>
          </cell>
          <cell r="H3610" t="str">
            <v>Город Омск</v>
          </cell>
          <cell r="I3610">
            <v>4333</v>
          </cell>
          <cell r="J3610">
            <v>2756.2</v>
          </cell>
          <cell r="K3610">
            <v>0</v>
          </cell>
          <cell r="L3610" t="str">
            <v>194c9b78-b704-4b0c-8286-b72112c2e5cd</v>
          </cell>
          <cell r="M3610">
            <v>52701000</v>
          </cell>
          <cell r="N3610"/>
          <cell r="O3610"/>
          <cell r="P3610"/>
          <cell r="Q3610" t="str">
            <v>САО</v>
          </cell>
        </row>
        <row r="3611">
          <cell r="G3611">
            <v>29709</v>
          </cell>
          <cell r="H3611" t="str">
            <v>Город Омск</v>
          </cell>
          <cell r="I3611">
            <v>5879.6</v>
          </cell>
          <cell r="J3611">
            <v>4543.3</v>
          </cell>
          <cell r="K3611">
            <v>0</v>
          </cell>
          <cell r="L3611" t="str">
            <v>996a1f52-48e6-49ba-9451-d584939887a3</v>
          </cell>
          <cell r="M3611">
            <v>52701000</v>
          </cell>
          <cell r="N3611"/>
          <cell r="O3611"/>
          <cell r="P3611" t="str">
            <v>+</v>
          </cell>
          <cell r="Q3611" t="str">
            <v>САО</v>
          </cell>
        </row>
        <row r="3612">
          <cell r="G3612">
            <v>26822</v>
          </cell>
          <cell r="H3612" t="str">
            <v>Город Омск</v>
          </cell>
          <cell r="I3612">
            <v>4135</v>
          </cell>
          <cell r="J3612">
            <v>2988.51</v>
          </cell>
          <cell r="K3612">
            <v>0</v>
          </cell>
          <cell r="L3612" t="str">
            <v>bd974b55-ba9d-41c1-9960-4bf7d6d7811e</v>
          </cell>
          <cell r="M3612">
            <v>52701000</v>
          </cell>
          <cell r="N3612"/>
          <cell r="O3612"/>
          <cell r="P3612"/>
          <cell r="Q3612" t="str">
            <v>САО</v>
          </cell>
        </row>
        <row r="3613">
          <cell r="G3613">
            <v>29710</v>
          </cell>
          <cell r="H3613" t="str">
            <v>Город Омск</v>
          </cell>
          <cell r="I3613">
            <v>4842.3</v>
          </cell>
          <cell r="J3613">
            <v>4466.8999999999996</v>
          </cell>
          <cell r="K3613">
            <v>0</v>
          </cell>
          <cell r="L3613" t="str">
            <v>99fb5b73-48fd-4e15-bdb1-35099cc7bd7f</v>
          </cell>
          <cell r="M3613">
            <v>52701000</v>
          </cell>
          <cell r="N3613"/>
          <cell r="O3613"/>
          <cell r="P3613" t="str">
            <v>+</v>
          </cell>
          <cell r="Q3613" t="str">
            <v>САО</v>
          </cell>
        </row>
        <row r="3614">
          <cell r="G3614">
            <v>29711</v>
          </cell>
          <cell r="H3614" t="str">
            <v>Город Омск</v>
          </cell>
          <cell r="I3614">
            <v>6319.5</v>
          </cell>
          <cell r="J3614">
            <v>3890.5</v>
          </cell>
          <cell r="K3614">
            <v>2020.8</v>
          </cell>
          <cell r="L3614" t="str">
            <v>993080b7-369e-41e0-b1a7-ebc5b4ce95b7</v>
          </cell>
          <cell r="M3614">
            <v>52701000</v>
          </cell>
          <cell r="N3614"/>
          <cell r="O3614"/>
          <cell r="P3614" t="str">
            <v>+</v>
          </cell>
          <cell r="Q3614" t="str">
            <v>САО</v>
          </cell>
        </row>
        <row r="3615">
          <cell r="G3615">
            <v>21250</v>
          </cell>
          <cell r="H3615" t="str">
            <v>Город Омск</v>
          </cell>
          <cell r="I3615">
            <v>3779</v>
          </cell>
          <cell r="J3615">
            <v>3169.3</v>
          </cell>
          <cell r="K3615">
            <v>0</v>
          </cell>
          <cell r="L3615" t="str">
            <v>b13d3134-b89c-49ef-ad7a-668c0063e3dd</v>
          </cell>
          <cell r="M3615">
            <v>52701000</v>
          </cell>
          <cell r="N3615"/>
          <cell r="O3615"/>
          <cell r="P3615"/>
          <cell r="Q3615" t="str">
            <v>САО</v>
          </cell>
        </row>
        <row r="3616">
          <cell r="G3616">
            <v>21174</v>
          </cell>
          <cell r="H3616" t="str">
            <v>Город Омск</v>
          </cell>
          <cell r="I3616">
            <v>3420.9</v>
          </cell>
          <cell r="J3616">
            <v>3120.79</v>
          </cell>
          <cell r="K3616">
            <v>0</v>
          </cell>
          <cell r="L3616" t="str">
            <v>ad7eb074-0ca0-42b0-9c7f-a908b6c46b99</v>
          </cell>
          <cell r="M3616">
            <v>52701000</v>
          </cell>
          <cell r="N3616"/>
          <cell r="O3616"/>
          <cell r="P3616"/>
          <cell r="Q3616" t="str">
            <v>САО</v>
          </cell>
        </row>
        <row r="3617">
          <cell r="G3617">
            <v>29712</v>
          </cell>
          <cell r="H3617" t="str">
            <v>Город Омск</v>
          </cell>
          <cell r="I3617">
            <v>3327.5</v>
          </cell>
          <cell r="J3617">
            <v>3087.7</v>
          </cell>
          <cell r="K3617">
            <v>0</v>
          </cell>
          <cell r="L3617" t="str">
            <v>b18f760b-e774-4021-99e3-979651749767</v>
          </cell>
          <cell r="M3617">
            <v>52701000</v>
          </cell>
          <cell r="N3617"/>
          <cell r="O3617"/>
          <cell r="P3617"/>
          <cell r="Q3617" t="str">
            <v>САО</v>
          </cell>
        </row>
        <row r="3618">
          <cell r="G3618">
            <v>27908</v>
          </cell>
          <cell r="H3618" t="str">
            <v>Город Омск</v>
          </cell>
          <cell r="I3618">
            <v>9868.1</v>
          </cell>
          <cell r="J3618">
            <v>7757.56</v>
          </cell>
          <cell r="K3618">
            <v>1315.2</v>
          </cell>
          <cell r="L3618" t="str">
            <v>839961fa-2887-41a7-91cb-39fd93ebacff</v>
          </cell>
          <cell r="M3618">
            <v>52701000</v>
          </cell>
          <cell r="N3618"/>
          <cell r="O3618"/>
          <cell r="P3618"/>
          <cell r="Q3618" t="str">
            <v>ЦАО</v>
          </cell>
        </row>
        <row r="3619">
          <cell r="G3619">
            <v>32845</v>
          </cell>
          <cell r="H3619" t="str">
            <v>Город Омск</v>
          </cell>
          <cell r="I3619">
            <v>4088.8</v>
          </cell>
          <cell r="J3619">
            <v>3338.2</v>
          </cell>
          <cell r="K3619">
            <v>0</v>
          </cell>
          <cell r="L3619" t="str">
            <v>279e1c21-b15c-4b9f-9e80-bc7b94092722</v>
          </cell>
          <cell r="M3619">
            <v>52701000</v>
          </cell>
          <cell r="N3619"/>
          <cell r="O3619"/>
          <cell r="P3619"/>
          <cell r="Q3619" t="str">
            <v>ЦАО</v>
          </cell>
        </row>
        <row r="3620">
          <cell r="G3620">
            <v>32846</v>
          </cell>
          <cell r="H3620" t="str">
            <v>Город Омск</v>
          </cell>
          <cell r="I3620">
            <v>3507.3</v>
          </cell>
          <cell r="J3620">
            <v>2366</v>
          </cell>
          <cell r="K3620">
            <v>684.9</v>
          </cell>
          <cell r="L3620" t="str">
            <v>b8afbd45-cbe5-42de-83a8-1d497e6c38ed</v>
          </cell>
          <cell r="M3620">
            <v>52701000</v>
          </cell>
          <cell r="N3620"/>
          <cell r="O3620"/>
          <cell r="P3620"/>
          <cell r="Q3620" t="str">
            <v>ЦАО</v>
          </cell>
        </row>
        <row r="3621">
          <cell r="G3621">
            <v>28245</v>
          </cell>
          <cell r="H3621" t="str">
            <v>Город Омск</v>
          </cell>
          <cell r="I3621">
            <v>4466.3100000000004</v>
          </cell>
          <cell r="J3621">
            <v>3764.11</v>
          </cell>
          <cell r="K3621">
            <v>188.4</v>
          </cell>
          <cell r="L3621" t="str">
            <v>099cc9a1-93cd-417f-a14b-3d2f7f79800c</v>
          </cell>
          <cell r="M3621">
            <v>52701000</v>
          </cell>
          <cell r="N3621"/>
          <cell r="O3621"/>
          <cell r="P3621"/>
          <cell r="Q3621" t="str">
            <v>ЦАО</v>
          </cell>
        </row>
        <row r="3622">
          <cell r="G3622">
            <v>32618</v>
          </cell>
          <cell r="H3622" t="str">
            <v>Город Омск</v>
          </cell>
          <cell r="I3622">
            <v>2601.5</v>
          </cell>
          <cell r="J3622">
            <v>2344.1999999999998</v>
          </cell>
          <cell r="K3622">
            <v>0</v>
          </cell>
          <cell r="L3622" t="str">
            <v>1f102767-275a-424b-a5a6-d05d484164a6</v>
          </cell>
          <cell r="M3622">
            <v>52701000</v>
          </cell>
          <cell r="N3622"/>
          <cell r="O3622"/>
          <cell r="P3622"/>
          <cell r="Q3622" t="str">
            <v>ЦАО</v>
          </cell>
        </row>
        <row r="3623">
          <cell r="G3623">
            <v>35172</v>
          </cell>
          <cell r="H3623" t="str">
            <v>Город Омск</v>
          </cell>
          <cell r="I3623">
            <v>15407.1</v>
          </cell>
          <cell r="J3623">
            <v>12876.2</v>
          </cell>
          <cell r="K3623">
            <v>0</v>
          </cell>
          <cell r="L3623" t="str">
            <v>63a966ba-8290-4a0d-b3db-86bbf28a3a0f</v>
          </cell>
          <cell r="M3623">
            <v>52701000</v>
          </cell>
          <cell r="N3623"/>
          <cell r="O3623"/>
          <cell r="P3623"/>
          <cell r="Q3623" t="str">
            <v>ЦАО</v>
          </cell>
        </row>
        <row r="3624">
          <cell r="G3624">
            <v>32619</v>
          </cell>
          <cell r="H3624" t="str">
            <v>Город Омск</v>
          </cell>
          <cell r="I3624">
            <v>18623.900000000001</v>
          </cell>
          <cell r="J3624">
            <v>12275.8</v>
          </cell>
          <cell r="K3624">
            <v>3019.3</v>
          </cell>
          <cell r="L3624" t="str">
            <v>b024a8f8-8372-44e9-9eef-3fe34d08330f</v>
          </cell>
          <cell r="M3624">
            <v>52701000</v>
          </cell>
          <cell r="N3624"/>
          <cell r="O3624"/>
          <cell r="P3624"/>
          <cell r="Q3624" t="str">
            <v>ЦАО</v>
          </cell>
        </row>
        <row r="3625">
          <cell r="G3625">
            <v>32614</v>
          </cell>
          <cell r="H3625" t="str">
            <v>Город Омск</v>
          </cell>
          <cell r="I3625">
            <v>5377.7</v>
          </cell>
          <cell r="J3625">
            <v>3564.2</v>
          </cell>
          <cell r="K3625">
            <v>450</v>
          </cell>
          <cell r="L3625" t="str">
            <v>8fb94154-d9ab-4a19-b22c-ec002330a0cd</v>
          </cell>
          <cell r="M3625">
            <v>52701000</v>
          </cell>
          <cell r="N3625"/>
          <cell r="O3625"/>
          <cell r="P3625"/>
          <cell r="Q3625" t="str">
            <v>ЦАО</v>
          </cell>
        </row>
        <row r="3626">
          <cell r="G3626">
            <v>25532</v>
          </cell>
          <cell r="H3626" t="str">
            <v>Город Омск</v>
          </cell>
          <cell r="I3626">
            <v>7654.4</v>
          </cell>
          <cell r="J3626">
            <v>6457</v>
          </cell>
          <cell r="K3626">
            <v>0</v>
          </cell>
          <cell r="L3626" t="str">
            <v>5e732f56-3856-40c9-bda8-ae9bce6588c4</v>
          </cell>
          <cell r="M3626">
            <v>52701000</v>
          </cell>
          <cell r="N3626"/>
          <cell r="O3626"/>
          <cell r="P3626"/>
          <cell r="Q3626" t="str">
            <v>ЦАО</v>
          </cell>
        </row>
        <row r="3627">
          <cell r="G3627">
            <v>25533</v>
          </cell>
          <cell r="H3627" t="str">
            <v>Город Омск</v>
          </cell>
          <cell r="I3627">
            <v>8768.5</v>
          </cell>
          <cell r="J3627">
            <v>7509.99</v>
          </cell>
          <cell r="K3627">
            <v>0</v>
          </cell>
          <cell r="L3627" t="str">
            <v>cd379808-f5e6-49a6-818b-96079d43cfb8</v>
          </cell>
          <cell r="M3627">
            <v>52701000</v>
          </cell>
          <cell r="N3627"/>
          <cell r="O3627"/>
          <cell r="P3627"/>
          <cell r="Q3627" t="str">
            <v>ЦАО</v>
          </cell>
        </row>
        <row r="3628">
          <cell r="G3628">
            <v>32616</v>
          </cell>
          <cell r="H3628" t="str">
            <v>Город Омск</v>
          </cell>
          <cell r="I3628">
            <v>16188.4</v>
          </cell>
          <cell r="J3628">
            <v>14108.1</v>
          </cell>
          <cell r="K3628">
            <v>191.7</v>
          </cell>
          <cell r="L3628" t="str">
            <v>a3cafba7-c16b-40ea-8364-82b7e8d04eca</v>
          </cell>
          <cell r="M3628">
            <v>52701000</v>
          </cell>
          <cell r="N3628"/>
          <cell r="O3628"/>
          <cell r="P3628"/>
          <cell r="Q3628" t="str">
            <v>ЦАО</v>
          </cell>
        </row>
        <row r="3629">
          <cell r="G3629">
            <v>32621</v>
          </cell>
          <cell r="H3629" t="str">
            <v>Город Омск</v>
          </cell>
          <cell r="I3629">
            <v>5693.1</v>
          </cell>
          <cell r="J3629">
            <v>3564.2</v>
          </cell>
          <cell r="K3629">
            <v>450</v>
          </cell>
          <cell r="L3629" t="str">
            <v>41579b41-30f0-4f87-91a2-597f2603faac</v>
          </cell>
          <cell r="M3629">
            <v>52701000</v>
          </cell>
          <cell r="N3629"/>
          <cell r="O3629"/>
          <cell r="P3629"/>
          <cell r="Q3629" t="str">
            <v>ЦАО</v>
          </cell>
        </row>
        <row r="3630">
          <cell r="G3630">
            <v>31484</v>
          </cell>
          <cell r="H3630" t="str">
            <v>Город Омск</v>
          </cell>
          <cell r="I3630">
            <v>3471.9</v>
          </cell>
          <cell r="J3630">
            <v>3129</v>
          </cell>
          <cell r="K3630">
            <v>0</v>
          </cell>
          <cell r="L3630" t="str">
            <v>76c6c367-3cd7-4b50-bfc1-17f9d745c58a</v>
          </cell>
          <cell r="M3630">
            <v>52701000</v>
          </cell>
          <cell r="N3630"/>
          <cell r="O3630"/>
          <cell r="P3630"/>
          <cell r="Q3630" t="str">
            <v>ЦАО</v>
          </cell>
        </row>
        <row r="3631">
          <cell r="G3631">
            <v>32625</v>
          </cell>
          <cell r="H3631" t="str">
            <v>Город Омск</v>
          </cell>
          <cell r="I3631">
            <v>4510</v>
          </cell>
          <cell r="J3631">
            <v>3827.9</v>
          </cell>
          <cell r="K3631">
            <v>0</v>
          </cell>
          <cell r="L3631" t="str">
            <v>ccf7e174-cf8b-4c1d-acc7-cf213bbf1808</v>
          </cell>
          <cell r="M3631">
            <v>52701000</v>
          </cell>
          <cell r="N3631"/>
          <cell r="O3631"/>
          <cell r="P3631"/>
          <cell r="Q3631" t="str">
            <v>ЦАО</v>
          </cell>
        </row>
        <row r="3632">
          <cell r="G3632">
            <v>32623</v>
          </cell>
          <cell r="H3632" t="str">
            <v>Город Омск</v>
          </cell>
          <cell r="I3632">
            <v>6012.7</v>
          </cell>
          <cell r="J3632">
            <v>5359.5</v>
          </cell>
          <cell r="K3632">
            <v>0</v>
          </cell>
          <cell r="L3632" t="str">
            <v>db752934-e8de-4b92-9bc9-d0b499589eee</v>
          </cell>
          <cell r="M3632">
            <v>52701000</v>
          </cell>
          <cell r="N3632"/>
          <cell r="O3632"/>
          <cell r="P3632"/>
          <cell r="Q3632" t="str">
            <v>ЦАО</v>
          </cell>
        </row>
        <row r="3633">
          <cell r="G3633">
            <v>32627</v>
          </cell>
          <cell r="H3633" t="str">
            <v>Город Омск</v>
          </cell>
          <cell r="I3633">
            <v>6002.8</v>
          </cell>
          <cell r="J3633">
            <v>5336.2</v>
          </cell>
          <cell r="K3633">
            <v>0</v>
          </cell>
          <cell r="L3633" t="str">
            <v>c1137e5e-828c-4fe1-b551-e0ab45d64900</v>
          </cell>
          <cell r="M3633">
            <v>52701000</v>
          </cell>
          <cell r="N3633"/>
          <cell r="O3633"/>
          <cell r="P3633"/>
          <cell r="Q3633" t="str">
            <v>ЦАО</v>
          </cell>
        </row>
        <row r="3634">
          <cell r="G3634">
            <v>36679</v>
          </cell>
          <cell r="H3634" t="str">
            <v>Город Омск</v>
          </cell>
          <cell r="I3634">
            <v>4331.8999999999996</v>
          </cell>
          <cell r="J3634">
            <v>3626.9</v>
          </cell>
          <cell r="K3634" t="str">
            <v xml:space="preserve"> </v>
          </cell>
          <cell r="L3634" t="str">
            <v>8af5e0f6-5eae-4a1c-81d2-be6f48781a30</v>
          </cell>
          <cell r="M3634">
            <v>52701000</v>
          </cell>
          <cell r="N3634"/>
          <cell r="O3634"/>
          <cell r="P3634"/>
          <cell r="Q3634" t="str">
            <v>ЦАО</v>
          </cell>
        </row>
        <row r="3635">
          <cell r="G3635">
            <v>28110</v>
          </cell>
          <cell r="H3635" t="str">
            <v>Город Омск</v>
          </cell>
          <cell r="I3635">
            <v>290.60000000000002</v>
          </cell>
          <cell r="J3635">
            <v>267.7</v>
          </cell>
          <cell r="K3635">
            <v>0</v>
          </cell>
          <cell r="L3635" t="str">
            <v>d1cdfbc3-2b16-44d1-b20c-0b37abf66543</v>
          </cell>
          <cell r="M3635">
            <v>52701000</v>
          </cell>
          <cell r="N3635"/>
          <cell r="O3635"/>
          <cell r="P3635"/>
          <cell r="Q3635" t="str">
            <v>ЦАО</v>
          </cell>
        </row>
        <row r="3636">
          <cell r="G3636">
            <v>28111</v>
          </cell>
          <cell r="H3636" t="str">
            <v>Город Омск</v>
          </cell>
          <cell r="I3636">
            <v>3677.1</v>
          </cell>
          <cell r="J3636">
            <v>3399</v>
          </cell>
          <cell r="K3636">
            <v>0</v>
          </cell>
          <cell r="L3636" t="str">
            <v>101f6241-ebbb-40ae-a17a-222390c81c43</v>
          </cell>
          <cell r="M3636">
            <v>52701000</v>
          </cell>
          <cell r="N3636"/>
          <cell r="O3636"/>
          <cell r="P3636" t="str">
            <v>+</v>
          </cell>
          <cell r="Q3636" t="str">
            <v>ЦАО</v>
          </cell>
        </row>
        <row r="3637">
          <cell r="G3637">
            <v>28112</v>
          </cell>
          <cell r="H3637" t="str">
            <v>Город Омск</v>
          </cell>
          <cell r="I3637">
            <v>3638.6</v>
          </cell>
          <cell r="J3637">
            <v>2921.8</v>
          </cell>
          <cell r="K3637">
            <v>387.7</v>
          </cell>
          <cell r="L3637" t="str">
            <v>8796588c-50dc-4f7c-9604-af7aac797916</v>
          </cell>
          <cell r="M3637">
            <v>52701000</v>
          </cell>
          <cell r="N3637"/>
          <cell r="O3637"/>
          <cell r="P3637" t="str">
            <v>+</v>
          </cell>
          <cell r="Q3637" t="str">
            <v>ЦАО</v>
          </cell>
        </row>
        <row r="3638">
          <cell r="G3638">
            <v>28106</v>
          </cell>
          <cell r="H3638" t="str">
            <v>Город Омск</v>
          </cell>
          <cell r="I3638">
            <v>295.7</v>
          </cell>
          <cell r="J3638">
            <v>272.39999999999998</v>
          </cell>
          <cell r="K3638">
            <v>0</v>
          </cell>
          <cell r="L3638" t="str">
            <v>82ebb8b4-bf85-4c72-b22b-a44d87d62dc7</v>
          </cell>
          <cell r="M3638">
            <v>52701000</v>
          </cell>
          <cell r="N3638"/>
          <cell r="O3638"/>
          <cell r="P3638" t="str">
            <v>+</v>
          </cell>
          <cell r="Q3638" t="str">
            <v>ЦАО</v>
          </cell>
        </row>
        <row r="3639">
          <cell r="G3639">
            <v>28107</v>
          </cell>
          <cell r="H3639" t="str">
            <v>Город Омск</v>
          </cell>
          <cell r="I3639">
            <v>497.1</v>
          </cell>
          <cell r="J3639">
            <v>448.1</v>
          </cell>
          <cell r="K3639">
            <v>0</v>
          </cell>
          <cell r="L3639" t="str">
            <v>0a55a700-0909-43d6-9ed0-050635ccc0c4</v>
          </cell>
          <cell r="M3639">
            <v>52701000</v>
          </cell>
          <cell r="N3639"/>
          <cell r="O3639"/>
          <cell r="P3639"/>
          <cell r="Q3639" t="str">
            <v>ЦАО</v>
          </cell>
        </row>
        <row r="3640">
          <cell r="G3640">
            <v>32821</v>
          </cell>
          <cell r="H3640" t="str">
            <v>Город Омск</v>
          </cell>
          <cell r="I3640">
            <v>539.79999999999995</v>
          </cell>
          <cell r="J3640">
            <v>495.9</v>
          </cell>
          <cell r="K3640">
            <v>0</v>
          </cell>
          <cell r="L3640" t="str">
            <v>c439c089-3352-4120-ad81-593bc98668ab</v>
          </cell>
          <cell r="M3640">
            <v>52701000</v>
          </cell>
          <cell r="N3640"/>
          <cell r="O3640"/>
          <cell r="P3640"/>
          <cell r="Q3640" t="str">
            <v>ЦАО</v>
          </cell>
        </row>
        <row r="3641">
          <cell r="G3641">
            <v>28108</v>
          </cell>
          <cell r="H3641" t="str">
            <v>Город Омск</v>
          </cell>
          <cell r="I3641">
            <v>589</v>
          </cell>
          <cell r="J3641">
            <v>541.5</v>
          </cell>
          <cell r="K3641">
            <v>0</v>
          </cell>
          <cell r="L3641" t="str">
            <v>a9cabc2f-34a3-4b1d-b091-7238896c7db9</v>
          </cell>
          <cell r="M3641">
            <v>52701000</v>
          </cell>
          <cell r="N3641"/>
          <cell r="O3641"/>
          <cell r="P3641"/>
          <cell r="Q3641" t="str">
            <v>ЦАО</v>
          </cell>
        </row>
        <row r="3642">
          <cell r="G3642">
            <v>32820</v>
          </cell>
          <cell r="H3642" t="str">
            <v>Город Омск</v>
          </cell>
          <cell r="I3642">
            <v>353.5</v>
          </cell>
          <cell r="J3642">
            <v>327.9</v>
          </cell>
          <cell r="K3642">
            <v>0</v>
          </cell>
          <cell r="L3642" t="str">
            <v>2cc66a55-2cea-4ae5-afcf-f3ebbcf14013</v>
          </cell>
          <cell r="M3642">
            <v>52701000</v>
          </cell>
          <cell r="N3642"/>
          <cell r="O3642"/>
          <cell r="P3642"/>
          <cell r="Q3642" t="str">
            <v>ЦАО</v>
          </cell>
        </row>
        <row r="3643">
          <cell r="G3643">
            <v>28109</v>
          </cell>
          <cell r="H3643" t="str">
            <v>Город Омск</v>
          </cell>
          <cell r="I3643">
            <v>578.29999999999995</v>
          </cell>
          <cell r="J3643">
            <v>541.9</v>
          </cell>
          <cell r="K3643">
            <v>0</v>
          </cell>
          <cell r="L3643" t="str">
            <v>9c9cf7b6-c45b-4043-ba3f-f8322f6972bc</v>
          </cell>
          <cell r="M3643">
            <v>52701000</v>
          </cell>
          <cell r="N3643"/>
          <cell r="O3643"/>
          <cell r="P3643"/>
          <cell r="Q3643" t="str">
            <v>ЦАО</v>
          </cell>
        </row>
        <row r="3644">
          <cell r="G3644">
            <v>32696</v>
          </cell>
          <cell r="H3644" t="str">
            <v>Город Омск</v>
          </cell>
          <cell r="I3644">
            <v>6521.4</v>
          </cell>
          <cell r="J3644">
            <v>5771</v>
          </cell>
          <cell r="K3644">
            <v>0</v>
          </cell>
          <cell r="L3644" t="str">
            <v>2542788b-e7c1-439a-b4eb-3e4ce417ae8f</v>
          </cell>
          <cell r="M3644">
            <v>52701000</v>
          </cell>
          <cell r="N3644"/>
          <cell r="O3644"/>
          <cell r="P3644"/>
          <cell r="Q3644" t="str">
            <v>ЦАО</v>
          </cell>
        </row>
        <row r="3645">
          <cell r="G3645">
            <v>36645</v>
          </cell>
          <cell r="H3645" t="str">
            <v>Город Омск</v>
          </cell>
          <cell r="I3645">
            <v>5296.4</v>
          </cell>
          <cell r="J3645">
            <v>5269.4</v>
          </cell>
          <cell r="K3645" t="str">
            <v xml:space="preserve"> </v>
          </cell>
          <cell r="L3645" t="str">
            <v>d2b07a11-1e89-46ba-96f1-7f4a35a8c6ae</v>
          </cell>
          <cell r="M3645">
            <v>52701000</v>
          </cell>
          <cell r="N3645"/>
          <cell r="O3645"/>
          <cell r="P3645"/>
          <cell r="Q3645" t="str">
            <v>ЛАО</v>
          </cell>
        </row>
        <row r="3646">
          <cell r="G3646">
            <v>23446</v>
          </cell>
          <cell r="H3646" t="str">
            <v>Город Омск</v>
          </cell>
          <cell r="I3646">
            <v>3823.6</v>
          </cell>
          <cell r="J3646">
            <v>3525.1</v>
          </cell>
          <cell r="K3646">
            <v>70.599999999999994</v>
          </cell>
          <cell r="L3646" t="str">
            <v>270737d0-68eb-48da-924d-139dc135428a</v>
          </cell>
          <cell r="M3646">
            <v>52701000</v>
          </cell>
          <cell r="N3646"/>
          <cell r="O3646" t="str">
            <v>+</v>
          </cell>
          <cell r="P3646"/>
          <cell r="Q3646" t="str">
            <v>ЦАО</v>
          </cell>
        </row>
        <row r="3647">
          <cell r="G3647">
            <v>28117</v>
          </cell>
          <cell r="H3647" t="str">
            <v>Город Омск</v>
          </cell>
          <cell r="I3647">
            <v>3823.4</v>
          </cell>
          <cell r="J3647">
            <v>3516.4</v>
          </cell>
          <cell r="K3647">
            <v>0</v>
          </cell>
          <cell r="L3647" t="str">
            <v>f89918a4-2cd2-4a65-88e3-fc922f8f942c</v>
          </cell>
          <cell r="M3647">
            <v>52701000</v>
          </cell>
          <cell r="N3647"/>
          <cell r="O3647" t="str">
            <v>+</v>
          </cell>
          <cell r="P3647" t="str">
            <v>+</v>
          </cell>
          <cell r="Q3647" t="str">
            <v>ЦАО</v>
          </cell>
        </row>
        <row r="3648">
          <cell r="G3648">
            <v>28123</v>
          </cell>
          <cell r="H3648" t="str">
            <v>Город Омск</v>
          </cell>
          <cell r="I3648">
            <v>3839.6</v>
          </cell>
          <cell r="J3648">
            <v>3540</v>
          </cell>
          <cell r="K3648">
            <v>0</v>
          </cell>
          <cell r="L3648" t="str">
            <v>9fa2ac12-8d41-4f5d-8f6b-8b65efeea40e</v>
          </cell>
          <cell r="M3648">
            <v>52701000</v>
          </cell>
          <cell r="N3648"/>
          <cell r="O3648" t="str">
            <v>+</v>
          </cell>
          <cell r="P3648"/>
          <cell r="Q3648" t="str">
            <v>ЦАО</v>
          </cell>
        </row>
        <row r="3649">
          <cell r="G3649">
            <v>28118</v>
          </cell>
          <cell r="H3649" t="str">
            <v>Город Омск</v>
          </cell>
          <cell r="I3649">
            <v>4219.3</v>
          </cell>
          <cell r="J3649">
            <v>2650.2</v>
          </cell>
          <cell r="K3649">
            <v>606.1</v>
          </cell>
          <cell r="L3649" t="str">
            <v>68f134cd-227d-41a2-811b-487416300e61</v>
          </cell>
          <cell r="M3649">
            <v>52701000</v>
          </cell>
          <cell r="N3649"/>
          <cell r="O3649"/>
          <cell r="P3649" t="str">
            <v>+</v>
          </cell>
          <cell r="Q3649" t="str">
            <v>ЦАО</v>
          </cell>
        </row>
        <row r="3650">
          <cell r="G3650">
            <v>21026</v>
          </cell>
          <cell r="H3650" t="str">
            <v>Город Омск</v>
          </cell>
          <cell r="I3650">
            <v>6057.7</v>
          </cell>
          <cell r="J3650">
            <v>5528.1</v>
          </cell>
          <cell r="K3650">
            <v>0</v>
          </cell>
          <cell r="L3650" t="str">
            <v>cefbc5c4-0bfa-4985-b5f5-08cb84a88bdc</v>
          </cell>
          <cell r="M3650">
            <v>52701000</v>
          </cell>
          <cell r="N3650"/>
          <cell r="O3650"/>
          <cell r="P3650"/>
          <cell r="Q3650" t="str">
            <v>ЦАО</v>
          </cell>
        </row>
        <row r="3651">
          <cell r="G3651">
            <v>35620</v>
          </cell>
          <cell r="H3651" t="str">
            <v>Город Омск</v>
          </cell>
          <cell r="I3651">
            <v>5181.6000000000004</v>
          </cell>
          <cell r="J3651">
            <v>4704.8</v>
          </cell>
          <cell r="K3651">
            <v>0</v>
          </cell>
          <cell r="L3651" t="str">
            <v>2bd9859a-ef06-486c-9928-f56d31dd2a97</v>
          </cell>
          <cell r="M3651">
            <v>52701000</v>
          </cell>
          <cell r="N3651"/>
          <cell r="O3651"/>
          <cell r="P3651"/>
          <cell r="Q3651" t="str">
            <v>ЦАО</v>
          </cell>
        </row>
        <row r="3652">
          <cell r="G3652">
            <v>35622</v>
          </cell>
          <cell r="H3652" t="str">
            <v>Город Омск</v>
          </cell>
          <cell r="I3652">
            <v>4558.5</v>
          </cell>
          <cell r="J3652">
            <v>2683.6</v>
          </cell>
          <cell r="K3652">
            <v>1013.6</v>
          </cell>
          <cell r="L3652" t="str">
            <v>22545380-58a6-4f42-a87c-e934233f9644</v>
          </cell>
          <cell r="M3652">
            <v>52701000</v>
          </cell>
          <cell r="N3652"/>
          <cell r="O3652"/>
          <cell r="P3652"/>
          <cell r="Q3652" t="str">
            <v>ЦАО</v>
          </cell>
        </row>
        <row r="3653">
          <cell r="G3653">
            <v>32835</v>
          </cell>
          <cell r="H3653" t="str">
            <v>Город Омск</v>
          </cell>
          <cell r="I3653">
            <v>6029.3</v>
          </cell>
          <cell r="J3653">
            <v>5552.9</v>
          </cell>
          <cell r="K3653">
            <v>0</v>
          </cell>
          <cell r="L3653" t="str">
            <v>1ba93699-21c9-40aa-9d70-4f0c78adee76</v>
          </cell>
          <cell r="M3653">
            <v>52701000</v>
          </cell>
          <cell r="N3653"/>
          <cell r="O3653"/>
          <cell r="P3653"/>
          <cell r="Q3653" t="str">
            <v>ЦАО</v>
          </cell>
        </row>
        <row r="3654">
          <cell r="G3654">
            <v>21044</v>
          </cell>
          <cell r="H3654" t="str">
            <v>Город Омск</v>
          </cell>
          <cell r="I3654">
            <v>2611.9</v>
          </cell>
          <cell r="J3654">
            <v>2333.3000000000002</v>
          </cell>
          <cell r="K3654">
            <v>0</v>
          </cell>
          <cell r="L3654" t="str">
            <v>e7748fab-4ee5-4d30-89f0-9c9ced46d8a9</v>
          </cell>
          <cell r="M3654">
            <v>52701000</v>
          </cell>
          <cell r="N3654"/>
          <cell r="O3654"/>
          <cell r="P3654"/>
          <cell r="Q3654" t="str">
            <v>ЦАО</v>
          </cell>
        </row>
        <row r="3655">
          <cell r="G3655">
            <v>32836</v>
          </cell>
          <cell r="H3655" t="str">
            <v>Город Омск</v>
          </cell>
          <cell r="I3655">
            <v>5379.7</v>
          </cell>
          <cell r="J3655">
            <v>4307.2</v>
          </cell>
          <cell r="K3655">
            <v>536.70000000000005</v>
          </cell>
          <cell r="L3655" t="str">
            <v>9749b29c-4bc1-4cff-ab71-c7971991de8c</v>
          </cell>
          <cell r="M3655">
            <v>52701000</v>
          </cell>
          <cell r="N3655"/>
          <cell r="O3655"/>
          <cell r="P3655"/>
          <cell r="Q3655" t="str">
            <v>ЦАО</v>
          </cell>
        </row>
        <row r="3656">
          <cell r="G3656">
            <v>28113</v>
          </cell>
          <cell r="H3656" t="str">
            <v>Город Омск</v>
          </cell>
          <cell r="I3656">
            <v>4179.2</v>
          </cell>
          <cell r="J3656">
            <v>2563.6</v>
          </cell>
          <cell r="K3656">
            <v>1371</v>
          </cell>
          <cell r="L3656" t="str">
            <v>ede6cd8f-855a-4680-87d2-7c7b97ef3a7a</v>
          </cell>
          <cell r="M3656">
            <v>52701000</v>
          </cell>
          <cell r="N3656"/>
          <cell r="O3656"/>
          <cell r="P3656"/>
          <cell r="Q3656" t="str">
            <v>ЦАО</v>
          </cell>
        </row>
        <row r="3657">
          <cell r="G3657">
            <v>32837</v>
          </cell>
          <cell r="H3657" t="str">
            <v>Город Омск</v>
          </cell>
          <cell r="I3657">
            <v>6012</v>
          </cell>
          <cell r="J3657">
            <v>5523.88</v>
          </cell>
          <cell r="K3657">
            <v>0</v>
          </cell>
          <cell r="L3657" t="str">
            <v>83bfed3d-1f47-49e1-8555-d662e1a7e053</v>
          </cell>
          <cell r="M3657">
            <v>52701000</v>
          </cell>
          <cell r="N3657"/>
          <cell r="O3657"/>
          <cell r="P3657"/>
          <cell r="Q3657" t="str">
            <v>ЦАО</v>
          </cell>
        </row>
        <row r="3658">
          <cell r="G3658">
            <v>35151</v>
          </cell>
          <cell r="H3658" t="str">
            <v>Город Омск</v>
          </cell>
          <cell r="I3658">
            <v>7811.5</v>
          </cell>
          <cell r="J3658">
            <v>6722.5</v>
          </cell>
          <cell r="K3658">
            <v>114.4</v>
          </cell>
          <cell r="L3658" t="str">
            <v>0c1a9f49-6b5d-4a89-87f3-e691e182e0da</v>
          </cell>
          <cell r="M3658">
            <v>52701000</v>
          </cell>
          <cell r="N3658"/>
          <cell r="O3658"/>
          <cell r="P3658"/>
          <cell r="Q3658" t="str">
            <v>ЦАО</v>
          </cell>
        </row>
        <row r="3659">
          <cell r="G3659">
            <v>36243</v>
          </cell>
          <cell r="H3659" t="str">
            <v>Город Омск</v>
          </cell>
          <cell r="I3659">
            <v>5043.6000000000004</v>
          </cell>
          <cell r="J3659">
            <v>4386.1000000000004</v>
          </cell>
          <cell r="K3659">
            <v>0</v>
          </cell>
          <cell r="L3659" t="str">
            <v>b73ffdb8-d281-487f-8c02-2da7a272e94a</v>
          </cell>
          <cell r="M3659">
            <v>52701000</v>
          </cell>
          <cell r="N3659"/>
          <cell r="O3659"/>
          <cell r="P3659"/>
          <cell r="Q3659" t="str">
            <v>ЦАО</v>
          </cell>
        </row>
        <row r="3660">
          <cell r="G3660">
            <v>35624</v>
          </cell>
          <cell r="H3660" t="str">
            <v>Город Омск</v>
          </cell>
          <cell r="I3660">
            <v>6075.6</v>
          </cell>
          <cell r="J3660">
            <v>5633.9</v>
          </cell>
          <cell r="K3660">
            <v>0</v>
          </cell>
          <cell r="L3660" t="str">
            <v>0ae90545-5a83-48f4-a628-a05b765604f8</v>
          </cell>
          <cell r="M3660">
            <v>52701000</v>
          </cell>
          <cell r="N3660"/>
          <cell r="O3660"/>
          <cell r="P3660"/>
          <cell r="Q3660" t="str">
            <v>ЦАО</v>
          </cell>
        </row>
        <row r="3661">
          <cell r="G3661">
            <v>27391</v>
          </cell>
          <cell r="H3661" t="str">
            <v>Город Омск</v>
          </cell>
          <cell r="I3661">
            <v>6089.1</v>
          </cell>
          <cell r="J3661">
            <v>5551.34</v>
          </cell>
          <cell r="K3661">
            <v>0</v>
          </cell>
          <cell r="L3661" t="str">
            <v>7d3b0c70-523b-46f7-bc6d-a9bf82770f27</v>
          </cell>
          <cell r="M3661">
            <v>52701000</v>
          </cell>
          <cell r="N3661"/>
          <cell r="O3661"/>
          <cell r="P3661" t="str">
            <v>+</v>
          </cell>
          <cell r="Q3661" t="str">
            <v>ЦАО</v>
          </cell>
        </row>
        <row r="3662">
          <cell r="G3662">
            <v>35626</v>
          </cell>
          <cell r="H3662" t="str">
            <v>Город Омск</v>
          </cell>
          <cell r="I3662">
            <v>6076.6</v>
          </cell>
          <cell r="J3662">
            <v>5568.99</v>
          </cell>
          <cell r="K3662">
            <v>39.6</v>
          </cell>
          <cell r="L3662" t="str">
            <v>dfeafce6-daed-49a8-bdc5-54cfbc47d27a</v>
          </cell>
          <cell r="M3662">
            <v>52701000</v>
          </cell>
          <cell r="N3662"/>
          <cell r="O3662"/>
          <cell r="P3662"/>
          <cell r="Q3662" t="str">
            <v>ЦАО</v>
          </cell>
        </row>
        <row r="3663">
          <cell r="G3663">
            <v>21043</v>
          </cell>
          <cell r="H3663" t="str">
            <v>Город Омск</v>
          </cell>
          <cell r="I3663">
            <v>2634.3</v>
          </cell>
          <cell r="J3663">
            <v>2350.3000000000002</v>
          </cell>
          <cell r="K3663">
            <v>0</v>
          </cell>
          <cell r="L3663" t="str">
            <v>a0013f40-fe97-48d6-9f46-c9a15c947f81</v>
          </cell>
          <cell r="M3663">
            <v>52701000</v>
          </cell>
          <cell r="N3663"/>
          <cell r="O3663"/>
          <cell r="P3663"/>
          <cell r="Q3663" t="str">
            <v>ЦАО</v>
          </cell>
        </row>
        <row r="3664">
          <cell r="G3664">
            <v>32527</v>
          </cell>
          <cell r="H3664" t="str">
            <v>Город Омск</v>
          </cell>
          <cell r="I3664">
            <v>7661.5</v>
          </cell>
          <cell r="J3664">
            <v>6466.4</v>
          </cell>
          <cell r="K3664">
            <v>274.60000000000002</v>
          </cell>
          <cell r="L3664" t="str">
            <v>d5a34382-9080-4756-b2bb-2dfd398512e1</v>
          </cell>
          <cell r="M3664">
            <v>52701000</v>
          </cell>
          <cell r="N3664"/>
          <cell r="O3664"/>
          <cell r="P3664"/>
          <cell r="Q3664" t="str">
            <v>ЦАО</v>
          </cell>
        </row>
        <row r="3665">
          <cell r="G3665">
            <v>35143</v>
          </cell>
          <cell r="H3665" t="str">
            <v>Город Омск</v>
          </cell>
          <cell r="I3665">
            <v>4304.6000000000004</v>
          </cell>
          <cell r="J3665">
            <v>3999.4</v>
          </cell>
          <cell r="K3665">
            <v>0</v>
          </cell>
          <cell r="L3665" t="str">
            <v>f46bc1bc-90f1-47d5-8bc1-f88df82267d3</v>
          </cell>
          <cell r="M3665">
            <v>52701000</v>
          </cell>
          <cell r="N3665"/>
          <cell r="O3665"/>
          <cell r="P3665"/>
          <cell r="Q3665" t="str">
            <v>ЦАО</v>
          </cell>
        </row>
        <row r="3666">
          <cell r="G3666">
            <v>26607</v>
          </cell>
          <cell r="H3666" t="str">
            <v>Город Омск</v>
          </cell>
          <cell r="I3666">
            <v>4870.1000000000004</v>
          </cell>
          <cell r="J3666">
            <v>4477.5</v>
          </cell>
          <cell r="K3666">
            <v>0</v>
          </cell>
          <cell r="L3666" t="str">
            <v>d6543aeb-5b6d-429c-8fc4-6f8a588c0d60</v>
          </cell>
          <cell r="M3666">
            <v>52701000</v>
          </cell>
          <cell r="N3666"/>
          <cell r="O3666"/>
          <cell r="P3666" t="str">
            <v>+</v>
          </cell>
          <cell r="Q3666" t="str">
            <v>ЦАО</v>
          </cell>
        </row>
        <row r="3667">
          <cell r="G3667">
            <v>32839</v>
          </cell>
          <cell r="H3667" t="str">
            <v>Город Омск</v>
          </cell>
          <cell r="I3667">
            <v>5745.5</v>
          </cell>
          <cell r="J3667">
            <v>5537.6</v>
          </cell>
          <cell r="K3667" t="str">
            <v xml:space="preserve"> </v>
          </cell>
          <cell r="L3667" t="str">
            <v>e9c9551f-f516-4f00-890f-6920dac1d08f</v>
          </cell>
          <cell r="M3667">
            <v>52701000</v>
          </cell>
          <cell r="N3667"/>
          <cell r="O3667"/>
          <cell r="P3667" t="str">
            <v>+</v>
          </cell>
          <cell r="Q3667" t="str">
            <v>ЦАО</v>
          </cell>
        </row>
        <row r="3668">
          <cell r="G3668">
            <v>32838</v>
          </cell>
          <cell r="H3668" t="str">
            <v>Город Омск</v>
          </cell>
          <cell r="I3668">
            <v>4873.8</v>
          </cell>
          <cell r="J3668">
            <v>4493.6000000000004</v>
          </cell>
          <cell r="K3668">
            <v>0</v>
          </cell>
          <cell r="L3668" t="str">
            <v>ad01429f-e7d3-4ab3-9947-ecd6472cbdc0</v>
          </cell>
          <cell r="M3668">
            <v>52701000</v>
          </cell>
          <cell r="N3668"/>
          <cell r="O3668"/>
          <cell r="P3668" t="str">
            <v>+</v>
          </cell>
          <cell r="Q3668" t="str">
            <v>ЦАО</v>
          </cell>
        </row>
        <row r="3669">
          <cell r="G3669">
            <v>27393</v>
          </cell>
          <cell r="H3669" t="str">
            <v>Город Омск</v>
          </cell>
          <cell r="I3669">
            <v>4814.8</v>
          </cell>
          <cell r="J3669">
            <v>4353.3999999999996</v>
          </cell>
          <cell r="K3669">
            <v>88</v>
          </cell>
          <cell r="L3669" t="str">
            <v>baa47413-f907-41ea-af83-61a5cfe1e85e</v>
          </cell>
          <cell r="M3669">
            <v>52701000</v>
          </cell>
          <cell r="N3669"/>
          <cell r="O3669"/>
          <cell r="P3669" t="str">
            <v>+</v>
          </cell>
          <cell r="Q3669" t="str">
            <v>ЦАО</v>
          </cell>
        </row>
        <row r="3670">
          <cell r="G3670">
            <v>21041</v>
          </cell>
          <cell r="H3670" t="str">
            <v>Город Омск</v>
          </cell>
          <cell r="I3670">
            <v>3783</v>
          </cell>
          <cell r="J3670">
            <v>3485.2</v>
          </cell>
          <cell r="K3670">
            <v>0</v>
          </cell>
          <cell r="L3670" t="str">
            <v>27c712af-24ca-43fd-ad27-feb6f919395b</v>
          </cell>
          <cell r="M3670">
            <v>52701000</v>
          </cell>
          <cell r="N3670"/>
          <cell r="O3670"/>
          <cell r="P3670" t="str">
            <v>+</v>
          </cell>
          <cell r="Q3670" t="str">
            <v>ЦАО</v>
          </cell>
        </row>
        <row r="3671">
          <cell r="G3671">
            <v>35176</v>
          </cell>
          <cell r="H3671" t="str">
            <v>Город Омск</v>
          </cell>
          <cell r="I3671">
            <v>4873.8</v>
          </cell>
          <cell r="J3671">
            <v>4485.1000000000004</v>
          </cell>
          <cell r="K3671">
            <v>0</v>
          </cell>
          <cell r="L3671" t="str">
            <v>6640132e-147f-4f72-986e-cadec3b5e58e</v>
          </cell>
          <cell r="M3671">
            <v>52701000</v>
          </cell>
          <cell r="N3671"/>
          <cell r="O3671"/>
          <cell r="P3671" t="str">
            <v>+</v>
          </cell>
          <cell r="Q3671" t="str">
            <v>ЦАО</v>
          </cell>
        </row>
        <row r="3672">
          <cell r="G3672">
            <v>27394</v>
          </cell>
          <cell r="H3672" t="str">
            <v>Город Омск</v>
          </cell>
          <cell r="I3672">
            <v>4997</v>
          </cell>
          <cell r="J3672">
            <v>4603.8</v>
          </cell>
          <cell r="K3672">
            <v>0</v>
          </cell>
          <cell r="L3672" t="str">
            <v>0dfa93c2-61bb-4bdc-bdc6-2a8545ee6edf</v>
          </cell>
          <cell r="M3672">
            <v>52701000</v>
          </cell>
          <cell r="N3672"/>
          <cell r="O3672"/>
          <cell r="P3672"/>
          <cell r="Q3672" t="str">
            <v>ЦАО</v>
          </cell>
        </row>
        <row r="3673">
          <cell r="G3673">
            <v>23447</v>
          </cell>
          <cell r="H3673" t="str">
            <v>Город Омск</v>
          </cell>
          <cell r="I3673">
            <v>4944.1000000000004</v>
          </cell>
          <cell r="J3673">
            <v>4548.3999999999996</v>
          </cell>
          <cell r="K3673">
            <v>0</v>
          </cell>
          <cell r="L3673" t="str">
            <v>1a966f79-380c-497b-90a6-58e12eb33296</v>
          </cell>
          <cell r="M3673">
            <v>52701000</v>
          </cell>
          <cell r="N3673"/>
          <cell r="O3673"/>
          <cell r="P3673"/>
          <cell r="Q3673" t="str">
            <v>ЦАО</v>
          </cell>
        </row>
        <row r="3674">
          <cell r="G3674">
            <v>35630</v>
          </cell>
          <cell r="H3674" t="str">
            <v>Город Омск</v>
          </cell>
          <cell r="I3674">
            <v>5099.3</v>
          </cell>
          <cell r="J3674">
            <v>4701.6000000000004</v>
          </cell>
          <cell r="K3674">
            <v>0</v>
          </cell>
          <cell r="L3674" t="str">
            <v>0f0ac392-b315-4399-a3e6-8b88de8c7f0e</v>
          </cell>
          <cell r="M3674">
            <v>52701000</v>
          </cell>
          <cell r="N3674"/>
          <cell r="O3674"/>
          <cell r="P3674"/>
          <cell r="Q3674" t="str">
            <v>ЦАО</v>
          </cell>
        </row>
        <row r="3675">
          <cell r="G3675">
            <v>26223</v>
          </cell>
          <cell r="H3675" t="str">
            <v>Город Омск</v>
          </cell>
          <cell r="I3675">
            <v>10431.1</v>
          </cell>
          <cell r="J3675">
            <v>8999</v>
          </cell>
          <cell r="K3675">
            <v>167.2</v>
          </cell>
          <cell r="L3675" t="str">
            <v>3ca541fc-b953-4f39-afc3-8c3f941e22cb</v>
          </cell>
          <cell r="M3675">
            <v>52701000</v>
          </cell>
          <cell r="N3675"/>
          <cell r="O3675"/>
          <cell r="P3675"/>
          <cell r="Q3675" t="str">
            <v>ЦАО</v>
          </cell>
        </row>
        <row r="3676">
          <cell r="G3676">
            <v>21029</v>
          </cell>
          <cell r="H3676" t="str">
            <v>Город Омск</v>
          </cell>
          <cell r="I3676">
            <v>3795.6</v>
          </cell>
          <cell r="J3676">
            <v>3478</v>
          </cell>
          <cell r="K3676">
            <v>30.5</v>
          </cell>
          <cell r="L3676" t="str">
            <v>48636707-6216-4e16-91c8-bc60d737da9e</v>
          </cell>
          <cell r="M3676">
            <v>52701000</v>
          </cell>
          <cell r="N3676"/>
          <cell r="O3676"/>
          <cell r="P3676" t="str">
            <v>+</v>
          </cell>
          <cell r="Q3676" t="str">
            <v>ЦАО</v>
          </cell>
        </row>
        <row r="3677">
          <cell r="G3677">
            <v>27397</v>
          </cell>
          <cell r="H3677" t="str">
            <v>Город Омск</v>
          </cell>
          <cell r="I3677">
            <v>4823.6000000000004</v>
          </cell>
          <cell r="J3677">
            <v>3328.3</v>
          </cell>
          <cell r="K3677">
            <v>0</v>
          </cell>
          <cell r="L3677" t="str">
            <v>60e77dca-f486-45bb-9c01-0f127201a583</v>
          </cell>
          <cell r="M3677">
            <v>52701000</v>
          </cell>
          <cell r="N3677"/>
          <cell r="O3677"/>
          <cell r="P3677" t="str">
            <v>+</v>
          </cell>
          <cell r="Q3677" t="str">
            <v>ЦАО</v>
          </cell>
        </row>
        <row r="3678">
          <cell r="G3678">
            <v>21032</v>
          </cell>
          <cell r="H3678" t="str">
            <v>Город Омск</v>
          </cell>
          <cell r="I3678">
            <v>3656.3</v>
          </cell>
          <cell r="J3678">
            <v>3328.3</v>
          </cell>
          <cell r="K3678">
            <v>0</v>
          </cell>
          <cell r="L3678" t="str">
            <v>211af9d7-f5b7-4312-ad3c-2e700573b5b9</v>
          </cell>
          <cell r="M3678">
            <v>52701000</v>
          </cell>
          <cell r="N3678"/>
          <cell r="O3678"/>
          <cell r="P3678"/>
          <cell r="Q3678" t="str">
            <v>ЦАО</v>
          </cell>
        </row>
        <row r="3679">
          <cell r="G3679">
            <v>36253</v>
          </cell>
          <cell r="H3679" t="str">
            <v>Город Омск</v>
          </cell>
          <cell r="I3679">
            <v>4956.6000000000004</v>
          </cell>
          <cell r="J3679">
            <v>4555.3</v>
          </cell>
          <cell r="K3679">
            <v>0</v>
          </cell>
          <cell r="L3679" t="str">
            <v>c131c163-dff9-452f-b539-32a887655df8</v>
          </cell>
          <cell r="M3679">
            <v>52701000</v>
          </cell>
          <cell r="N3679"/>
          <cell r="O3679"/>
          <cell r="P3679"/>
          <cell r="Q3679" t="str">
            <v>ЦАО</v>
          </cell>
        </row>
        <row r="3680">
          <cell r="G3680">
            <v>35633</v>
          </cell>
          <cell r="H3680" t="str">
            <v>Город Омск</v>
          </cell>
          <cell r="I3680">
            <v>4924</v>
          </cell>
          <cell r="J3680">
            <v>4523</v>
          </cell>
          <cell r="K3680">
            <v>0</v>
          </cell>
          <cell r="L3680" t="str">
            <v>63593ae1-f6c9-408b-96af-ec118b845c64</v>
          </cell>
          <cell r="M3680">
            <v>52701000</v>
          </cell>
          <cell r="N3680"/>
          <cell r="O3680"/>
          <cell r="P3680"/>
          <cell r="Q3680" t="str">
            <v>ЦАО</v>
          </cell>
        </row>
        <row r="3681">
          <cell r="G3681">
            <v>21039</v>
          </cell>
          <cell r="H3681" t="str">
            <v>Город Омск</v>
          </cell>
          <cell r="I3681">
            <v>4927</v>
          </cell>
          <cell r="J3681">
            <v>4529.16</v>
          </cell>
          <cell r="K3681">
            <v>0</v>
          </cell>
          <cell r="L3681" t="str">
            <v>17e173cc-abf3-4d8a-8f71-ce124d7f4e88</v>
          </cell>
          <cell r="M3681">
            <v>52701000</v>
          </cell>
          <cell r="N3681"/>
          <cell r="O3681"/>
          <cell r="P3681"/>
          <cell r="Q3681" t="str">
            <v>ЦАО</v>
          </cell>
        </row>
        <row r="3682">
          <cell r="G3682">
            <v>36230</v>
          </cell>
          <cell r="H3682" t="str">
            <v>Город Омск</v>
          </cell>
          <cell r="I3682">
            <v>6659.5</v>
          </cell>
          <cell r="J3682">
            <v>5318.4</v>
          </cell>
          <cell r="K3682">
            <v>0</v>
          </cell>
          <cell r="L3682" t="str">
            <v>45b5b8a6-96cf-433e-bed6-e1fddbab9a4a</v>
          </cell>
          <cell r="M3682">
            <v>52701000</v>
          </cell>
          <cell r="N3682"/>
          <cell r="O3682"/>
          <cell r="P3682"/>
          <cell r="Q3682" t="str">
            <v>ЦАО</v>
          </cell>
        </row>
        <row r="3683">
          <cell r="G3683">
            <v>28114</v>
          </cell>
          <cell r="H3683" t="str">
            <v>Город Омск</v>
          </cell>
          <cell r="I3683">
            <v>3688.1</v>
          </cell>
          <cell r="J3683">
            <v>3335.88</v>
          </cell>
          <cell r="K3683">
            <v>326</v>
          </cell>
          <cell r="L3683" t="str">
            <v>69a6d4b4-8888-4895-885a-ca8c8cae3a73</v>
          </cell>
          <cell r="M3683">
            <v>52701000</v>
          </cell>
          <cell r="N3683"/>
          <cell r="O3683" t="str">
            <v>+</v>
          </cell>
          <cell r="P3683" t="str">
            <v>+</v>
          </cell>
          <cell r="Q3683" t="str">
            <v>ЦАО</v>
          </cell>
        </row>
        <row r="3684">
          <cell r="G3684">
            <v>21035</v>
          </cell>
          <cell r="H3684" t="str">
            <v>Город Омск</v>
          </cell>
          <cell r="I3684">
            <v>4250.7</v>
          </cell>
          <cell r="J3684">
            <v>2467.6</v>
          </cell>
          <cell r="K3684">
            <v>1370.9</v>
          </cell>
          <cell r="L3684" t="str">
            <v>d97368db-18c9-482a-a268-83d5cdc4c6e5</v>
          </cell>
          <cell r="M3684">
            <v>52701000</v>
          </cell>
          <cell r="N3684"/>
          <cell r="O3684"/>
          <cell r="P3684"/>
          <cell r="Q3684" t="str">
            <v>ЦАО</v>
          </cell>
        </row>
        <row r="3685">
          <cell r="G3685">
            <v>21125</v>
          </cell>
          <cell r="H3685" t="str">
            <v>Город Омск</v>
          </cell>
          <cell r="I3685">
            <v>2778.1</v>
          </cell>
          <cell r="J3685">
            <v>2536.96</v>
          </cell>
          <cell r="K3685">
            <v>0</v>
          </cell>
          <cell r="L3685" t="str">
            <v>3c9e2597-e62d-4f4a-8872-1af5dd4756c1</v>
          </cell>
          <cell r="M3685">
            <v>52701000</v>
          </cell>
          <cell r="N3685"/>
          <cell r="O3685" t="str">
            <v>+</v>
          </cell>
          <cell r="P3685"/>
          <cell r="Q3685" t="str">
            <v>ЦАО</v>
          </cell>
        </row>
        <row r="3686">
          <cell r="G3686">
            <v>35192</v>
          </cell>
          <cell r="H3686" t="str">
            <v>Город Омск</v>
          </cell>
          <cell r="I3686">
            <v>3386.1</v>
          </cell>
          <cell r="J3686">
            <v>3118</v>
          </cell>
          <cell r="K3686">
            <v>29.7</v>
          </cell>
          <cell r="L3686" t="str">
            <v>f3e7b5a6-6d65-491c-a330-97a311981520</v>
          </cell>
          <cell r="M3686">
            <v>52701000</v>
          </cell>
          <cell r="N3686"/>
          <cell r="O3686"/>
          <cell r="P3686"/>
          <cell r="Q3686" t="str">
            <v>ЦАО</v>
          </cell>
        </row>
        <row r="3687">
          <cell r="G3687">
            <v>36229</v>
          </cell>
          <cell r="H3687" t="str">
            <v>Город Омск</v>
          </cell>
          <cell r="I3687">
            <v>4818.2</v>
          </cell>
          <cell r="J3687">
            <v>3716.6</v>
          </cell>
          <cell r="K3687">
            <v>301.60000000000002</v>
          </cell>
          <cell r="L3687" t="str">
            <v>17aa8761-e634-499a-b4a1-d8fdf2a3bd27</v>
          </cell>
          <cell r="M3687">
            <v>52701000</v>
          </cell>
          <cell r="N3687"/>
          <cell r="O3687"/>
          <cell r="P3687"/>
          <cell r="Q3687" t="str">
            <v>ЦАО</v>
          </cell>
        </row>
        <row r="3688">
          <cell r="G3688">
            <v>28115</v>
          </cell>
          <cell r="H3688" t="str">
            <v>Город Омск</v>
          </cell>
          <cell r="I3688">
            <v>3425.1</v>
          </cell>
          <cell r="J3688">
            <v>3166.1</v>
          </cell>
          <cell r="K3688">
            <v>0</v>
          </cell>
          <cell r="L3688" t="str">
            <v>29a47c01-e8c9-44f2-a55c-ff8dc85b146f</v>
          </cell>
          <cell r="M3688">
            <v>52701000</v>
          </cell>
          <cell r="N3688"/>
          <cell r="O3688"/>
          <cell r="P3688"/>
          <cell r="Q3688" t="str">
            <v>ЦАО</v>
          </cell>
        </row>
        <row r="3689">
          <cell r="G3689">
            <v>28119</v>
          </cell>
          <cell r="H3689" t="str">
            <v>Город Омск</v>
          </cell>
          <cell r="I3689">
            <v>3044.9</v>
          </cell>
          <cell r="J3689">
            <v>2769.5</v>
          </cell>
          <cell r="K3689">
            <v>0</v>
          </cell>
          <cell r="L3689" t="str">
            <v>2ecf6050-2c2a-4245-a388-ff9b8115e2c0</v>
          </cell>
          <cell r="M3689">
            <v>52701000</v>
          </cell>
          <cell r="N3689"/>
          <cell r="O3689"/>
          <cell r="P3689"/>
          <cell r="Q3689" t="str">
            <v>ЦАО</v>
          </cell>
        </row>
        <row r="3690">
          <cell r="G3690">
            <v>28120</v>
          </cell>
          <cell r="H3690" t="str">
            <v>Город Омск</v>
          </cell>
          <cell r="I3690">
            <v>3054.3</v>
          </cell>
          <cell r="J3690">
            <v>2779.2</v>
          </cell>
          <cell r="K3690">
            <v>0</v>
          </cell>
          <cell r="L3690" t="str">
            <v>f2f4cf79-d2ab-4592-bfaa-6aefe2355ddb</v>
          </cell>
          <cell r="M3690">
            <v>52701000</v>
          </cell>
          <cell r="N3690"/>
          <cell r="O3690"/>
          <cell r="P3690"/>
          <cell r="Q3690" t="str">
            <v>ЦАО</v>
          </cell>
        </row>
        <row r="3691">
          <cell r="G3691">
            <v>28151</v>
          </cell>
          <cell r="H3691" t="str">
            <v>Город Омск</v>
          </cell>
          <cell r="I3691">
            <v>5073.2</v>
          </cell>
          <cell r="J3691">
            <v>4736.6000000000004</v>
          </cell>
          <cell r="K3691">
            <v>0</v>
          </cell>
          <cell r="L3691" t="str">
            <v>54a60031-4904-4fa1-ba80-5aeeab68719c</v>
          </cell>
          <cell r="M3691">
            <v>52701000</v>
          </cell>
          <cell r="N3691"/>
          <cell r="O3691"/>
          <cell r="P3691"/>
          <cell r="Q3691" t="str">
            <v>ЦАО</v>
          </cell>
        </row>
        <row r="3692">
          <cell r="G3692">
            <v>28121</v>
          </cell>
          <cell r="H3692" t="str">
            <v>Город Омск</v>
          </cell>
          <cell r="I3692">
            <v>5201.7</v>
          </cell>
          <cell r="J3692">
            <v>4680.6000000000004</v>
          </cell>
          <cell r="K3692">
            <v>0</v>
          </cell>
          <cell r="L3692" t="str">
            <v>aa94394c-8531-4346-9061-5146bdf5f2af</v>
          </cell>
          <cell r="M3692">
            <v>52701000</v>
          </cell>
          <cell r="N3692"/>
          <cell r="O3692"/>
          <cell r="P3692"/>
          <cell r="Q3692" t="str">
            <v>ЦАО</v>
          </cell>
        </row>
        <row r="3693">
          <cell r="G3693">
            <v>28122</v>
          </cell>
          <cell r="H3693" t="str">
            <v>Город Омск</v>
          </cell>
          <cell r="I3693">
            <v>5185</v>
          </cell>
          <cell r="J3693">
            <v>4644.6099999999997</v>
          </cell>
          <cell r="K3693">
            <v>0</v>
          </cell>
          <cell r="L3693" t="str">
            <v>52ba2d31-b7bc-402e-9fc4-f73733a10a6a</v>
          </cell>
          <cell r="M3693">
            <v>52701000</v>
          </cell>
          <cell r="N3693"/>
          <cell r="O3693"/>
          <cell r="P3693"/>
          <cell r="Q3693" t="str">
            <v>ЦАО</v>
          </cell>
        </row>
        <row r="3694">
          <cell r="G3694">
            <v>28153</v>
          </cell>
          <cell r="H3694" t="str">
            <v>Город Омск</v>
          </cell>
          <cell r="I3694">
            <v>3550.9</v>
          </cell>
          <cell r="J3694">
            <v>3097.88</v>
          </cell>
          <cell r="K3694">
            <v>0</v>
          </cell>
          <cell r="L3694" t="str">
            <v>51acfeb1-32ea-454c-a5c6-7b11f29f16f3</v>
          </cell>
          <cell r="M3694">
            <v>52701000</v>
          </cell>
          <cell r="N3694"/>
          <cell r="O3694"/>
          <cell r="P3694"/>
          <cell r="Q3694" t="str">
            <v>ЦАО</v>
          </cell>
        </row>
        <row r="3695">
          <cell r="G3695">
            <v>28116</v>
          </cell>
          <cell r="H3695" t="str">
            <v>Город Омск</v>
          </cell>
          <cell r="I3695">
            <v>3822.5</v>
          </cell>
          <cell r="J3695">
            <v>3519.4</v>
          </cell>
          <cell r="K3695">
            <v>0</v>
          </cell>
          <cell r="L3695" t="str">
            <v>b5c42f26-efea-4bad-87d5-487e9c6e18f0</v>
          </cell>
          <cell r="M3695">
            <v>52701000</v>
          </cell>
          <cell r="N3695"/>
          <cell r="O3695" t="str">
            <v>+</v>
          </cell>
          <cell r="P3695" t="str">
            <v>+</v>
          </cell>
          <cell r="Q3695" t="str">
            <v>ЦАО</v>
          </cell>
        </row>
        <row r="3696">
          <cell r="G3696">
            <v>32677</v>
          </cell>
          <cell r="H3696" t="str">
            <v>Город Омск</v>
          </cell>
          <cell r="I3696">
            <v>4897.8999999999996</v>
          </cell>
          <cell r="J3696">
            <v>4301.3999999999996</v>
          </cell>
          <cell r="K3696">
            <v>0</v>
          </cell>
          <cell r="L3696" t="str">
            <v>b83ad1e3-1f18-4dc7-afac-04564962b45f</v>
          </cell>
          <cell r="M3696">
            <v>52701000</v>
          </cell>
          <cell r="N3696"/>
          <cell r="O3696"/>
          <cell r="P3696"/>
          <cell r="Q3696" t="str">
            <v>ЦАО</v>
          </cell>
        </row>
        <row r="3697">
          <cell r="G3697">
            <v>32678</v>
          </cell>
          <cell r="H3697" t="str">
            <v>Город Омск</v>
          </cell>
          <cell r="I3697">
            <v>8322.9</v>
          </cell>
          <cell r="J3697">
            <v>7451.4</v>
          </cell>
          <cell r="K3697">
            <v>0</v>
          </cell>
          <cell r="L3697" t="str">
            <v>268f21e9-3e9c-4340-be1b-1d64378d7360</v>
          </cell>
          <cell r="M3697">
            <v>52701000</v>
          </cell>
          <cell r="N3697"/>
          <cell r="O3697"/>
          <cell r="P3697"/>
          <cell r="Q3697" t="str">
            <v>ЦАО</v>
          </cell>
        </row>
        <row r="3698">
          <cell r="G3698">
            <v>32679</v>
          </cell>
          <cell r="H3698" t="str">
            <v>Город Омск</v>
          </cell>
          <cell r="I3698">
            <v>13494.4</v>
          </cell>
          <cell r="J3698">
            <v>11470</v>
          </cell>
          <cell r="K3698">
            <v>0</v>
          </cell>
          <cell r="L3698" t="str">
            <v>7fade836-dca6-42ee-bd7e-d073e01553c6</v>
          </cell>
          <cell r="M3698">
            <v>52701000</v>
          </cell>
          <cell r="N3698"/>
          <cell r="O3698"/>
          <cell r="P3698"/>
          <cell r="Q3698" t="str">
            <v>ЦАО</v>
          </cell>
        </row>
        <row r="3699">
          <cell r="G3699">
            <v>28152</v>
          </cell>
          <cell r="H3699" t="str">
            <v>Город Омск</v>
          </cell>
          <cell r="I3699">
            <v>3834.5</v>
          </cell>
          <cell r="J3699">
            <v>3531.8</v>
          </cell>
          <cell r="K3699">
            <v>0</v>
          </cell>
          <cell r="L3699" t="str">
            <v>2674dee3-a5da-4308-a661-5ad6ff013277</v>
          </cell>
          <cell r="M3699">
            <v>52701000</v>
          </cell>
          <cell r="N3699"/>
          <cell r="O3699" t="str">
            <v>+</v>
          </cell>
          <cell r="P3699"/>
          <cell r="Q3699" t="str">
            <v>ЦАО</v>
          </cell>
        </row>
        <row r="3700">
          <cell r="G3700">
            <v>36905</v>
          </cell>
          <cell r="H3700" t="str">
            <v>Город Омск</v>
          </cell>
          <cell r="I3700">
            <v>12909.8</v>
          </cell>
          <cell r="J3700">
            <v>9026</v>
          </cell>
          <cell r="K3700">
            <v>2055.1</v>
          </cell>
          <cell r="L3700" t="str">
            <v>da617808-282d-4741-8453-0d7d5b3d116a</v>
          </cell>
          <cell r="M3700">
            <v>52701000</v>
          </cell>
          <cell r="N3700"/>
          <cell r="O3700"/>
          <cell r="P3700"/>
          <cell r="Q3700" t="str">
            <v>ЦАО</v>
          </cell>
        </row>
        <row r="3701">
          <cell r="G3701">
            <v>32525</v>
          </cell>
          <cell r="H3701" t="str">
            <v>Город Омск</v>
          </cell>
          <cell r="I3701">
            <v>10617.2</v>
          </cell>
          <cell r="J3701">
            <v>8611.2999999999993</v>
          </cell>
          <cell r="K3701">
            <v>0</v>
          </cell>
          <cell r="L3701" t="str">
            <v>b29d2336-fffe-4493-bf2d-98d50662cd93</v>
          </cell>
          <cell r="M3701">
            <v>52701000</v>
          </cell>
          <cell r="N3701"/>
          <cell r="O3701"/>
          <cell r="P3701"/>
          <cell r="Q3701" t="str">
            <v>ЦАО</v>
          </cell>
        </row>
        <row r="3702">
          <cell r="G3702">
            <v>28237</v>
          </cell>
          <cell r="H3702" t="str">
            <v>Город Омск</v>
          </cell>
          <cell r="I3702">
            <v>9076.7000000000007</v>
          </cell>
          <cell r="J3702">
            <v>7191.9</v>
          </cell>
          <cell r="K3702">
            <v>73.900000000000006</v>
          </cell>
          <cell r="L3702" t="str">
            <v>3d5faa65-45b0-4ea7-8478-d80c5b865558</v>
          </cell>
          <cell r="M3702">
            <v>52701000</v>
          </cell>
          <cell r="N3702"/>
          <cell r="O3702"/>
          <cell r="P3702"/>
          <cell r="Q3702" t="str">
            <v>ЦАО</v>
          </cell>
        </row>
        <row r="3703">
          <cell r="G3703">
            <v>22743</v>
          </cell>
          <cell r="H3703" t="str">
            <v>Город Омск</v>
          </cell>
          <cell r="I3703">
            <v>9242.2000000000007</v>
          </cell>
          <cell r="J3703">
            <v>7208.9</v>
          </cell>
          <cell r="K3703">
            <v>249.4</v>
          </cell>
          <cell r="L3703" t="str">
            <v>8257fc7d-29b5-4821-99ee-e7305d771e71</v>
          </cell>
          <cell r="M3703">
            <v>52701000</v>
          </cell>
          <cell r="N3703"/>
          <cell r="O3703"/>
          <cell r="P3703"/>
          <cell r="Q3703" t="str">
            <v>ЦАО</v>
          </cell>
        </row>
        <row r="3704">
          <cell r="G3704">
            <v>29716</v>
          </cell>
          <cell r="H3704" t="str">
            <v>Город Омск</v>
          </cell>
          <cell r="I3704">
            <v>5410.2</v>
          </cell>
          <cell r="J3704">
            <v>4605.6000000000004</v>
          </cell>
          <cell r="K3704">
            <v>598.5</v>
          </cell>
          <cell r="L3704" t="str">
            <v>d6d064b0-5eec-46f5-bcc8-47ab4004fb2d</v>
          </cell>
          <cell r="M3704">
            <v>52701000</v>
          </cell>
          <cell r="N3704"/>
          <cell r="O3704"/>
          <cell r="P3704"/>
          <cell r="Q3704" t="str">
            <v>САО</v>
          </cell>
        </row>
        <row r="3705">
          <cell r="G3705">
            <v>29717</v>
          </cell>
          <cell r="H3705" t="str">
            <v>Город Омск</v>
          </cell>
          <cell r="I3705">
            <v>5096.3</v>
          </cell>
          <cell r="J3705">
            <v>4701</v>
          </cell>
          <cell r="K3705">
            <v>0</v>
          </cell>
          <cell r="L3705" t="str">
            <v>91c971a0-ebdf-4794-b91f-738cdcc718a6</v>
          </cell>
          <cell r="M3705">
            <v>52701000</v>
          </cell>
          <cell r="N3705"/>
          <cell r="O3705"/>
          <cell r="P3705"/>
          <cell r="Q3705" t="str">
            <v>САО</v>
          </cell>
        </row>
        <row r="3706">
          <cell r="G3706">
            <v>24276</v>
          </cell>
          <cell r="H3706" t="str">
            <v>Город Омск</v>
          </cell>
          <cell r="I3706">
            <v>3380</v>
          </cell>
          <cell r="J3706">
            <v>3337.7</v>
          </cell>
          <cell r="K3706">
            <v>44.5</v>
          </cell>
          <cell r="L3706" t="str">
            <v>0db7559c-016e-44d8-b197-939e2b27bdab</v>
          </cell>
          <cell r="M3706">
            <v>52701000</v>
          </cell>
          <cell r="N3706"/>
          <cell r="O3706"/>
          <cell r="P3706"/>
          <cell r="Q3706" t="str">
            <v>САО</v>
          </cell>
        </row>
        <row r="3707">
          <cell r="G3707">
            <v>29718</v>
          </cell>
          <cell r="H3707" t="str">
            <v>Город Омск</v>
          </cell>
          <cell r="I3707">
            <v>3846.9</v>
          </cell>
          <cell r="J3707">
            <v>2728.7</v>
          </cell>
          <cell r="K3707">
            <v>836.79</v>
          </cell>
          <cell r="L3707" t="str">
            <v>2c92a680-4595-4bee-9661-9d76acaed61c</v>
          </cell>
          <cell r="M3707">
            <v>52701000</v>
          </cell>
          <cell r="N3707"/>
          <cell r="O3707"/>
          <cell r="P3707" t="str">
            <v>+</v>
          </cell>
          <cell r="Q3707" t="str">
            <v>САО</v>
          </cell>
        </row>
        <row r="3708">
          <cell r="G3708">
            <v>36206</v>
          </cell>
          <cell r="H3708" t="str">
            <v>Город Омск</v>
          </cell>
          <cell r="I3708">
            <v>5179.2</v>
          </cell>
          <cell r="J3708">
            <v>4783.2</v>
          </cell>
          <cell r="K3708">
            <v>0</v>
          </cell>
          <cell r="L3708" t="str">
            <v>721edb0e-6731-4fa4-92ff-4512ac893ed5</v>
          </cell>
          <cell r="M3708">
            <v>52701000</v>
          </cell>
          <cell r="N3708"/>
          <cell r="O3708"/>
          <cell r="P3708"/>
          <cell r="Q3708" t="str">
            <v>САО</v>
          </cell>
        </row>
        <row r="3709">
          <cell r="G3709">
            <v>29723</v>
          </cell>
          <cell r="H3709" t="str">
            <v>Город Омск</v>
          </cell>
          <cell r="I3709">
            <v>8675.9</v>
          </cell>
          <cell r="J3709">
            <v>7492.15</v>
          </cell>
          <cell r="K3709">
            <v>0</v>
          </cell>
          <cell r="L3709" t="str">
            <v>8eb23c52-371c-41a8-aa63-9056e4232b7a</v>
          </cell>
          <cell r="M3709">
            <v>52701000</v>
          </cell>
          <cell r="N3709"/>
          <cell r="O3709"/>
          <cell r="P3709" t="str">
            <v>+</v>
          </cell>
          <cell r="Q3709" t="str">
            <v>САО</v>
          </cell>
        </row>
        <row r="3710">
          <cell r="G3710">
            <v>29720</v>
          </cell>
          <cell r="H3710" t="str">
            <v>Город Омск</v>
          </cell>
          <cell r="I3710">
            <v>3941.3</v>
          </cell>
          <cell r="J3710">
            <v>3439.7</v>
          </cell>
          <cell r="K3710">
            <v>0</v>
          </cell>
          <cell r="L3710" t="str">
            <v>8176614f-5283-4fb2-8069-7cfbb755f450</v>
          </cell>
          <cell r="M3710">
            <v>52701000</v>
          </cell>
          <cell r="N3710"/>
          <cell r="O3710"/>
          <cell r="P3710"/>
          <cell r="Q3710" t="str">
            <v>САО</v>
          </cell>
        </row>
        <row r="3711">
          <cell r="G3711">
            <v>29719</v>
          </cell>
          <cell r="H3711" t="str">
            <v>Город Омск</v>
          </cell>
          <cell r="I3711">
            <v>6053.6</v>
          </cell>
          <cell r="J3711">
            <v>5529.2</v>
          </cell>
          <cell r="K3711">
            <v>0</v>
          </cell>
          <cell r="L3711" t="str">
            <v>de0da048-2e82-47c1-a714-f9439979d07a</v>
          </cell>
          <cell r="M3711">
            <v>52701000</v>
          </cell>
          <cell r="N3711"/>
          <cell r="O3711"/>
          <cell r="P3711"/>
          <cell r="Q3711" t="str">
            <v>САО</v>
          </cell>
        </row>
        <row r="3712">
          <cell r="G3712">
            <v>29721</v>
          </cell>
          <cell r="H3712" t="str">
            <v>Город Омск</v>
          </cell>
          <cell r="I3712">
            <v>5119.3999999999996</v>
          </cell>
          <cell r="J3712">
            <v>4691.07</v>
          </cell>
          <cell r="K3712">
            <v>0</v>
          </cell>
          <cell r="L3712" t="str">
            <v>cf5a3f43-3892-4b63-8888-ea554fa6fb10</v>
          </cell>
          <cell r="M3712">
            <v>52701000</v>
          </cell>
          <cell r="N3712"/>
          <cell r="O3712"/>
          <cell r="P3712"/>
          <cell r="Q3712" t="str">
            <v>САО</v>
          </cell>
        </row>
        <row r="3713">
          <cell r="G3713">
            <v>29722</v>
          </cell>
          <cell r="H3713" t="str">
            <v>Город Омск</v>
          </cell>
          <cell r="I3713">
            <v>5119.2</v>
          </cell>
          <cell r="J3713">
            <v>4728.1499999999996</v>
          </cell>
          <cell r="K3713">
            <v>0</v>
          </cell>
          <cell r="L3713" t="str">
            <v>e235c82e-ac36-4ffc-a064-4f92b086b3ab</v>
          </cell>
          <cell r="M3713">
            <v>52701000</v>
          </cell>
          <cell r="N3713"/>
          <cell r="O3713"/>
          <cell r="P3713"/>
          <cell r="Q3713" t="str">
            <v>САО</v>
          </cell>
        </row>
        <row r="3714">
          <cell r="G3714">
            <v>29724</v>
          </cell>
          <cell r="H3714" t="str">
            <v>Город Омск</v>
          </cell>
          <cell r="I3714">
            <v>6130.6</v>
          </cell>
          <cell r="J3714">
            <v>5009.8999999999996</v>
          </cell>
          <cell r="K3714">
            <v>768</v>
          </cell>
          <cell r="L3714" t="str">
            <v>c00bdac7-6ef9-4acf-8953-81cbe3b02866</v>
          </cell>
          <cell r="M3714">
            <v>52701000</v>
          </cell>
          <cell r="N3714"/>
          <cell r="O3714"/>
          <cell r="P3714"/>
          <cell r="Q3714" t="str">
            <v>САО</v>
          </cell>
        </row>
        <row r="3715">
          <cell r="G3715">
            <v>29725</v>
          </cell>
          <cell r="H3715" t="str">
            <v>Город Омск</v>
          </cell>
          <cell r="I3715">
            <v>3638.1</v>
          </cell>
          <cell r="J3715">
            <v>3334.6</v>
          </cell>
          <cell r="K3715">
            <v>0</v>
          </cell>
          <cell r="L3715" t="str">
            <v>e3ed8486-6b15-4c25-9040-f720f4564a7c</v>
          </cell>
          <cell r="M3715">
            <v>52701000</v>
          </cell>
          <cell r="N3715"/>
          <cell r="O3715"/>
          <cell r="P3715"/>
          <cell r="Q3715" t="str">
            <v>САО</v>
          </cell>
        </row>
        <row r="3716">
          <cell r="G3716">
            <v>29726</v>
          </cell>
          <cell r="H3716" t="str">
            <v>Город Омск</v>
          </cell>
          <cell r="I3716">
            <v>5063.3999999999996</v>
          </cell>
          <cell r="J3716">
            <v>4556</v>
          </cell>
          <cell r="K3716">
            <v>110.9</v>
          </cell>
          <cell r="L3716" t="str">
            <v>4b5b7e94-40ad-4cf6-a3e4-37bc6fcd5181</v>
          </cell>
          <cell r="M3716">
            <v>52701000</v>
          </cell>
          <cell r="N3716"/>
          <cell r="O3716"/>
          <cell r="P3716"/>
          <cell r="Q3716" t="str">
            <v>САО</v>
          </cell>
        </row>
        <row r="3717">
          <cell r="G3717">
            <v>29727</v>
          </cell>
          <cell r="H3717" t="str">
            <v>Город Омск</v>
          </cell>
          <cell r="I3717">
            <v>5692.5</v>
          </cell>
          <cell r="J3717">
            <v>4645.58</v>
          </cell>
          <cell r="K3717">
            <v>653.4</v>
          </cell>
          <cell r="L3717" t="str">
            <v>fd9a4473-2dab-4829-87d2-8e220ff0550a</v>
          </cell>
          <cell r="M3717">
            <v>52701000</v>
          </cell>
          <cell r="N3717"/>
          <cell r="O3717"/>
          <cell r="P3717"/>
          <cell r="Q3717" t="str">
            <v>САО</v>
          </cell>
        </row>
        <row r="3718">
          <cell r="G3718">
            <v>32332</v>
          </cell>
          <cell r="H3718" t="str">
            <v>Город Омск</v>
          </cell>
          <cell r="I3718">
            <v>9927.7000000000007</v>
          </cell>
          <cell r="J3718">
            <v>5423.8</v>
          </cell>
          <cell r="K3718">
            <v>0</v>
          </cell>
          <cell r="L3718" t="str">
            <v>3b19d9d7-620a-41e8-949f-8035e2869d2f</v>
          </cell>
          <cell r="M3718">
            <v>52701000</v>
          </cell>
          <cell r="N3718"/>
          <cell r="O3718"/>
          <cell r="P3718"/>
          <cell r="Q3718" t="str">
            <v>САО</v>
          </cell>
        </row>
        <row r="3719">
          <cell r="G3719">
            <v>29731</v>
          </cell>
          <cell r="H3719" t="str">
            <v>Город Омск</v>
          </cell>
          <cell r="I3719">
            <v>5691</v>
          </cell>
          <cell r="J3719">
            <v>4694.25</v>
          </cell>
          <cell r="K3719">
            <v>266.39999999999998</v>
          </cell>
          <cell r="L3719" t="str">
            <v>e649a977-77af-4ce7-a596-29b4d6e237a6</v>
          </cell>
          <cell r="M3719">
            <v>52701000</v>
          </cell>
          <cell r="N3719"/>
          <cell r="O3719"/>
          <cell r="P3719"/>
          <cell r="Q3719" t="str">
            <v>САО</v>
          </cell>
        </row>
        <row r="3720">
          <cell r="G3720">
            <v>35871</v>
          </cell>
          <cell r="H3720" t="str">
            <v>Город Омск</v>
          </cell>
          <cell r="I3720">
            <v>3702.9</v>
          </cell>
          <cell r="J3720">
            <v>3326.5</v>
          </cell>
          <cell r="K3720">
            <v>0</v>
          </cell>
          <cell r="L3720" t="str">
            <v>854c3486-dfed-4370-92a6-7683527fd37d</v>
          </cell>
          <cell r="M3720">
            <v>52701000</v>
          </cell>
          <cell r="N3720"/>
          <cell r="O3720"/>
          <cell r="P3720"/>
          <cell r="Q3720" t="str">
            <v>САО</v>
          </cell>
        </row>
        <row r="3721">
          <cell r="G3721">
            <v>29729</v>
          </cell>
          <cell r="H3721" t="str">
            <v>Город Омск</v>
          </cell>
          <cell r="I3721">
            <v>3734.9</v>
          </cell>
          <cell r="J3721">
            <v>2668.55</v>
          </cell>
          <cell r="K3721">
            <v>855.8</v>
          </cell>
          <cell r="L3721" t="str">
            <v>bb4c9283-bf83-4117-8d34-b390432f12bb</v>
          </cell>
          <cell r="M3721">
            <v>52701000</v>
          </cell>
          <cell r="N3721"/>
          <cell r="O3721"/>
          <cell r="P3721" t="str">
            <v>+</v>
          </cell>
          <cell r="Q3721" t="str">
            <v>САО</v>
          </cell>
        </row>
        <row r="3722">
          <cell r="G3722">
            <v>29728</v>
          </cell>
          <cell r="H3722" t="str">
            <v>Город Омск</v>
          </cell>
          <cell r="I3722">
            <v>3734.9</v>
          </cell>
          <cell r="J3722">
            <v>2668.55</v>
          </cell>
          <cell r="K3722">
            <v>855.8</v>
          </cell>
          <cell r="L3722" t="str">
            <v>83ff8e06-d338-4693-b774-8b2effa720ce</v>
          </cell>
          <cell r="M3722">
            <v>52701000</v>
          </cell>
          <cell r="N3722"/>
          <cell r="O3722"/>
          <cell r="P3722"/>
          <cell r="Q3722" t="str">
            <v>САО</v>
          </cell>
        </row>
        <row r="3723">
          <cell r="G3723">
            <v>29732</v>
          </cell>
          <cell r="H3723" t="str">
            <v>Город Омск</v>
          </cell>
          <cell r="I3723">
            <v>5148</v>
          </cell>
          <cell r="J3723">
            <v>4738.8999999999996</v>
          </cell>
          <cell r="K3723">
            <v>0</v>
          </cell>
          <cell r="L3723" t="str">
            <v>18865d4b-0aaa-473c-859e-7450e8649da4</v>
          </cell>
          <cell r="M3723">
            <v>52701000</v>
          </cell>
          <cell r="N3723"/>
          <cell r="O3723"/>
          <cell r="P3723" t="str">
            <v>+</v>
          </cell>
          <cell r="Q3723" t="str">
            <v>САО</v>
          </cell>
        </row>
        <row r="3724">
          <cell r="G3724">
            <v>20452</v>
          </cell>
          <cell r="H3724" t="str">
            <v>Город Омск</v>
          </cell>
          <cell r="I3724">
            <v>3651.5</v>
          </cell>
          <cell r="J3724">
            <v>3348.8</v>
          </cell>
          <cell r="K3724">
            <v>0</v>
          </cell>
          <cell r="L3724" t="str">
            <v>15d08daa-046e-41e0-a79e-99aa6714544e</v>
          </cell>
          <cell r="M3724">
            <v>52701000</v>
          </cell>
          <cell r="N3724"/>
          <cell r="O3724"/>
          <cell r="P3724"/>
          <cell r="Q3724" t="str">
            <v>САО</v>
          </cell>
        </row>
        <row r="3725">
          <cell r="G3725">
            <v>20446</v>
          </cell>
          <cell r="H3725" t="str">
            <v>Город Омск</v>
          </cell>
          <cell r="I3725">
            <v>5678.3</v>
          </cell>
          <cell r="J3725">
            <v>4668.3</v>
          </cell>
          <cell r="K3725">
            <v>312.89999999999998</v>
          </cell>
          <cell r="L3725" t="str">
            <v>dbf4e3a4-441a-4740-9b7a-a14402811d85</v>
          </cell>
          <cell r="M3725">
            <v>52701000</v>
          </cell>
          <cell r="N3725"/>
          <cell r="O3725"/>
          <cell r="P3725"/>
          <cell r="Q3725" t="str">
            <v>САО</v>
          </cell>
        </row>
        <row r="3726">
          <cell r="G3726">
            <v>29735</v>
          </cell>
          <cell r="H3726" t="str">
            <v>Город Омск</v>
          </cell>
          <cell r="I3726">
            <v>5099.3999999999996</v>
          </cell>
          <cell r="J3726">
            <v>4593.21</v>
          </cell>
          <cell r="K3726">
            <v>161.6</v>
          </cell>
          <cell r="L3726" t="str">
            <v>baad1a40-4a5e-4db9-83f0-98ee7b9ba484</v>
          </cell>
          <cell r="M3726">
            <v>52701000</v>
          </cell>
          <cell r="N3726"/>
          <cell r="O3726"/>
          <cell r="P3726" t="str">
            <v>+</v>
          </cell>
          <cell r="Q3726" t="str">
            <v>САО</v>
          </cell>
        </row>
        <row r="3727">
          <cell r="G3727">
            <v>29734</v>
          </cell>
          <cell r="H3727" t="str">
            <v>Город Омск</v>
          </cell>
          <cell r="I3727">
            <v>5941</v>
          </cell>
          <cell r="J3727">
            <v>5491.2</v>
          </cell>
          <cell r="K3727">
            <v>0</v>
          </cell>
          <cell r="L3727" t="str">
            <v>ba8bda82-724c-45be-b80a-065f7a177e62</v>
          </cell>
          <cell r="M3727">
            <v>52701000</v>
          </cell>
          <cell r="N3727"/>
          <cell r="O3727"/>
          <cell r="P3727"/>
          <cell r="Q3727" t="str">
            <v>САО</v>
          </cell>
        </row>
        <row r="3728">
          <cell r="G3728">
            <v>35336</v>
          </cell>
          <cell r="H3728" t="str">
            <v>Город Омск</v>
          </cell>
          <cell r="I3728">
            <v>6018.1</v>
          </cell>
          <cell r="J3728">
            <v>5339.8</v>
          </cell>
          <cell r="K3728">
            <v>0</v>
          </cell>
          <cell r="L3728" t="str">
            <v>e6648f84-1087-4741-8af1-059ac2405897</v>
          </cell>
          <cell r="M3728">
            <v>52701000</v>
          </cell>
          <cell r="N3728"/>
          <cell r="O3728"/>
          <cell r="P3728"/>
          <cell r="Q3728" t="str">
            <v>ЛАО</v>
          </cell>
        </row>
        <row r="3729">
          <cell r="G3729">
            <v>34211</v>
          </cell>
          <cell r="H3729" t="str">
            <v>Город Омск</v>
          </cell>
          <cell r="I3729">
            <v>6053.6</v>
          </cell>
          <cell r="J3729">
            <v>5506.8</v>
          </cell>
          <cell r="K3729">
            <v>0</v>
          </cell>
          <cell r="L3729" t="str">
            <v>010e23e2-c798-43e3-a445-8b972be34d1e</v>
          </cell>
          <cell r="M3729">
            <v>52701000</v>
          </cell>
          <cell r="N3729"/>
          <cell r="O3729"/>
          <cell r="P3729"/>
          <cell r="Q3729" t="str">
            <v>ЛАО</v>
          </cell>
        </row>
        <row r="3730">
          <cell r="G3730">
            <v>24494</v>
          </cell>
          <cell r="H3730" t="str">
            <v>Город Омск</v>
          </cell>
          <cell r="I3730">
            <v>6426.9</v>
          </cell>
          <cell r="J3730">
            <v>5343.8</v>
          </cell>
          <cell r="K3730">
            <v>259.8</v>
          </cell>
          <cell r="L3730" t="str">
            <v>2725f8c9-5332-48b9-ace5-38181a5b573c</v>
          </cell>
          <cell r="M3730">
            <v>52701000</v>
          </cell>
          <cell r="N3730"/>
          <cell r="O3730"/>
          <cell r="P3730"/>
          <cell r="Q3730" t="str">
            <v>ЛАО</v>
          </cell>
        </row>
        <row r="3731">
          <cell r="G3731">
            <v>34265</v>
          </cell>
          <cell r="H3731" t="str">
            <v>Город Омск</v>
          </cell>
          <cell r="I3731">
            <v>5099.8999999999996</v>
          </cell>
          <cell r="J3731">
            <v>4600.8</v>
          </cell>
          <cell r="K3731">
            <v>0</v>
          </cell>
          <cell r="L3731" t="str">
            <v>4c4f5ad5-bfc9-4815-8fdb-05875600b1f1</v>
          </cell>
          <cell r="M3731">
            <v>52701000</v>
          </cell>
          <cell r="N3731"/>
          <cell r="O3731"/>
          <cell r="P3731"/>
          <cell r="Q3731" t="str">
            <v>ЛАО</v>
          </cell>
        </row>
        <row r="3732">
          <cell r="G3732">
            <v>36941</v>
          </cell>
          <cell r="H3732" t="str">
            <v>Город Омск</v>
          </cell>
          <cell r="I3732">
            <v>3698.6</v>
          </cell>
          <cell r="J3732">
            <v>2614.1</v>
          </cell>
          <cell r="K3732">
            <v>636.4</v>
          </cell>
          <cell r="L3732" t="str">
            <v>b81039bc-e923-4801-8103-c0e85215f4f3</v>
          </cell>
          <cell r="M3732">
            <v>52701000</v>
          </cell>
          <cell r="N3732"/>
          <cell r="O3732"/>
          <cell r="P3732"/>
          <cell r="Q3732" t="str">
            <v>ЛАО</v>
          </cell>
        </row>
        <row r="3733">
          <cell r="G3733">
            <v>36690</v>
          </cell>
          <cell r="H3733" t="str">
            <v>Город Омск</v>
          </cell>
          <cell r="I3733">
            <v>3253.4</v>
          </cell>
          <cell r="J3733">
            <v>2618.5</v>
          </cell>
          <cell r="K3733" t="str">
            <v xml:space="preserve"> </v>
          </cell>
          <cell r="L3733" t="str">
            <v>3bde8a7f-3c60-4840-926b-8075eeb96e4d</v>
          </cell>
          <cell r="M3733">
            <v>52701000</v>
          </cell>
          <cell r="N3733"/>
          <cell r="O3733"/>
          <cell r="P3733"/>
          <cell r="Q3733" t="str">
            <v>ЛАО</v>
          </cell>
        </row>
        <row r="3734">
          <cell r="G3734">
            <v>25055</v>
          </cell>
          <cell r="H3734" t="str">
            <v>Город Омск</v>
          </cell>
          <cell r="I3734">
            <v>3440.2</v>
          </cell>
          <cell r="J3734">
            <v>3066</v>
          </cell>
          <cell r="K3734">
            <v>0</v>
          </cell>
          <cell r="L3734" t="str">
            <v>f931550a-b0aa-45d5-b133-cd73a3fb3615</v>
          </cell>
          <cell r="M3734">
            <v>52701000</v>
          </cell>
          <cell r="N3734"/>
          <cell r="O3734"/>
          <cell r="P3734"/>
          <cell r="Q3734" t="str">
            <v>ЛАО</v>
          </cell>
        </row>
        <row r="3735">
          <cell r="G3735">
            <v>33313</v>
          </cell>
          <cell r="H3735" t="str">
            <v>Город Омск</v>
          </cell>
          <cell r="I3735">
            <v>1958.6</v>
          </cell>
          <cell r="J3735">
            <v>1580.3</v>
          </cell>
          <cell r="K3735">
            <v>0</v>
          </cell>
          <cell r="L3735" t="str">
            <v>26472d32-9fd6-4282-826d-de5384ce0234</v>
          </cell>
          <cell r="M3735">
            <v>52701000</v>
          </cell>
          <cell r="N3735"/>
          <cell r="O3735"/>
          <cell r="P3735"/>
          <cell r="Q3735" t="str">
            <v>ЛАО</v>
          </cell>
        </row>
        <row r="3736">
          <cell r="G3736">
            <v>34212</v>
          </cell>
          <cell r="H3736" t="str">
            <v>Город Омск</v>
          </cell>
          <cell r="I3736">
            <v>3590.3</v>
          </cell>
          <cell r="J3736">
            <v>3159.04</v>
          </cell>
          <cell r="K3736">
            <v>0</v>
          </cell>
          <cell r="L3736" t="str">
            <v>36c2e578-0498-4208-b52b-73f714510262</v>
          </cell>
          <cell r="M3736">
            <v>52701000</v>
          </cell>
          <cell r="N3736"/>
          <cell r="O3736"/>
          <cell r="P3736"/>
          <cell r="Q3736" t="str">
            <v>ЛАО</v>
          </cell>
        </row>
        <row r="3737">
          <cell r="G3737">
            <v>33272</v>
          </cell>
          <cell r="H3737" t="str">
            <v>Город Омск</v>
          </cell>
          <cell r="I3737">
            <v>7077.5</v>
          </cell>
          <cell r="J3737">
            <v>5906.8</v>
          </cell>
          <cell r="K3737">
            <v>470</v>
          </cell>
          <cell r="L3737" t="str">
            <v>7932cfad-bc89-4bb2-ac88-793272c5b903</v>
          </cell>
          <cell r="M3737">
            <v>52701000</v>
          </cell>
          <cell r="N3737"/>
          <cell r="O3737"/>
          <cell r="P3737"/>
          <cell r="Q3737" t="str">
            <v>ЛАО</v>
          </cell>
        </row>
        <row r="3738">
          <cell r="G3738">
            <v>36800</v>
          </cell>
          <cell r="H3738" t="str">
            <v>Город Омск</v>
          </cell>
          <cell r="I3738">
            <v>8695.9</v>
          </cell>
          <cell r="J3738">
            <v>5730.7</v>
          </cell>
          <cell r="K3738" t="str">
            <v xml:space="preserve"> </v>
          </cell>
          <cell r="L3738" t="str">
            <v>c5ebb564-6e91-4a91-b856-91ffcf668843</v>
          </cell>
          <cell r="M3738">
            <v>52701000</v>
          </cell>
          <cell r="N3738"/>
          <cell r="O3738"/>
          <cell r="P3738"/>
          <cell r="Q3738" t="str">
            <v>ЛАО</v>
          </cell>
        </row>
        <row r="3739">
          <cell r="G3739">
            <v>33273</v>
          </cell>
          <cell r="H3739" t="str">
            <v>Город Омск</v>
          </cell>
          <cell r="I3739">
            <v>3466.8</v>
          </cell>
          <cell r="J3739">
            <v>3041.65</v>
          </cell>
          <cell r="K3739">
            <v>69.900000000000006</v>
          </cell>
          <cell r="L3739" t="str">
            <v>a36d71e8-f43c-48c7-af0c-839d7053bc1f</v>
          </cell>
          <cell r="M3739">
            <v>52701000</v>
          </cell>
          <cell r="N3739"/>
          <cell r="O3739"/>
          <cell r="P3739"/>
          <cell r="Q3739" t="str">
            <v>ЛАО</v>
          </cell>
        </row>
        <row r="3740">
          <cell r="G3740">
            <v>25773</v>
          </cell>
          <cell r="H3740" t="str">
            <v>Город Омск</v>
          </cell>
          <cell r="I3740">
            <v>699.4</v>
          </cell>
          <cell r="J3740">
            <v>642.6</v>
          </cell>
          <cell r="K3740">
            <v>0</v>
          </cell>
          <cell r="L3740" t="str">
            <v>7595cfcc-e533-4e40-b934-e938ccf6e4be</v>
          </cell>
          <cell r="M3740">
            <v>52701000</v>
          </cell>
          <cell r="N3740"/>
          <cell r="O3740" t="str">
            <v>+</v>
          </cell>
          <cell r="P3740"/>
          <cell r="Q3740" t="str">
            <v>ЛАО</v>
          </cell>
        </row>
        <row r="3741">
          <cell r="G3741">
            <v>33253</v>
          </cell>
          <cell r="H3741" t="str">
            <v>Город Омск</v>
          </cell>
          <cell r="I3741">
            <v>4246.8</v>
          </cell>
          <cell r="J3741">
            <v>2258</v>
          </cell>
          <cell r="K3741">
            <v>0</v>
          </cell>
          <cell r="L3741" t="str">
            <v>7cb317d0-4979-4387-b0fd-ff97f0783fb8</v>
          </cell>
          <cell r="M3741">
            <v>52701000</v>
          </cell>
          <cell r="N3741"/>
          <cell r="O3741"/>
          <cell r="P3741"/>
          <cell r="Q3741" t="str">
            <v>ЛАО</v>
          </cell>
        </row>
        <row r="3742">
          <cell r="G3742">
            <v>33333</v>
          </cell>
          <cell r="H3742" t="str">
            <v>Город Омск</v>
          </cell>
          <cell r="I3742">
            <v>7663.5</v>
          </cell>
          <cell r="J3742">
            <v>6995.4</v>
          </cell>
          <cell r="K3742">
            <v>0</v>
          </cell>
          <cell r="L3742" t="str">
            <v>9575fe6c-29b8-4c60-9844-8b672a8c8aed</v>
          </cell>
          <cell r="M3742">
            <v>52701000</v>
          </cell>
          <cell r="N3742"/>
          <cell r="O3742"/>
          <cell r="P3742"/>
          <cell r="Q3742" t="str">
            <v>ЛАО</v>
          </cell>
        </row>
        <row r="3743">
          <cell r="G3743">
            <v>33334</v>
          </cell>
          <cell r="H3743" t="str">
            <v>Город Омск</v>
          </cell>
          <cell r="I3743">
            <v>6773.7</v>
          </cell>
          <cell r="J3743">
            <v>6265.3</v>
          </cell>
          <cell r="K3743">
            <v>0</v>
          </cell>
          <cell r="L3743" t="str">
            <v>3c0af060-2c99-4222-829e-545fe4d12201</v>
          </cell>
          <cell r="M3743">
            <v>52701000</v>
          </cell>
          <cell r="N3743"/>
          <cell r="O3743"/>
          <cell r="P3743"/>
          <cell r="Q3743" t="str">
            <v>ЛАО</v>
          </cell>
        </row>
        <row r="3744">
          <cell r="G3744">
            <v>25771</v>
          </cell>
          <cell r="H3744" t="str">
            <v>Город Омск</v>
          </cell>
          <cell r="I3744">
            <v>695</v>
          </cell>
          <cell r="J3744">
            <v>638.20000000000005</v>
          </cell>
          <cell r="K3744">
            <v>0</v>
          </cell>
          <cell r="L3744" t="str">
            <v>d85b3b53-a3a1-4306-8742-73248b5af232</v>
          </cell>
          <cell r="M3744">
            <v>52701000</v>
          </cell>
          <cell r="N3744"/>
          <cell r="O3744" t="str">
            <v>+</v>
          </cell>
          <cell r="P3744"/>
          <cell r="Q3744" t="str">
            <v>ЛАО</v>
          </cell>
        </row>
        <row r="3745">
          <cell r="G3745">
            <v>33335</v>
          </cell>
          <cell r="H3745" t="str">
            <v>Город Омск</v>
          </cell>
          <cell r="I3745">
            <v>12110</v>
          </cell>
          <cell r="J3745">
            <v>7886.6</v>
          </cell>
          <cell r="K3745">
            <v>0</v>
          </cell>
          <cell r="L3745" t="str">
            <v>e60e192a-5cbe-49fc-825b-4fd1103d3682</v>
          </cell>
          <cell r="M3745">
            <v>52701000</v>
          </cell>
          <cell r="N3745"/>
          <cell r="O3745"/>
          <cell r="P3745"/>
          <cell r="Q3745" t="str">
            <v>ЛАО</v>
          </cell>
        </row>
        <row r="3746">
          <cell r="G3746">
            <v>29175</v>
          </cell>
          <cell r="H3746" t="str">
            <v>Город Омск</v>
          </cell>
          <cell r="I3746">
            <v>9131.5</v>
          </cell>
          <cell r="J3746">
            <v>7886.6</v>
          </cell>
          <cell r="K3746">
            <v>0</v>
          </cell>
          <cell r="L3746" t="str">
            <v>1bb0ea6b-4c3b-4956-9b35-e14eb643805f</v>
          </cell>
          <cell r="M3746">
            <v>52701000</v>
          </cell>
          <cell r="N3746"/>
          <cell r="O3746"/>
          <cell r="P3746"/>
          <cell r="Q3746" t="str">
            <v>ЛАО</v>
          </cell>
        </row>
        <row r="3747">
          <cell r="G3747">
            <v>36953</v>
          </cell>
          <cell r="H3747" t="str">
            <v>Город Омск</v>
          </cell>
          <cell r="I3747">
            <v>2634.3</v>
          </cell>
          <cell r="J3747">
            <v>2310</v>
          </cell>
          <cell r="K3747">
            <v>0</v>
          </cell>
          <cell r="L3747" t="str">
            <v>f63f147b-0350-4e6c-b46e-d8563dc5c5c1</v>
          </cell>
          <cell r="M3747">
            <v>52701000</v>
          </cell>
          <cell r="N3747"/>
          <cell r="O3747"/>
          <cell r="P3747"/>
          <cell r="Q3747" t="str">
            <v>ЛАО</v>
          </cell>
        </row>
        <row r="3748">
          <cell r="G3748">
            <v>33295</v>
          </cell>
          <cell r="H3748" t="str">
            <v>Город Омск</v>
          </cell>
          <cell r="I3748">
            <v>572.29999999999995</v>
          </cell>
          <cell r="J3748">
            <v>513.29999999999995</v>
          </cell>
          <cell r="K3748">
            <v>0</v>
          </cell>
          <cell r="L3748" t="str">
            <v>d5f0dd42-72ba-4b80-972e-91869ff67099</v>
          </cell>
          <cell r="M3748">
            <v>52701000</v>
          </cell>
          <cell r="N3748"/>
          <cell r="O3748"/>
          <cell r="P3748"/>
          <cell r="Q3748" t="str">
            <v>ЛАО</v>
          </cell>
        </row>
        <row r="3749">
          <cell r="G3749">
            <v>29738</v>
          </cell>
          <cell r="H3749" t="str">
            <v>Город Омск</v>
          </cell>
          <cell r="I3749">
            <v>3611.2</v>
          </cell>
          <cell r="J3749">
            <v>3339.7</v>
          </cell>
          <cell r="K3749">
            <v>0</v>
          </cell>
          <cell r="L3749" t="str">
            <v>c4114067-ec2f-429f-ae25-e3c3617d41c5</v>
          </cell>
          <cell r="M3749">
            <v>52701000</v>
          </cell>
          <cell r="N3749"/>
          <cell r="O3749"/>
          <cell r="P3749"/>
          <cell r="Q3749" t="str">
            <v>САО</v>
          </cell>
        </row>
        <row r="3750">
          <cell r="G3750">
            <v>29739</v>
          </cell>
          <cell r="H3750" t="str">
            <v>Город Омск</v>
          </cell>
          <cell r="I3750">
            <v>4163.8999999999996</v>
          </cell>
          <cell r="J3750">
            <v>3115.6</v>
          </cell>
          <cell r="K3750">
            <v>723.6</v>
          </cell>
          <cell r="L3750" t="str">
            <v>14e6d8c1-4a87-4dd3-bea5-e981786c5cc3</v>
          </cell>
          <cell r="M3750">
            <v>52701000</v>
          </cell>
          <cell r="N3750"/>
          <cell r="O3750"/>
          <cell r="P3750"/>
          <cell r="Q3750" t="str">
            <v>САО</v>
          </cell>
        </row>
        <row r="3751">
          <cell r="G3751">
            <v>29740</v>
          </cell>
          <cell r="H3751" t="str">
            <v>Город Омск</v>
          </cell>
          <cell r="I3751">
            <v>4832.3999999999996</v>
          </cell>
          <cell r="J3751">
            <v>4459.3</v>
          </cell>
          <cell r="K3751">
            <v>0</v>
          </cell>
          <cell r="L3751" t="str">
            <v>45738dff-468a-4347-9a9f-42ce2ca3d978</v>
          </cell>
          <cell r="M3751">
            <v>52701000</v>
          </cell>
          <cell r="N3751"/>
          <cell r="O3751"/>
          <cell r="P3751" t="str">
            <v>+</v>
          </cell>
          <cell r="Q3751" t="str">
            <v>САО</v>
          </cell>
        </row>
        <row r="3752">
          <cell r="G3752">
            <v>29741</v>
          </cell>
          <cell r="H3752" t="str">
            <v>Город Омск</v>
          </cell>
          <cell r="I3752">
            <v>4757.3999999999996</v>
          </cell>
          <cell r="J3752">
            <v>3104.5</v>
          </cell>
          <cell r="K3752">
            <v>675.5</v>
          </cell>
          <cell r="L3752" t="str">
            <v>220c510d-46ea-4c55-9394-b696886a2dfc</v>
          </cell>
          <cell r="M3752">
            <v>52701000</v>
          </cell>
          <cell r="N3752"/>
          <cell r="O3752"/>
          <cell r="P3752"/>
          <cell r="Q3752" t="str">
            <v>САО</v>
          </cell>
        </row>
        <row r="3753">
          <cell r="G3753">
            <v>29742</v>
          </cell>
          <cell r="H3753" t="str">
            <v>Город Омск</v>
          </cell>
          <cell r="I3753">
            <v>4906.3999999999996</v>
          </cell>
          <cell r="J3753">
            <v>4404.3100000000004</v>
          </cell>
          <cell r="K3753">
            <v>0</v>
          </cell>
          <cell r="L3753" t="str">
            <v>00ceffd4-fb90-441e-b812-a1e8c40cc357</v>
          </cell>
          <cell r="M3753">
            <v>52701000</v>
          </cell>
          <cell r="N3753"/>
          <cell r="O3753"/>
          <cell r="P3753" t="str">
            <v>+</v>
          </cell>
          <cell r="Q3753" t="str">
            <v>САО</v>
          </cell>
        </row>
        <row r="3754">
          <cell r="G3754">
            <v>20391</v>
          </cell>
          <cell r="H3754" t="str">
            <v>Город Омск</v>
          </cell>
          <cell r="I3754">
            <v>8729.7999999999993</v>
          </cell>
          <cell r="J3754">
            <v>7519.8</v>
          </cell>
          <cell r="K3754">
            <v>49.4</v>
          </cell>
          <cell r="L3754" t="str">
            <v>be258e74-cb46-47b5-9b7a-74c181a9c65c</v>
          </cell>
          <cell r="M3754">
            <v>52701000</v>
          </cell>
          <cell r="N3754"/>
          <cell r="O3754"/>
          <cell r="P3754"/>
          <cell r="Q3754" t="str">
            <v>САО</v>
          </cell>
        </row>
        <row r="3755">
          <cell r="G3755">
            <v>29743</v>
          </cell>
          <cell r="H3755" t="str">
            <v>Город Омск</v>
          </cell>
          <cell r="I3755">
            <v>3803</v>
          </cell>
          <cell r="J3755">
            <v>3443.7</v>
          </cell>
          <cell r="K3755">
            <v>0</v>
          </cell>
          <cell r="L3755" t="str">
            <v>3ac3820d-7c34-4237-8ff9-9520205c2715</v>
          </cell>
          <cell r="M3755">
            <v>52701000</v>
          </cell>
          <cell r="N3755"/>
          <cell r="O3755"/>
          <cell r="P3755" t="str">
            <v>+</v>
          </cell>
          <cell r="Q3755" t="str">
            <v>САО</v>
          </cell>
        </row>
        <row r="3756">
          <cell r="G3756">
            <v>29744</v>
          </cell>
          <cell r="H3756" t="str">
            <v>Город Омск</v>
          </cell>
          <cell r="I3756">
            <v>8850.2999999999993</v>
          </cell>
          <cell r="J3756">
            <v>7608.64</v>
          </cell>
          <cell r="K3756">
            <v>0</v>
          </cell>
          <cell r="L3756" t="str">
            <v>29a7c198-a709-453c-bc16-03742b1379fe</v>
          </cell>
          <cell r="M3756">
            <v>52701000</v>
          </cell>
          <cell r="N3756"/>
          <cell r="O3756"/>
          <cell r="P3756"/>
          <cell r="Q3756" t="str">
            <v>САО</v>
          </cell>
        </row>
        <row r="3757">
          <cell r="G3757">
            <v>21224</v>
          </cell>
          <cell r="H3757" t="str">
            <v>Город Омск</v>
          </cell>
          <cell r="I3757">
            <v>5645.4</v>
          </cell>
          <cell r="J3757">
            <v>4629.1000000000004</v>
          </cell>
          <cell r="K3757">
            <v>611.5</v>
          </cell>
          <cell r="L3757" t="str">
            <v>2a192989-97c3-47bf-9164-2d0a2e6aa6c0</v>
          </cell>
          <cell r="M3757">
            <v>52701000</v>
          </cell>
          <cell r="N3757"/>
          <cell r="O3757"/>
          <cell r="P3757"/>
          <cell r="Q3757" t="str">
            <v>САО</v>
          </cell>
        </row>
        <row r="3758">
          <cell r="G3758">
            <v>29745</v>
          </cell>
          <cell r="H3758" t="str">
            <v>Город Омск</v>
          </cell>
          <cell r="I3758">
            <v>3912.2</v>
          </cell>
          <cell r="J3758">
            <v>3106.3</v>
          </cell>
          <cell r="K3758">
            <v>491.5</v>
          </cell>
          <cell r="L3758" t="str">
            <v>38524bb1-023f-4b83-bd17-35c717d83a75</v>
          </cell>
          <cell r="M3758">
            <v>52701000</v>
          </cell>
          <cell r="N3758"/>
          <cell r="O3758"/>
          <cell r="P3758"/>
          <cell r="Q3758" t="str">
            <v>САО</v>
          </cell>
        </row>
        <row r="3759">
          <cell r="G3759">
            <v>29746</v>
          </cell>
          <cell r="H3759" t="str">
            <v>Город Омск</v>
          </cell>
          <cell r="I3759">
            <v>3641.7</v>
          </cell>
          <cell r="J3759">
            <v>3118.1</v>
          </cell>
          <cell r="K3759">
            <v>518.79999999999995</v>
          </cell>
          <cell r="L3759" t="str">
            <v>060938d3-8502-41f1-9de3-204aefbece8f</v>
          </cell>
          <cell r="M3759">
            <v>52701000</v>
          </cell>
          <cell r="N3759"/>
          <cell r="O3759"/>
          <cell r="P3759"/>
          <cell r="Q3759" t="str">
            <v>САО</v>
          </cell>
        </row>
        <row r="3760">
          <cell r="G3760">
            <v>29747</v>
          </cell>
          <cell r="H3760" t="str">
            <v>Город Омск</v>
          </cell>
          <cell r="I3760">
            <v>5122.3</v>
          </cell>
          <cell r="J3760">
            <v>4724</v>
          </cell>
          <cell r="K3760">
            <v>0</v>
          </cell>
          <cell r="L3760" t="str">
            <v>b2523fcb-5e89-4d74-9749-f1cebd11e4be</v>
          </cell>
          <cell r="M3760">
            <v>52701000</v>
          </cell>
          <cell r="N3760"/>
          <cell r="O3760"/>
          <cell r="P3760"/>
          <cell r="Q3760" t="str">
            <v>САО</v>
          </cell>
        </row>
        <row r="3761">
          <cell r="G3761">
            <v>29748</v>
          </cell>
          <cell r="H3761" t="str">
            <v>Город Омск</v>
          </cell>
          <cell r="I3761">
            <v>3409.7</v>
          </cell>
          <cell r="J3761">
            <v>2932.4</v>
          </cell>
          <cell r="K3761">
            <v>0</v>
          </cell>
          <cell r="L3761" t="str">
            <v>6bf4c5aa-f305-4316-be0a-3da898c676b7</v>
          </cell>
          <cell r="M3761">
            <v>52701000</v>
          </cell>
          <cell r="N3761"/>
          <cell r="O3761"/>
          <cell r="P3761"/>
          <cell r="Q3761" t="str">
            <v>САО</v>
          </cell>
        </row>
        <row r="3762">
          <cell r="G3762">
            <v>29749</v>
          </cell>
          <cell r="H3762" t="str">
            <v>Город Омск</v>
          </cell>
          <cell r="I3762">
            <v>6868.3</v>
          </cell>
          <cell r="J3762">
            <v>6200.6</v>
          </cell>
          <cell r="K3762">
            <v>0</v>
          </cell>
          <cell r="L3762" t="str">
            <v>905bd924-246b-42c5-b2d5-f68022f4b31b</v>
          </cell>
          <cell r="M3762">
            <v>52701000</v>
          </cell>
          <cell r="N3762"/>
          <cell r="O3762"/>
          <cell r="P3762"/>
          <cell r="Q3762" t="str">
            <v>САО</v>
          </cell>
        </row>
        <row r="3763">
          <cell r="G3763">
            <v>26935</v>
          </cell>
          <cell r="H3763" t="str">
            <v>Город Омск</v>
          </cell>
          <cell r="I3763">
            <v>5137.8</v>
          </cell>
          <cell r="J3763">
            <v>4738.6000000000004</v>
          </cell>
          <cell r="K3763">
            <v>0</v>
          </cell>
          <cell r="L3763" t="str">
            <v>8d7ce5a3-88d2-4ab2-9f03-ff5b93217dcc</v>
          </cell>
          <cell r="M3763">
            <v>52701000</v>
          </cell>
          <cell r="N3763"/>
          <cell r="O3763"/>
          <cell r="P3763"/>
          <cell r="Q3763" t="str">
            <v>САО</v>
          </cell>
        </row>
        <row r="3764">
          <cell r="G3764">
            <v>28551</v>
          </cell>
          <cell r="H3764" t="str">
            <v>Город Омск</v>
          </cell>
          <cell r="I3764">
            <v>4266.2</v>
          </cell>
          <cell r="J3764">
            <v>3928.4</v>
          </cell>
          <cell r="K3764">
            <v>0</v>
          </cell>
          <cell r="L3764" t="str">
            <v>672f8c96-3361-4208-be15-c0530ab75833</v>
          </cell>
          <cell r="M3764">
            <v>52701000</v>
          </cell>
          <cell r="N3764"/>
          <cell r="O3764"/>
          <cell r="P3764"/>
          <cell r="Q3764" t="str">
            <v>КАО</v>
          </cell>
        </row>
        <row r="3765">
          <cell r="G3765">
            <v>28959</v>
          </cell>
          <cell r="H3765" t="str">
            <v>Город Омск</v>
          </cell>
          <cell r="I3765">
            <v>4266.2</v>
          </cell>
          <cell r="J3765">
            <v>3487.4</v>
          </cell>
          <cell r="K3765">
            <v>0</v>
          </cell>
          <cell r="L3765" t="str">
            <v>512afef0-7e39-414c-8cd7-fc9fa9fdd4d6</v>
          </cell>
          <cell r="M3765">
            <v>52701000</v>
          </cell>
          <cell r="N3765"/>
          <cell r="O3765"/>
          <cell r="P3765"/>
          <cell r="Q3765" t="str">
            <v>КАО</v>
          </cell>
        </row>
        <row r="3766">
          <cell r="G3766">
            <v>28960</v>
          </cell>
          <cell r="H3766" t="str">
            <v>Город Омск</v>
          </cell>
          <cell r="I3766">
            <v>3706.2</v>
          </cell>
          <cell r="J3766">
            <v>3434.4</v>
          </cell>
          <cell r="K3766">
            <v>0</v>
          </cell>
          <cell r="L3766" t="str">
            <v>19c03684-8a30-4cd5-8195-f503a05f6de7</v>
          </cell>
          <cell r="M3766">
            <v>52701000</v>
          </cell>
          <cell r="N3766"/>
          <cell r="O3766"/>
          <cell r="P3766"/>
          <cell r="Q3766" t="str">
            <v>КАО</v>
          </cell>
        </row>
        <row r="3767">
          <cell r="G3767">
            <v>28961</v>
          </cell>
          <cell r="H3767" t="str">
            <v>Город Омск</v>
          </cell>
          <cell r="I3767">
            <v>3867.4</v>
          </cell>
          <cell r="J3767">
            <v>3194.6</v>
          </cell>
          <cell r="K3767">
            <v>380</v>
          </cell>
          <cell r="L3767" t="str">
            <v>6da6a3b2-b351-4f2d-9c77-b6a27a1ffc89</v>
          </cell>
          <cell r="M3767">
            <v>52701000</v>
          </cell>
          <cell r="N3767"/>
          <cell r="O3767"/>
          <cell r="P3767"/>
          <cell r="Q3767" t="str">
            <v>КАО</v>
          </cell>
        </row>
        <row r="3768">
          <cell r="G3768">
            <v>28962</v>
          </cell>
          <cell r="H3768" t="str">
            <v>Город Омск</v>
          </cell>
          <cell r="I3768">
            <v>4250.3999999999996</v>
          </cell>
          <cell r="J3768">
            <v>3926.9</v>
          </cell>
          <cell r="K3768">
            <v>0</v>
          </cell>
          <cell r="L3768" t="str">
            <v>3176ab5f-c547-4089-a4dc-a223b9799890</v>
          </cell>
          <cell r="M3768">
            <v>52701000</v>
          </cell>
          <cell r="N3768"/>
          <cell r="O3768"/>
          <cell r="P3768"/>
          <cell r="Q3768" t="str">
            <v>КАО</v>
          </cell>
        </row>
        <row r="3769">
          <cell r="G3769">
            <v>28963</v>
          </cell>
          <cell r="H3769" t="str">
            <v>Город Омск</v>
          </cell>
          <cell r="I3769">
            <v>3617</v>
          </cell>
          <cell r="J3769">
            <v>3316.6</v>
          </cell>
          <cell r="K3769">
            <v>0</v>
          </cell>
          <cell r="L3769" t="str">
            <v>bfab32c5-901a-4ca5-8fb9-dc6cd08c4282</v>
          </cell>
          <cell r="M3769">
            <v>52701000</v>
          </cell>
          <cell r="N3769"/>
          <cell r="O3769"/>
          <cell r="P3769"/>
          <cell r="Q3769" t="str">
            <v>КАО</v>
          </cell>
        </row>
        <row r="3770">
          <cell r="G3770">
            <v>28964</v>
          </cell>
          <cell r="H3770" t="str">
            <v>Город Омск</v>
          </cell>
          <cell r="I3770">
            <v>4285</v>
          </cell>
          <cell r="J3770">
            <v>3943.4</v>
          </cell>
          <cell r="K3770">
            <v>0</v>
          </cell>
          <cell r="L3770" t="str">
            <v>8300f0a5-b6ee-409c-b05d-dc06bd51fe9c</v>
          </cell>
          <cell r="M3770">
            <v>52701000</v>
          </cell>
          <cell r="N3770"/>
          <cell r="O3770"/>
          <cell r="P3770"/>
          <cell r="Q3770" t="str">
            <v>КАО</v>
          </cell>
        </row>
        <row r="3771">
          <cell r="G3771">
            <v>31537</v>
          </cell>
          <cell r="H3771" t="str">
            <v>Город Омск</v>
          </cell>
          <cell r="I3771">
            <v>955.2</v>
          </cell>
          <cell r="J3771">
            <v>882.2</v>
          </cell>
          <cell r="K3771">
            <v>0</v>
          </cell>
          <cell r="L3771" t="str">
            <v>14ff726b-64cf-4226-8c07-0b344898afd5</v>
          </cell>
          <cell r="M3771">
            <v>52701000</v>
          </cell>
          <cell r="N3771"/>
          <cell r="O3771"/>
          <cell r="P3771"/>
          <cell r="Q3771" t="str">
            <v>ОАО</v>
          </cell>
        </row>
        <row r="3772">
          <cell r="G3772">
            <v>31730</v>
          </cell>
          <cell r="H3772" t="str">
            <v>Город Омск</v>
          </cell>
          <cell r="I3772">
            <v>4984.6000000000004</v>
          </cell>
          <cell r="J3772">
            <v>4438.3</v>
          </cell>
          <cell r="K3772">
            <v>0</v>
          </cell>
          <cell r="L3772" t="str">
            <v>e9a0e70a-6608-4557-a483-3344e0f9468d</v>
          </cell>
          <cell r="M3772">
            <v>52701000</v>
          </cell>
          <cell r="N3772"/>
          <cell r="O3772"/>
          <cell r="P3772"/>
          <cell r="Q3772" t="str">
            <v>ОАО</v>
          </cell>
        </row>
        <row r="3773">
          <cell r="G3773">
            <v>31731</v>
          </cell>
          <cell r="H3773" t="str">
            <v>Город Омск</v>
          </cell>
          <cell r="I3773">
            <v>4869.3999999999996</v>
          </cell>
          <cell r="J3773">
            <v>4502.7</v>
          </cell>
          <cell r="K3773">
            <v>0</v>
          </cell>
          <cell r="L3773" t="str">
            <v>8d72f75d-a075-468e-9f7f-cd59aa5ff3fb</v>
          </cell>
          <cell r="M3773">
            <v>52701000</v>
          </cell>
          <cell r="N3773"/>
          <cell r="O3773"/>
          <cell r="P3773"/>
          <cell r="Q3773" t="str">
            <v>ОАО</v>
          </cell>
        </row>
        <row r="3774">
          <cell r="G3774">
            <v>21311</v>
          </cell>
          <cell r="H3774" t="str">
            <v>Город Омск</v>
          </cell>
          <cell r="I3774">
            <v>4900.5</v>
          </cell>
          <cell r="J3774">
            <v>4470.8999999999996</v>
          </cell>
          <cell r="K3774">
            <v>0</v>
          </cell>
          <cell r="L3774" t="str">
            <v>376784f2-345b-46ea-be07-2607541c5b26</v>
          </cell>
          <cell r="M3774">
            <v>52701000</v>
          </cell>
          <cell r="N3774"/>
          <cell r="O3774"/>
          <cell r="P3774"/>
          <cell r="Q3774" t="str">
            <v>ОАО</v>
          </cell>
        </row>
        <row r="3775">
          <cell r="G3775">
            <v>31538</v>
          </cell>
          <cell r="H3775" t="str">
            <v>Город Омск</v>
          </cell>
          <cell r="I3775">
            <v>964.9</v>
          </cell>
          <cell r="J3775">
            <v>875.6</v>
          </cell>
          <cell r="K3775">
            <v>0</v>
          </cell>
          <cell r="L3775" t="str">
            <v>fb8b1dd6-6048-45b5-bf85-d68c6e83a259</v>
          </cell>
          <cell r="M3775">
            <v>52701000</v>
          </cell>
          <cell r="N3775"/>
          <cell r="O3775"/>
          <cell r="P3775"/>
          <cell r="Q3775" t="str">
            <v>ОАО</v>
          </cell>
        </row>
        <row r="3776">
          <cell r="G3776">
            <v>31814</v>
          </cell>
          <cell r="H3776" t="str">
            <v>Город Омск</v>
          </cell>
          <cell r="I3776">
            <v>3215.74</v>
          </cell>
          <cell r="J3776">
            <v>2783.6</v>
          </cell>
          <cell r="K3776">
            <v>0</v>
          </cell>
          <cell r="L3776" t="str">
            <v>5ce3d83a-4bc7-43b6-b456-7b64aad224ad</v>
          </cell>
          <cell r="M3776">
            <v>52701000</v>
          </cell>
          <cell r="N3776"/>
          <cell r="O3776"/>
          <cell r="P3776"/>
          <cell r="Q3776" t="str">
            <v>ОАО</v>
          </cell>
        </row>
        <row r="3777">
          <cell r="G3777">
            <v>21286</v>
          </cell>
          <cell r="H3777" t="str">
            <v>Город Омск</v>
          </cell>
          <cell r="I3777">
            <v>3884.7</v>
          </cell>
          <cell r="J3777">
            <v>3238.7</v>
          </cell>
          <cell r="K3777">
            <v>310.10000000000002</v>
          </cell>
          <cell r="L3777" t="str">
            <v>2de2531c-613a-428d-82e2-51c1929f7b1c</v>
          </cell>
          <cell r="M3777">
            <v>52701000</v>
          </cell>
          <cell r="N3777"/>
          <cell r="O3777"/>
          <cell r="P3777"/>
          <cell r="Q3777" t="str">
            <v>ОАО</v>
          </cell>
        </row>
        <row r="3778">
          <cell r="G3778">
            <v>31518</v>
          </cell>
          <cell r="H3778" t="str">
            <v>Город Омск</v>
          </cell>
          <cell r="I3778">
            <v>6828.4</v>
          </cell>
          <cell r="J3778">
            <v>6149</v>
          </cell>
          <cell r="K3778">
            <v>0</v>
          </cell>
          <cell r="L3778" t="str">
            <v>a8e81b42-d196-43fa-a338-a5166bfcdf13</v>
          </cell>
          <cell r="M3778">
            <v>52701000</v>
          </cell>
          <cell r="N3778"/>
          <cell r="O3778"/>
          <cell r="P3778"/>
          <cell r="Q3778" t="str">
            <v>ОАО</v>
          </cell>
        </row>
        <row r="3779">
          <cell r="G3779">
            <v>31521</v>
          </cell>
          <cell r="H3779" t="str">
            <v>Город Омск</v>
          </cell>
          <cell r="I3779">
            <v>7045.3</v>
          </cell>
          <cell r="J3779">
            <v>6644.4</v>
          </cell>
          <cell r="K3779">
            <v>0</v>
          </cell>
          <cell r="L3779" t="str">
            <v>9bc649fa-e1ed-4d3b-a48f-28b6425b8578</v>
          </cell>
          <cell r="M3779">
            <v>52701000</v>
          </cell>
          <cell r="N3779"/>
          <cell r="O3779"/>
          <cell r="P3779"/>
          <cell r="Q3779" t="str">
            <v>ОАО</v>
          </cell>
        </row>
        <row r="3780">
          <cell r="G3780">
            <v>20470</v>
          </cell>
          <cell r="H3780" t="str">
            <v>Город Омск</v>
          </cell>
          <cell r="I3780">
            <v>4910.3</v>
          </cell>
          <cell r="J3780">
            <v>4458</v>
          </cell>
          <cell r="K3780">
            <v>0</v>
          </cell>
          <cell r="L3780" t="str">
            <v>4daf65e7-6dca-4af7-a8cb-0c0d2bfd2355</v>
          </cell>
          <cell r="M3780">
            <v>52701000</v>
          </cell>
          <cell r="N3780"/>
          <cell r="O3780"/>
          <cell r="P3780"/>
          <cell r="Q3780" t="str">
            <v>ОАО</v>
          </cell>
        </row>
        <row r="3781">
          <cell r="G3781">
            <v>27651</v>
          </cell>
          <cell r="H3781" t="str">
            <v>Город Омск</v>
          </cell>
          <cell r="I3781">
            <v>5221.8</v>
          </cell>
          <cell r="J3781">
            <v>4504.8</v>
          </cell>
          <cell r="K3781">
            <v>324</v>
          </cell>
          <cell r="L3781" t="str">
            <v>0152c5aa-0774-4113-9321-8017166f73fb</v>
          </cell>
          <cell r="M3781">
            <v>52701000</v>
          </cell>
          <cell r="N3781"/>
          <cell r="O3781"/>
          <cell r="P3781"/>
          <cell r="Q3781" t="str">
            <v>КАО</v>
          </cell>
        </row>
        <row r="3782">
          <cell r="G3782">
            <v>27645</v>
          </cell>
          <cell r="H3782" t="str">
            <v>Город Омск</v>
          </cell>
          <cell r="I3782">
            <v>5682.3</v>
          </cell>
          <cell r="J3782">
            <v>4659.8999999999996</v>
          </cell>
          <cell r="K3782">
            <v>387.2</v>
          </cell>
          <cell r="L3782" t="str">
            <v>e669f4a6-8df0-421e-86b7-248485bfa3c5</v>
          </cell>
          <cell r="M3782">
            <v>52701000</v>
          </cell>
          <cell r="N3782"/>
          <cell r="O3782"/>
          <cell r="P3782"/>
          <cell r="Q3782" t="str">
            <v>КАО</v>
          </cell>
        </row>
        <row r="3783">
          <cell r="G3783">
            <v>27624</v>
          </cell>
          <cell r="H3783" t="str">
            <v>Город Омск</v>
          </cell>
          <cell r="I3783">
            <v>5172.3999999999996</v>
          </cell>
          <cell r="J3783">
            <v>4665.3999999999996</v>
          </cell>
          <cell r="K3783">
            <v>152.5</v>
          </cell>
          <cell r="L3783" t="str">
            <v>fdddfa06-b5ba-4ad7-8d5b-39beb3315f1c</v>
          </cell>
          <cell r="M3783">
            <v>52701000</v>
          </cell>
          <cell r="N3783"/>
          <cell r="O3783"/>
          <cell r="P3783" t="str">
            <v>+</v>
          </cell>
          <cell r="Q3783" t="str">
            <v>КАО</v>
          </cell>
        </row>
        <row r="3784">
          <cell r="G3784">
            <v>27626</v>
          </cell>
          <cell r="H3784" t="str">
            <v>Город Омск</v>
          </cell>
          <cell r="I3784">
            <v>3653.3</v>
          </cell>
          <cell r="J3784">
            <v>3380.1</v>
          </cell>
          <cell r="K3784">
            <v>0</v>
          </cell>
          <cell r="L3784" t="str">
            <v>6041293b-e297-465b-8b1d-d189bb34478f</v>
          </cell>
          <cell r="M3784">
            <v>52701000</v>
          </cell>
          <cell r="N3784"/>
          <cell r="O3784"/>
          <cell r="P3784"/>
          <cell r="Q3784" t="str">
            <v>КАО</v>
          </cell>
        </row>
        <row r="3785">
          <cell r="G3785">
            <v>28969</v>
          </cell>
          <cell r="H3785" t="str">
            <v>Город Омск</v>
          </cell>
          <cell r="I3785">
            <v>298.89999999999998</v>
          </cell>
          <cell r="J3785">
            <v>176</v>
          </cell>
          <cell r="K3785">
            <v>100</v>
          </cell>
          <cell r="L3785" t="str">
            <v>f06d4ba9-f2d7-41f1-8560-9548e3dc7841</v>
          </cell>
          <cell r="M3785">
            <v>52701000</v>
          </cell>
          <cell r="N3785"/>
          <cell r="O3785"/>
          <cell r="P3785"/>
          <cell r="Q3785" t="str">
            <v>КАО</v>
          </cell>
        </row>
        <row r="3786">
          <cell r="G3786">
            <v>20334</v>
          </cell>
          <cell r="H3786" t="str">
            <v>Город Омск</v>
          </cell>
          <cell r="I3786">
            <v>3874.5</v>
          </cell>
          <cell r="J3786">
            <v>2710.8</v>
          </cell>
          <cell r="K3786">
            <v>893</v>
          </cell>
          <cell r="L3786" t="str">
            <v>677cb656-0df7-4b7c-b3e9-a2fdc9351838</v>
          </cell>
          <cell r="M3786">
            <v>52701000</v>
          </cell>
          <cell r="N3786"/>
          <cell r="O3786"/>
          <cell r="P3786"/>
          <cell r="Q3786" t="str">
            <v>КАО</v>
          </cell>
        </row>
        <row r="3787">
          <cell r="G3787">
            <v>23505</v>
          </cell>
          <cell r="H3787" t="str">
            <v>Город Омск</v>
          </cell>
          <cell r="I3787">
            <v>5713.6</v>
          </cell>
          <cell r="J3787">
            <v>3646.7</v>
          </cell>
          <cell r="K3787">
            <v>256.3</v>
          </cell>
          <cell r="L3787" t="str">
            <v>031d1d21-3a30-4bce-aedf-11a82d71e765</v>
          </cell>
          <cell r="M3787">
            <v>52701000</v>
          </cell>
          <cell r="N3787"/>
          <cell r="O3787"/>
          <cell r="P3787"/>
          <cell r="Q3787" t="str">
            <v>ЛАО</v>
          </cell>
        </row>
        <row r="3788">
          <cell r="G3788">
            <v>30700</v>
          </cell>
          <cell r="H3788" t="str">
            <v>Город Омск</v>
          </cell>
          <cell r="I3788">
            <v>1112.8</v>
          </cell>
          <cell r="J3788">
            <v>916</v>
          </cell>
          <cell r="K3788">
            <v>0</v>
          </cell>
          <cell r="L3788" t="str">
            <v>c7aacad8-68d7-4b96-a032-d1c5446cf156</v>
          </cell>
          <cell r="M3788">
            <v>52701000</v>
          </cell>
          <cell r="N3788"/>
          <cell r="O3788"/>
          <cell r="P3788"/>
          <cell r="Q3788" t="str">
            <v>ЛАО</v>
          </cell>
        </row>
        <row r="3789">
          <cell r="G3789">
            <v>30704</v>
          </cell>
          <cell r="H3789" t="str">
            <v>Город Омск</v>
          </cell>
          <cell r="I3789">
            <v>993.2</v>
          </cell>
          <cell r="J3789">
            <v>916.9</v>
          </cell>
          <cell r="K3789">
            <v>0</v>
          </cell>
          <cell r="L3789" t="str">
            <v>260d23dc-b10b-44d9-8861-3aa79941e9c6</v>
          </cell>
          <cell r="M3789">
            <v>52701000</v>
          </cell>
          <cell r="N3789"/>
          <cell r="O3789"/>
          <cell r="P3789"/>
          <cell r="Q3789" t="str">
            <v>ЛАО</v>
          </cell>
        </row>
        <row r="3790">
          <cell r="G3790">
            <v>29750</v>
          </cell>
          <cell r="H3790" t="str">
            <v>Город Омск</v>
          </cell>
          <cell r="I3790">
            <v>5172.8</v>
          </cell>
          <cell r="J3790">
            <v>4699</v>
          </cell>
          <cell r="K3790">
            <v>0</v>
          </cell>
          <cell r="L3790" t="str">
            <v>964302ae-e1b5-4baf-82a4-c4ff940ecd46</v>
          </cell>
          <cell r="M3790">
            <v>52701000</v>
          </cell>
          <cell r="N3790"/>
          <cell r="O3790"/>
          <cell r="P3790"/>
          <cell r="Q3790" t="str">
            <v>САО</v>
          </cell>
        </row>
        <row r="3791">
          <cell r="G3791">
            <v>21269</v>
          </cell>
          <cell r="H3791" t="str">
            <v>Город Омск</v>
          </cell>
          <cell r="I3791">
            <v>3545.8</v>
          </cell>
          <cell r="J3791">
            <v>3322.5</v>
          </cell>
          <cell r="K3791">
            <v>0</v>
          </cell>
          <cell r="L3791" t="str">
            <v>fc0ea780-0fd0-4440-945e-1bb13174c5aa</v>
          </cell>
          <cell r="M3791">
            <v>52701000</v>
          </cell>
          <cell r="N3791"/>
          <cell r="O3791"/>
          <cell r="P3791"/>
          <cell r="Q3791" t="str">
            <v>САО</v>
          </cell>
        </row>
        <row r="3792">
          <cell r="G3792">
            <v>29751</v>
          </cell>
          <cell r="H3792" t="str">
            <v>Город Омск</v>
          </cell>
          <cell r="I3792">
            <v>5143.2</v>
          </cell>
          <cell r="J3792">
            <v>4746.6000000000004</v>
          </cell>
          <cell r="K3792">
            <v>0</v>
          </cell>
          <cell r="L3792" t="str">
            <v>942dac28-e510-48ac-a3b7-538ef15d3dc7</v>
          </cell>
          <cell r="M3792">
            <v>52701000</v>
          </cell>
          <cell r="N3792"/>
          <cell r="O3792"/>
          <cell r="P3792" t="str">
            <v>+</v>
          </cell>
          <cell r="Q3792" t="str">
            <v>САО</v>
          </cell>
        </row>
        <row r="3793">
          <cell r="G3793">
            <v>29752</v>
          </cell>
          <cell r="H3793" t="str">
            <v>Город Омск</v>
          </cell>
          <cell r="I3793">
            <v>5404.4</v>
          </cell>
          <cell r="J3793">
            <v>4679.1000000000004</v>
          </cell>
          <cell r="K3793">
            <v>319.60000000000002</v>
          </cell>
          <cell r="L3793" t="str">
            <v>43e37c22-7375-4a7f-b7ae-96c0d2ee96cc</v>
          </cell>
          <cell r="M3793">
            <v>52701000</v>
          </cell>
          <cell r="N3793"/>
          <cell r="O3793"/>
          <cell r="P3793"/>
          <cell r="Q3793" t="str">
            <v>САО</v>
          </cell>
        </row>
        <row r="3794">
          <cell r="G3794">
            <v>21309</v>
          </cell>
          <cell r="H3794" t="str">
            <v>Город Омск</v>
          </cell>
          <cell r="I3794">
            <v>8583.7000000000007</v>
          </cell>
          <cell r="J3794">
            <v>7691.44</v>
          </cell>
          <cell r="K3794">
            <v>0</v>
          </cell>
          <cell r="L3794" t="str">
            <v>611df984-9dc3-427d-b4bb-36bbb8cbc9b7</v>
          </cell>
          <cell r="M3794">
            <v>52701000</v>
          </cell>
          <cell r="N3794"/>
          <cell r="O3794"/>
          <cell r="P3794"/>
          <cell r="Q3794" t="str">
            <v>САО</v>
          </cell>
        </row>
        <row r="3795">
          <cell r="G3795">
            <v>29753</v>
          </cell>
          <cell r="H3795" t="str">
            <v>Город Омск</v>
          </cell>
          <cell r="I3795">
            <v>6598.8</v>
          </cell>
          <cell r="J3795">
            <v>5920.7</v>
          </cell>
          <cell r="K3795">
            <v>0</v>
          </cell>
          <cell r="L3795" t="str">
            <v>41b6a441-e175-4ef4-9851-ec0401367410</v>
          </cell>
          <cell r="M3795">
            <v>52701000</v>
          </cell>
          <cell r="N3795"/>
          <cell r="O3795"/>
          <cell r="P3795"/>
          <cell r="Q3795" t="str">
            <v>САО</v>
          </cell>
        </row>
        <row r="3796">
          <cell r="G3796">
            <v>29754</v>
          </cell>
          <cell r="H3796" t="str">
            <v>Город Омск</v>
          </cell>
          <cell r="I3796">
            <v>3115.1</v>
          </cell>
          <cell r="J3796">
            <v>2752.6</v>
          </cell>
          <cell r="K3796">
            <v>0</v>
          </cell>
          <cell r="L3796" t="str">
            <v>a924322c-066b-4f37-bfc9-3e5ed27b8ffb</v>
          </cell>
          <cell r="M3796">
            <v>52701000</v>
          </cell>
          <cell r="N3796"/>
          <cell r="O3796"/>
          <cell r="P3796"/>
          <cell r="Q3796" t="str">
            <v>САО</v>
          </cell>
        </row>
        <row r="3797">
          <cell r="G3797">
            <v>25650</v>
          </cell>
          <cell r="H3797" t="str">
            <v>Город Омск</v>
          </cell>
          <cell r="I3797">
            <v>9357.7000000000007</v>
          </cell>
          <cell r="J3797">
            <v>7534.7</v>
          </cell>
          <cell r="K3797">
            <v>1003.3</v>
          </cell>
          <cell r="L3797" t="str">
            <v>9012cd30-cbe8-41d8-bb2b-ef3a2d059d4c</v>
          </cell>
          <cell r="M3797">
            <v>52701000</v>
          </cell>
          <cell r="N3797"/>
          <cell r="O3797"/>
          <cell r="P3797"/>
          <cell r="Q3797" t="str">
            <v>САО</v>
          </cell>
        </row>
        <row r="3798">
          <cell r="G3798">
            <v>29755</v>
          </cell>
          <cell r="H3798" t="str">
            <v>Город Омск</v>
          </cell>
          <cell r="I3798">
            <v>6549.1</v>
          </cell>
          <cell r="J3798">
            <v>5784.9</v>
          </cell>
          <cell r="K3798">
            <v>56.6</v>
          </cell>
          <cell r="L3798" t="str">
            <v>9a64200a-9236-4ba4-8fd0-674f0168f6df</v>
          </cell>
          <cell r="M3798">
            <v>52701000</v>
          </cell>
          <cell r="N3798"/>
          <cell r="O3798"/>
          <cell r="P3798"/>
          <cell r="Q3798" t="str">
            <v>САО</v>
          </cell>
        </row>
        <row r="3799">
          <cell r="G3799">
            <v>29756</v>
          </cell>
          <cell r="H3799" t="str">
            <v>Город Омск</v>
          </cell>
          <cell r="I3799">
            <v>6563.9</v>
          </cell>
          <cell r="J3799">
            <v>5818.2</v>
          </cell>
          <cell r="K3799">
            <v>281.8</v>
          </cell>
          <cell r="L3799" t="str">
            <v>c83b9969-e8d5-4256-a9e4-aa3610c305ee</v>
          </cell>
          <cell r="M3799">
            <v>52701000</v>
          </cell>
          <cell r="N3799"/>
          <cell r="O3799"/>
          <cell r="P3799"/>
          <cell r="Q3799" t="str">
            <v>САО</v>
          </cell>
        </row>
        <row r="3800">
          <cell r="G3800">
            <v>29757</v>
          </cell>
          <cell r="H3800" t="str">
            <v>Город Омск</v>
          </cell>
          <cell r="I3800">
            <v>8113.2</v>
          </cell>
          <cell r="J3800">
            <v>6365.7</v>
          </cell>
          <cell r="K3800">
            <v>126.1</v>
          </cell>
          <cell r="L3800" t="str">
            <v>d6770987-4354-43bf-ab94-6da73b7c3329</v>
          </cell>
          <cell r="M3800">
            <v>52701000</v>
          </cell>
          <cell r="N3800"/>
          <cell r="O3800"/>
          <cell r="P3800"/>
          <cell r="Q3800" t="str">
            <v>САО</v>
          </cell>
        </row>
        <row r="3801">
          <cell r="G3801">
            <v>29758</v>
          </cell>
          <cell r="H3801" t="str">
            <v>Город Омск</v>
          </cell>
          <cell r="I3801">
            <v>6979.2</v>
          </cell>
          <cell r="J3801">
            <v>6324.73</v>
          </cell>
          <cell r="K3801">
            <v>0</v>
          </cell>
          <cell r="L3801" t="str">
            <v>3870ba28-356c-4a8b-acbc-0b31bf2766dd</v>
          </cell>
          <cell r="M3801">
            <v>52701000</v>
          </cell>
          <cell r="N3801"/>
          <cell r="O3801"/>
          <cell r="P3801"/>
          <cell r="Q3801" t="str">
            <v>САО</v>
          </cell>
        </row>
        <row r="3802">
          <cell r="G3802">
            <v>29759</v>
          </cell>
          <cell r="H3802" t="str">
            <v>Город Омск</v>
          </cell>
          <cell r="I3802">
            <v>4413.1000000000004</v>
          </cell>
          <cell r="J3802">
            <v>4015.3</v>
          </cell>
          <cell r="K3802">
            <v>0</v>
          </cell>
          <cell r="L3802" t="str">
            <v>b58bd6b6-3da5-4cb9-ac23-e65e00e92717</v>
          </cell>
          <cell r="M3802">
            <v>52701000</v>
          </cell>
          <cell r="N3802"/>
          <cell r="O3802"/>
          <cell r="P3802"/>
          <cell r="Q3802" t="str">
            <v>САО</v>
          </cell>
        </row>
        <row r="3803">
          <cell r="G3803">
            <v>21024</v>
          </cell>
          <cell r="H3803" t="str">
            <v>Город Омск</v>
          </cell>
          <cell r="I3803">
            <v>13971.7</v>
          </cell>
          <cell r="J3803">
            <v>12079</v>
          </cell>
          <cell r="K3803">
            <v>0</v>
          </cell>
          <cell r="L3803" t="str">
            <v>433d7021-f764-4d1e-a963-0117153e9118</v>
          </cell>
          <cell r="M3803">
            <v>52701000</v>
          </cell>
          <cell r="N3803"/>
          <cell r="O3803"/>
          <cell r="P3803"/>
          <cell r="Q3803" t="str">
            <v>САО</v>
          </cell>
        </row>
        <row r="3804">
          <cell r="G3804">
            <v>29760</v>
          </cell>
          <cell r="H3804" t="str">
            <v>Город Омск</v>
          </cell>
          <cell r="I3804">
            <v>6166.3</v>
          </cell>
          <cell r="J3804">
            <v>4685.1000000000004</v>
          </cell>
          <cell r="K3804">
            <v>288.5</v>
          </cell>
          <cell r="L3804" t="str">
            <v>df85add4-7358-40c6-b383-88f796cb3aa9</v>
          </cell>
          <cell r="M3804">
            <v>52701000</v>
          </cell>
          <cell r="N3804"/>
          <cell r="O3804"/>
          <cell r="P3804"/>
          <cell r="Q3804" t="str">
            <v>САО</v>
          </cell>
        </row>
        <row r="3805">
          <cell r="G3805">
            <v>29761</v>
          </cell>
          <cell r="H3805" t="str">
            <v>Город Омск</v>
          </cell>
          <cell r="I3805">
            <v>5129.6000000000004</v>
          </cell>
          <cell r="J3805">
            <v>4739.3999999999996</v>
          </cell>
          <cell r="K3805">
            <v>0</v>
          </cell>
          <cell r="L3805" t="str">
            <v>6fda6e2f-65c5-4dab-9a21-0b2a42bad147</v>
          </cell>
          <cell r="M3805">
            <v>52701000</v>
          </cell>
          <cell r="N3805"/>
          <cell r="O3805"/>
          <cell r="P3805" t="str">
            <v>+</v>
          </cell>
          <cell r="Q3805" t="str">
            <v>САО</v>
          </cell>
        </row>
        <row r="3806">
          <cell r="G3806">
            <v>25941</v>
          </cell>
          <cell r="H3806" t="str">
            <v>Город Омск</v>
          </cell>
          <cell r="I3806">
            <v>4596.1000000000004</v>
          </cell>
          <cell r="J3806">
            <v>3902</v>
          </cell>
          <cell r="K3806">
            <v>351.2</v>
          </cell>
          <cell r="L3806" t="str">
            <v>0f166f52-8470-418e-8d06-ebb917e1f124</v>
          </cell>
          <cell r="M3806">
            <v>52701000</v>
          </cell>
          <cell r="N3806"/>
          <cell r="O3806"/>
          <cell r="P3806"/>
          <cell r="Q3806" t="str">
            <v>ЦАО</v>
          </cell>
        </row>
        <row r="3807">
          <cell r="G3807">
            <v>21210</v>
          </cell>
          <cell r="H3807" t="str">
            <v>Город Омск</v>
          </cell>
          <cell r="I3807">
            <v>5111.6000000000004</v>
          </cell>
          <cell r="J3807">
            <v>3789.1</v>
          </cell>
          <cell r="K3807">
            <v>517.9</v>
          </cell>
          <cell r="L3807" t="str">
            <v>13e1e5b3-01bf-4ab8-a039-62957cd84966</v>
          </cell>
          <cell r="M3807">
            <v>52701000</v>
          </cell>
          <cell r="N3807"/>
          <cell r="O3807"/>
          <cell r="P3807"/>
          <cell r="Q3807" t="str">
            <v>ЦАО</v>
          </cell>
        </row>
        <row r="3808">
          <cell r="G3808">
            <v>25943</v>
          </cell>
          <cell r="H3808" t="str">
            <v>Город Омск</v>
          </cell>
          <cell r="I3808">
            <v>2737.6</v>
          </cell>
          <cell r="J3808">
            <v>1873.3</v>
          </cell>
          <cell r="K3808">
            <v>454.3</v>
          </cell>
          <cell r="L3808" t="str">
            <v>88cade93-e403-48df-a2f5-3f46638c2386</v>
          </cell>
          <cell r="M3808">
            <v>52701000</v>
          </cell>
          <cell r="N3808"/>
          <cell r="O3808"/>
          <cell r="P3808"/>
          <cell r="Q3808" t="str">
            <v>ЦАО</v>
          </cell>
        </row>
        <row r="3809">
          <cell r="G3809">
            <v>25944</v>
          </cell>
          <cell r="H3809" t="str">
            <v>Город Омск</v>
          </cell>
          <cell r="I3809">
            <v>2589.4</v>
          </cell>
          <cell r="J3809">
            <v>1936.4</v>
          </cell>
          <cell r="K3809">
            <v>437.6</v>
          </cell>
          <cell r="L3809" t="str">
            <v>d7d3ee93-08c2-4c20-9241-9c760f73fe25</v>
          </cell>
          <cell r="M3809">
            <v>52701000</v>
          </cell>
          <cell r="N3809"/>
          <cell r="O3809"/>
          <cell r="P3809"/>
          <cell r="Q3809" t="str">
            <v>ЦАО</v>
          </cell>
        </row>
        <row r="3810">
          <cell r="G3810">
            <v>25945</v>
          </cell>
          <cell r="H3810" t="str">
            <v>Город Омск</v>
          </cell>
          <cell r="I3810">
            <v>1540.8</v>
          </cell>
          <cell r="J3810">
            <v>1410.1</v>
          </cell>
          <cell r="K3810">
            <v>0</v>
          </cell>
          <cell r="L3810" t="str">
            <v>e4948b28-0f04-40c5-884d-89ae0ffcada8</v>
          </cell>
          <cell r="M3810">
            <v>52701000</v>
          </cell>
          <cell r="N3810"/>
          <cell r="O3810"/>
          <cell r="P3810"/>
          <cell r="Q3810" t="str">
            <v>ЦАО</v>
          </cell>
        </row>
        <row r="3811">
          <cell r="G3811">
            <v>25946</v>
          </cell>
          <cell r="H3811" t="str">
            <v>Город Омск</v>
          </cell>
          <cell r="I3811">
            <v>1513.1</v>
          </cell>
          <cell r="J3811">
            <v>1326.8</v>
          </cell>
          <cell r="K3811">
            <v>63.8</v>
          </cell>
          <cell r="L3811" t="str">
            <v>106dece8-9398-4741-8e26-d118b32692a5</v>
          </cell>
          <cell r="M3811">
            <v>52701000</v>
          </cell>
          <cell r="N3811"/>
          <cell r="O3811"/>
          <cell r="P3811"/>
          <cell r="Q3811" t="str">
            <v>ЦАО</v>
          </cell>
        </row>
        <row r="3812">
          <cell r="G3812">
            <v>30957</v>
          </cell>
          <cell r="H3812" t="str">
            <v>Город Омск</v>
          </cell>
          <cell r="I3812">
            <v>2268.4</v>
          </cell>
          <cell r="J3812">
            <v>2096.75</v>
          </cell>
          <cell r="K3812">
            <v>0</v>
          </cell>
          <cell r="L3812" t="str">
            <v>824d5fa8-ec06-4257-8e48-adabec86b7d2</v>
          </cell>
          <cell r="M3812">
            <v>52701000</v>
          </cell>
          <cell r="N3812"/>
          <cell r="O3812"/>
          <cell r="P3812"/>
          <cell r="Q3812" t="str">
            <v>ОАО</v>
          </cell>
        </row>
        <row r="3813">
          <cell r="G3813">
            <v>33400</v>
          </cell>
          <cell r="H3813" t="str">
            <v>Город Омск</v>
          </cell>
          <cell r="I3813">
            <v>914</v>
          </cell>
          <cell r="J3813">
            <v>694.3</v>
          </cell>
          <cell r="K3813">
            <v>138.1</v>
          </cell>
          <cell r="L3813" t="str">
            <v>8db1b057-f501-447e-a62f-0ed848ecf04c</v>
          </cell>
          <cell r="M3813">
            <v>52701000</v>
          </cell>
          <cell r="N3813"/>
          <cell r="O3813"/>
          <cell r="P3813"/>
          <cell r="Q3813" t="str">
            <v>ОАО</v>
          </cell>
        </row>
        <row r="3814">
          <cell r="G3814">
            <v>23671</v>
          </cell>
          <cell r="H3814" t="str">
            <v>Город Омск</v>
          </cell>
          <cell r="I3814">
            <v>764</v>
          </cell>
          <cell r="J3814">
            <v>456.6</v>
          </cell>
          <cell r="K3814">
            <v>210.3</v>
          </cell>
          <cell r="L3814" t="str">
            <v>5382c97d-9e6c-4f44-ad3e-624edc9cf180</v>
          </cell>
          <cell r="M3814">
            <v>52701000</v>
          </cell>
          <cell r="N3814"/>
          <cell r="O3814"/>
          <cell r="P3814"/>
          <cell r="Q3814" t="str">
            <v>ОАО</v>
          </cell>
        </row>
        <row r="3815">
          <cell r="G3815">
            <v>33401</v>
          </cell>
          <cell r="H3815" t="str">
            <v>Город Омск</v>
          </cell>
          <cell r="I3815">
            <v>1704</v>
          </cell>
          <cell r="J3815">
            <v>1542.7</v>
          </cell>
          <cell r="K3815">
            <v>92.9</v>
          </cell>
          <cell r="L3815" t="str">
            <v>51a92735-5008-4a9b-9ec2-3ba8ac383962</v>
          </cell>
          <cell r="M3815">
            <v>52701000</v>
          </cell>
          <cell r="N3815"/>
          <cell r="O3815"/>
          <cell r="P3815" t="str">
            <v>+</v>
          </cell>
          <cell r="Q3815" t="str">
            <v>ОАО</v>
          </cell>
        </row>
        <row r="3816">
          <cell r="G3816">
            <v>31624</v>
          </cell>
          <cell r="H3816" t="str">
            <v>Город Омск</v>
          </cell>
          <cell r="I3816">
            <v>869.4</v>
          </cell>
          <cell r="J3816">
            <v>589.20000000000005</v>
          </cell>
          <cell r="K3816">
            <v>209.3</v>
          </cell>
          <cell r="L3816" t="str">
            <v>3e63d41d-9448-4b25-a86e-4ba033c4838b</v>
          </cell>
          <cell r="M3816">
            <v>52701000</v>
          </cell>
          <cell r="N3816"/>
          <cell r="O3816"/>
          <cell r="P3816"/>
          <cell r="Q3816" t="str">
            <v>ОАО</v>
          </cell>
        </row>
        <row r="3817">
          <cell r="G3817">
            <v>30961</v>
          </cell>
          <cell r="H3817" t="str">
            <v>Город Омск</v>
          </cell>
          <cell r="I3817">
            <v>5291.8</v>
          </cell>
          <cell r="J3817">
            <v>3563.8</v>
          </cell>
          <cell r="K3817">
            <v>1278.2</v>
          </cell>
          <cell r="L3817" t="str">
            <v>2159e5ba-434d-4cef-80cd-831f1435f0d1</v>
          </cell>
          <cell r="M3817">
            <v>52701000</v>
          </cell>
          <cell r="N3817"/>
          <cell r="O3817"/>
          <cell r="P3817"/>
          <cell r="Q3817" t="str">
            <v>ОАО</v>
          </cell>
        </row>
        <row r="3818">
          <cell r="G3818">
            <v>29486</v>
          </cell>
          <cell r="H3818" t="str">
            <v>Город Омск</v>
          </cell>
          <cell r="I3818">
            <v>5529.95</v>
          </cell>
          <cell r="J3818">
            <v>3681.1</v>
          </cell>
          <cell r="K3818">
            <v>1321.1</v>
          </cell>
          <cell r="L3818" t="str">
            <v>2631f648-9671-4d9e-9f1c-ce522d67240e</v>
          </cell>
          <cell r="M3818">
            <v>52701000</v>
          </cell>
          <cell r="N3818"/>
          <cell r="O3818"/>
          <cell r="P3818"/>
          <cell r="Q3818" t="str">
            <v>ОАО</v>
          </cell>
        </row>
        <row r="3819">
          <cell r="G3819">
            <v>33402</v>
          </cell>
          <cell r="H3819" t="str">
            <v>Город Омск</v>
          </cell>
          <cell r="I3819">
            <v>768.5</v>
          </cell>
          <cell r="J3819">
            <v>397.8</v>
          </cell>
          <cell r="K3819">
            <v>218</v>
          </cell>
          <cell r="L3819" t="str">
            <v>106b38ec-16d7-4928-9b2c-db1842b25d24</v>
          </cell>
          <cell r="M3819">
            <v>52701000</v>
          </cell>
          <cell r="N3819"/>
          <cell r="O3819"/>
          <cell r="P3819"/>
          <cell r="Q3819" t="str">
            <v>ОАО</v>
          </cell>
        </row>
        <row r="3820">
          <cell r="G3820">
            <v>21205</v>
          </cell>
          <cell r="H3820" t="str">
            <v>Город Омск</v>
          </cell>
          <cell r="I3820">
            <v>2240.6</v>
          </cell>
          <cell r="J3820">
            <v>1908.9</v>
          </cell>
          <cell r="K3820">
            <v>98.3</v>
          </cell>
          <cell r="L3820" t="str">
            <v>bd109bd6-c142-4e15-ade3-9d136a2ac3e0</v>
          </cell>
          <cell r="M3820">
            <v>52701000</v>
          </cell>
          <cell r="N3820"/>
          <cell r="O3820"/>
          <cell r="P3820"/>
          <cell r="Q3820" t="str">
            <v>ОАО</v>
          </cell>
        </row>
        <row r="3821">
          <cell r="G3821">
            <v>33403</v>
          </cell>
          <cell r="H3821" t="str">
            <v>Город Омск</v>
          </cell>
          <cell r="I3821">
            <v>792.6</v>
          </cell>
          <cell r="J3821">
            <v>553.5</v>
          </cell>
          <cell r="K3821">
            <v>213</v>
          </cell>
          <cell r="L3821" t="str">
            <v>e948c7c5-7152-483a-a38f-69aac5428461</v>
          </cell>
          <cell r="M3821">
            <v>52701000</v>
          </cell>
          <cell r="N3821"/>
          <cell r="O3821"/>
          <cell r="P3821"/>
          <cell r="Q3821" t="str">
            <v>ОАО</v>
          </cell>
        </row>
        <row r="3822">
          <cell r="G3822">
            <v>31652</v>
          </cell>
          <cell r="H3822" t="str">
            <v>Город Омск</v>
          </cell>
          <cell r="I3822">
            <v>784.9</v>
          </cell>
          <cell r="J3822">
            <v>554.4</v>
          </cell>
          <cell r="K3822">
            <v>117.5</v>
          </cell>
          <cell r="L3822" t="str">
            <v>74bb52ba-cdea-4e8e-a531-32843a0cc067</v>
          </cell>
          <cell r="M3822">
            <v>52701000</v>
          </cell>
          <cell r="N3822"/>
          <cell r="O3822"/>
          <cell r="P3822"/>
          <cell r="Q3822" t="str">
            <v>ОАО</v>
          </cell>
        </row>
        <row r="3823">
          <cell r="G3823">
            <v>33404</v>
          </cell>
          <cell r="H3823" t="str">
            <v>Город Омск</v>
          </cell>
          <cell r="I3823">
            <v>786.6</v>
          </cell>
          <cell r="J3823">
            <v>533.1</v>
          </cell>
          <cell r="K3823">
            <v>215.2</v>
          </cell>
          <cell r="L3823" t="str">
            <v>82bc362c-2aa1-4369-8deb-7010decd4a1c</v>
          </cell>
          <cell r="M3823">
            <v>52701000</v>
          </cell>
          <cell r="N3823"/>
          <cell r="O3823"/>
          <cell r="P3823"/>
          <cell r="Q3823" t="str">
            <v>ОАО</v>
          </cell>
        </row>
        <row r="3824">
          <cell r="G3824">
            <v>33405</v>
          </cell>
          <cell r="H3824" t="str">
            <v>Город Омск</v>
          </cell>
          <cell r="I3824">
            <v>792.9</v>
          </cell>
          <cell r="J3824">
            <v>710.8</v>
          </cell>
          <cell r="K3824">
            <v>0</v>
          </cell>
          <cell r="L3824" t="str">
            <v>aa517631-82c4-4a2d-b6d4-7da8d756dd1c</v>
          </cell>
          <cell r="M3824">
            <v>52701000</v>
          </cell>
          <cell r="N3824"/>
          <cell r="O3824"/>
          <cell r="P3824"/>
          <cell r="Q3824" t="str">
            <v>ОАО</v>
          </cell>
        </row>
        <row r="3825">
          <cell r="G3825">
            <v>30936</v>
          </cell>
          <cell r="H3825" t="str">
            <v>Город Омск</v>
          </cell>
          <cell r="I3825">
            <v>2638.8</v>
          </cell>
          <cell r="J3825">
            <v>959.9</v>
          </cell>
          <cell r="K3825">
            <v>1312.9</v>
          </cell>
          <cell r="L3825" t="str">
            <v>94fb64a3-36db-421e-a129-bf0b7a5d7ed0</v>
          </cell>
          <cell r="M3825">
            <v>52701000</v>
          </cell>
          <cell r="N3825"/>
          <cell r="O3825"/>
          <cell r="P3825"/>
          <cell r="Q3825" t="str">
            <v>ОАО</v>
          </cell>
        </row>
        <row r="3826">
          <cell r="G3826">
            <v>31613</v>
          </cell>
          <cell r="H3826" t="str">
            <v>Город Омск</v>
          </cell>
          <cell r="I3826">
            <v>884.1</v>
          </cell>
          <cell r="J3826">
            <v>499.8</v>
          </cell>
          <cell r="K3826">
            <v>149.80000000000001</v>
          </cell>
          <cell r="L3826" t="str">
            <v>e33be3d3-8d5e-4489-9ecc-0b1bdea0cc97</v>
          </cell>
          <cell r="M3826">
            <v>52701000</v>
          </cell>
          <cell r="N3826"/>
          <cell r="O3826"/>
          <cell r="P3826"/>
          <cell r="Q3826" t="str">
            <v>ОАО</v>
          </cell>
        </row>
        <row r="3827">
          <cell r="G3827">
            <v>31618</v>
          </cell>
          <cell r="H3827" t="str">
            <v>Город Омск</v>
          </cell>
          <cell r="I3827">
            <v>772.3</v>
          </cell>
          <cell r="J3827">
            <v>390.6</v>
          </cell>
          <cell r="K3827">
            <v>313.3</v>
          </cell>
          <cell r="L3827" t="str">
            <v>40b36cce-feb5-45ea-9824-12ebd3eabcb6</v>
          </cell>
          <cell r="M3827">
            <v>52701000</v>
          </cell>
          <cell r="N3827"/>
          <cell r="O3827"/>
          <cell r="P3827"/>
          <cell r="Q3827" t="str">
            <v>ОАО</v>
          </cell>
        </row>
        <row r="3828">
          <cell r="G3828">
            <v>31621</v>
          </cell>
          <cell r="H3828" t="str">
            <v>Город Омск</v>
          </cell>
          <cell r="I3828">
            <v>997.2</v>
          </cell>
          <cell r="J3828">
            <v>664.1</v>
          </cell>
          <cell r="K3828">
            <v>232.2</v>
          </cell>
          <cell r="L3828" t="str">
            <v>6a9cb659-4fa6-4927-bc75-ba245b17be4b</v>
          </cell>
          <cell r="M3828">
            <v>52701000</v>
          </cell>
          <cell r="N3828"/>
          <cell r="O3828"/>
          <cell r="P3828"/>
          <cell r="Q3828" t="str">
            <v>ОАО</v>
          </cell>
        </row>
        <row r="3829">
          <cell r="G3829">
            <v>21214</v>
          </cell>
          <cell r="H3829" t="str">
            <v>Город Омск</v>
          </cell>
          <cell r="I3829">
            <v>902.4</v>
          </cell>
          <cell r="J3829">
            <v>590.1</v>
          </cell>
          <cell r="K3829">
            <v>268.2</v>
          </cell>
          <cell r="L3829" t="str">
            <v>70a3ff0e-c849-4330-bfe1-da9a0312084a</v>
          </cell>
          <cell r="M3829">
            <v>52701000</v>
          </cell>
          <cell r="N3829"/>
          <cell r="O3829"/>
          <cell r="P3829"/>
          <cell r="Q3829" t="str">
            <v>ОАО</v>
          </cell>
        </row>
        <row r="3830">
          <cell r="G3830">
            <v>31622</v>
          </cell>
          <cell r="H3830" t="str">
            <v>Город Омск</v>
          </cell>
          <cell r="I3830">
            <v>767.9</v>
          </cell>
          <cell r="J3830">
            <v>563.70000000000005</v>
          </cell>
          <cell r="K3830">
            <v>160.30000000000001</v>
          </cell>
          <cell r="L3830" t="str">
            <v>69f04e96-62ce-4004-a205-268711667163</v>
          </cell>
          <cell r="M3830">
            <v>52701000</v>
          </cell>
          <cell r="N3830"/>
          <cell r="O3830"/>
          <cell r="P3830"/>
          <cell r="Q3830" t="str">
            <v>ОАО</v>
          </cell>
        </row>
        <row r="3831">
          <cell r="G3831">
            <v>33406</v>
          </cell>
          <cell r="H3831" t="str">
            <v>Город Омск</v>
          </cell>
          <cell r="I3831">
            <v>949.6</v>
          </cell>
          <cell r="J3831">
            <v>550.9</v>
          </cell>
          <cell r="K3831">
            <v>135.6</v>
          </cell>
          <cell r="L3831" t="str">
            <v>a0f1812c-b3a6-4625-9534-454cea12c983</v>
          </cell>
          <cell r="M3831">
            <v>52701000</v>
          </cell>
          <cell r="N3831"/>
          <cell r="O3831"/>
          <cell r="P3831"/>
          <cell r="Q3831" t="str">
            <v>ОАО</v>
          </cell>
        </row>
        <row r="3832">
          <cell r="G3832">
            <v>31623</v>
          </cell>
          <cell r="H3832" t="str">
            <v>Город Омск</v>
          </cell>
          <cell r="I3832">
            <v>805.7</v>
          </cell>
          <cell r="J3832">
            <v>630.70000000000005</v>
          </cell>
          <cell r="K3832">
            <v>92.4</v>
          </cell>
          <cell r="L3832" t="str">
            <v>d8f39c18-6460-4d66-9afd-774d49a76ee4</v>
          </cell>
          <cell r="M3832">
            <v>52701000</v>
          </cell>
          <cell r="N3832"/>
          <cell r="O3832"/>
          <cell r="P3832"/>
          <cell r="Q3832" t="str">
            <v>ОАО</v>
          </cell>
        </row>
        <row r="3833">
          <cell r="G3833">
            <v>33407</v>
          </cell>
          <cell r="H3833" t="str">
            <v>Город Омск</v>
          </cell>
          <cell r="I3833">
            <v>602.6</v>
          </cell>
          <cell r="J3833">
            <v>539.6</v>
          </cell>
          <cell r="K3833">
            <v>0</v>
          </cell>
          <cell r="L3833" t="str">
            <v>976db9d3-34e1-4618-b4bf-d9b35225107a</v>
          </cell>
          <cell r="M3833">
            <v>52701000</v>
          </cell>
          <cell r="N3833"/>
          <cell r="O3833"/>
          <cell r="P3833"/>
          <cell r="Q3833" t="str">
            <v>ОАО</v>
          </cell>
        </row>
        <row r="3834">
          <cell r="G3834">
            <v>33408</v>
          </cell>
          <cell r="H3834" t="str">
            <v>Город Омск</v>
          </cell>
          <cell r="I3834">
            <v>662.8</v>
          </cell>
          <cell r="J3834">
            <v>528.1</v>
          </cell>
          <cell r="K3834">
            <v>73.900000000000006</v>
          </cell>
          <cell r="L3834" t="str">
            <v>2256be79-2ab1-41b0-8940-6c2637566f17</v>
          </cell>
          <cell r="M3834">
            <v>52701000</v>
          </cell>
          <cell r="N3834"/>
          <cell r="O3834"/>
          <cell r="P3834"/>
          <cell r="Q3834" t="str">
            <v>ОАО</v>
          </cell>
        </row>
        <row r="3835">
          <cell r="G3835">
            <v>33409</v>
          </cell>
          <cell r="H3835" t="str">
            <v>Город Омск</v>
          </cell>
          <cell r="I3835">
            <v>580.29999999999995</v>
          </cell>
          <cell r="J3835">
            <v>517</v>
          </cell>
          <cell r="K3835">
            <v>0</v>
          </cell>
          <cell r="L3835" t="str">
            <v>700d2adc-1da5-4f8d-b035-b1aafe5191ed</v>
          </cell>
          <cell r="M3835">
            <v>52701000</v>
          </cell>
          <cell r="N3835"/>
          <cell r="O3835"/>
          <cell r="P3835"/>
          <cell r="Q3835" t="str">
            <v>ОАО</v>
          </cell>
        </row>
        <row r="3836">
          <cell r="G3836">
            <v>33410</v>
          </cell>
          <cell r="H3836" t="str">
            <v>Город Омск</v>
          </cell>
          <cell r="I3836">
            <v>586.29999999999995</v>
          </cell>
          <cell r="J3836">
            <v>466</v>
          </cell>
          <cell r="K3836">
            <v>58.9</v>
          </cell>
          <cell r="L3836" t="str">
            <v>0740f63f-8bfd-4801-aaff-6c1fbed19c98</v>
          </cell>
          <cell r="M3836">
            <v>52701000</v>
          </cell>
          <cell r="N3836"/>
          <cell r="O3836"/>
          <cell r="P3836"/>
          <cell r="Q3836" t="str">
            <v>ОАО</v>
          </cell>
        </row>
        <row r="3837">
          <cell r="G3837">
            <v>33411</v>
          </cell>
          <cell r="H3837" t="str">
            <v>Город Омск</v>
          </cell>
          <cell r="I3837">
            <v>550.17999999999995</v>
          </cell>
          <cell r="J3837">
            <v>260.88</v>
          </cell>
          <cell r="K3837">
            <v>258.39999999999998</v>
          </cell>
          <cell r="L3837" t="str">
            <v>7edd49fe-1b8a-411d-807f-ae4a6eacdbac</v>
          </cell>
          <cell r="M3837">
            <v>52701000</v>
          </cell>
          <cell r="N3837"/>
          <cell r="O3837"/>
          <cell r="P3837"/>
          <cell r="Q3837" t="str">
            <v>ОАО</v>
          </cell>
        </row>
        <row r="3838">
          <cell r="G3838">
            <v>31653</v>
          </cell>
          <cell r="H3838" t="str">
            <v>Город Омск</v>
          </cell>
          <cell r="I3838">
            <v>1824</v>
          </cell>
          <cell r="J3838">
            <v>583.9</v>
          </cell>
          <cell r="K3838">
            <v>1240.0999999999999</v>
          </cell>
          <cell r="L3838" t="str">
            <v>51015ad7-1499-4e71-8bc6-b180b99f5d4b</v>
          </cell>
          <cell r="M3838">
            <v>52701000</v>
          </cell>
          <cell r="N3838"/>
          <cell r="O3838"/>
          <cell r="P3838"/>
          <cell r="Q3838" t="str">
            <v>ОАО</v>
          </cell>
        </row>
        <row r="3839">
          <cell r="G3839">
            <v>30937</v>
          </cell>
          <cell r="H3839" t="str">
            <v>Город Омск</v>
          </cell>
          <cell r="I3839">
            <v>2604.6999999999998</v>
          </cell>
          <cell r="J3839">
            <v>960</v>
          </cell>
          <cell r="K3839">
            <v>1518.8</v>
          </cell>
          <cell r="L3839" t="str">
            <v>14098d2c-3688-4ad8-bb43-80a4f34d4256</v>
          </cell>
          <cell r="M3839">
            <v>52701000</v>
          </cell>
          <cell r="N3839" t="str">
            <v>+</v>
          </cell>
          <cell r="O3839"/>
          <cell r="P3839"/>
          <cell r="Q3839" t="str">
            <v>ОАО</v>
          </cell>
        </row>
        <row r="3840">
          <cell r="G3840">
            <v>29488</v>
          </cell>
          <cell r="H3840" t="str">
            <v>Город Омск</v>
          </cell>
          <cell r="I3840">
            <v>4066.8</v>
          </cell>
          <cell r="J3840">
            <v>3298.5</v>
          </cell>
          <cell r="K3840">
            <v>608.5</v>
          </cell>
          <cell r="L3840" t="str">
            <v>54906380-9ede-4705-9d87-22b1914b9e82</v>
          </cell>
          <cell r="M3840">
            <v>52701000</v>
          </cell>
          <cell r="N3840"/>
          <cell r="O3840"/>
          <cell r="P3840"/>
          <cell r="Q3840" t="str">
            <v>ОАО</v>
          </cell>
        </row>
        <row r="3841">
          <cell r="G3841">
            <v>29489</v>
          </cell>
          <cell r="H3841" t="str">
            <v>Город Омск</v>
          </cell>
          <cell r="I3841">
            <v>3898.8</v>
          </cell>
          <cell r="J3841">
            <v>2989.2</v>
          </cell>
          <cell r="K3841">
            <v>751.3</v>
          </cell>
          <cell r="L3841" t="str">
            <v>dee13ac5-9ccd-44bd-8544-e0fdcc975b82</v>
          </cell>
          <cell r="M3841">
            <v>52701000</v>
          </cell>
          <cell r="N3841"/>
          <cell r="O3841"/>
          <cell r="P3841"/>
          <cell r="Q3841" t="str">
            <v>ОАО</v>
          </cell>
        </row>
        <row r="3842">
          <cell r="G3842">
            <v>33412</v>
          </cell>
          <cell r="H3842" t="str">
            <v>Город Омск</v>
          </cell>
          <cell r="I3842">
            <v>949.7</v>
          </cell>
          <cell r="J3842">
            <v>594</v>
          </cell>
          <cell r="K3842">
            <v>225.2</v>
          </cell>
          <cell r="L3842" t="str">
            <v>fe84d5f8-8746-47fa-9a8b-ea51a9d96278</v>
          </cell>
          <cell r="M3842">
            <v>52701000</v>
          </cell>
          <cell r="N3842"/>
          <cell r="O3842"/>
          <cell r="P3842"/>
          <cell r="Q3842" t="str">
            <v>ОАО</v>
          </cell>
        </row>
        <row r="3843">
          <cell r="G3843">
            <v>33413</v>
          </cell>
          <cell r="H3843" t="str">
            <v>Город Омск</v>
          </cell>
          <cell r="I3843">
            <v>938.2</v>
          </cell>
          <cell r="J3843">
            <v>750.2</v>
          </cell>
          <cell r="K3843">
            <v>110.7</v>
          </cell>
          <cell r="L3843" t="str">
            <v>a2184464-e6c6-43ad-b017-0a6745338acb</v>
          </cell>
          <cell r="M3843">
            <v>52701000</v>
          </cell>
          <cell r="N3843"/>
          <cell r="O3843"/>
          <cell r="P3843"/>
          <cell r="Q3843" t="str">
            <v>ОАО</v>
          </cell>
        </row>
        <row r="3844">
          <cell r="G3844">
            <v>33414</v>
          </cell>
          <cell r="H3844" t="str">
            <v>Город Омск</v>
          </cell>
          <cell r="I3844">
            <v>953.9</v>
          </cell>
          <cell r="J3844">
            <v>796.9</v>
          </cell>
          <cell r="K3844">
            <v>49.9</v>
          </cell>
          <cell r="L3844" t="str">
            <v>af1b4772-5eda-48f2-b22b-9ed229ebc436</v>
          </cell>
          <cell r="M3844">
            <v>52701000</v>
          </cell>
          <cell r="N3844"/>
          <cell r="O3844"/>
          <cell r="P3844"/>
          <cell r="Q3844" t="str">
            <v>ОАО</v>
          </cell>
        </row>
        <row r="3845">
          <cell r="G3845">
            <v>33415</v>
          </cell>
          <cell r="H3845" t="str">
            <v>Город Омск</v>
          </cell>
          <cell r="I3845">
            <v>929.3</v>
          </cell>
          <cell r="J3845">
            <v>852.2</v>
          </cell>
          <cell r="K3845">
            <v>0</v>
          </cell>
          <cell r="L3845" t="str">
            <v>2b655e80-2766-47ad-9faf-5e3bf607dc0b</v>
          </cell>
          <cell r="M3845">
            <v>52701000</v>
          </cell>
          <cell r="N3845"/>
          <cell r="O3845"/>
          <cell r="P3845"/>
          <cell r="Q3845" t="str">
            <v>ОАО</v>
          </cell>
        </row>
        <row r="3846">
          <cell r="G3846">
            <v>33416</v>
          </cell>
          <cell r="H3846" t="str">
            <v>Город Омск</v>
          </cell>
          <cell r="I3846">
            <v>923.3</v>
          </cell>
          <cell r="J3846">
            <v>780</v>
          </cell>
          <cell r="K3846">
            <v>49.6</v>
          </cell>
          <cell r="L3846" t="str">
            <v>2794088b-df3b-4701-9b8c-4487f6a3f9f4</v>
          </cell>
          <cell r="M3846">
            <v>52701000</v>
          </cell>
          <cell r="N3846"/>
          <cell r="O3846"/>
          <cell r="P3846"/>
          <cell r="Q3846" t="str">
            <v>ОАО</v>
          </cell>
        </row>
        <row r="3847">
          <cell r="G3847">
            <v>30939</v>
          </cell>
          <cell r="H3847" t="str">
            <v>Город Омск</v>
          </cell>
          <cell r="I3847">
            <v>4134.1000000000004</v>
          </cell>
          <cell r="J3847">
            <v>2449.5</v>
          </cell>
          <cell r="K3847">
            <v>340.3</v>
          </cell>
          <cell r="L3847" t="str">
            <v>c5d1cb6f-faf4-4972-a8ef-53ed198f9f6f</v>
          </cell>
          <cell r="M3847">
            <v>52701000</v>
          </cell>
          <cell r="N3847"/>
          <cell r="O3847"/>
          <cell r="P3847"/>
          <cell r="Q3847" t="str">
            <v>ОАО</v>
          </cell>
        </row>
        <row r="3848">
          <cell r="G3848">
            <v>32672</v>
          </cell>
          <cell r="H3848" t="str">
            <v>Город Омск</v>
          </cell>
          <cell r="I3848">
            <v>8607.5</v>
          </cell>
          <cell r="J3848">
            <v>7180.8</v>
          </cell>
          <cell r="K3848">
            <v>0</v>
          </cell>
          <cell r="L3848" t="str">
            <v>450f5ab3-1f99-46a0-8cc0-2feaf914306e</v>
          </cell>
          <cell r="M3848">
            <v>52701000</v>
          </cell>
          <cell r="N3848"/>
          <cell r="O3848"/>
          <cell r="P3848"/>
          <cell r="Q3848" t="str">
            <v>ЦАО</v>
          </cell>
        </row>
        <row r="3849">
          <cell r="G3849">
            <v>32673</v>
          </cell>
          <cell r="H3849" t="str">
            <v>Город Омск</v>
          </cell>
          <cell r="I3849">
            <v>15097.5</v>
          </cell>
          <cell r="J3849">
            <v>12706.7</v>
          </cell>
          <cell r="K3849">
            <v>0</v>
          </cell>
          <cell r="L3849" t="str">
            <v>cd6af92e-379a-4782-88eb-9e879166c729</v>
          </cell>
          <cell r="M3849">
            <v>52701000</v>
          </cell>
          <cell r="N3849"/>
          <cell r="O3849"/>
          <cell r="P3849"/>
          <cell r="Q3849" t="str">
            <v>ЦАО</v>
          </cell>
        </row>
        <row r="3850">
          <cell r="G3850">
            <v>23579</v>
          </cell>
          <cell r="H3850" t="str">
            <v>Город Омск</v>
          </cell>
          <cell r="I3850">
            <v>15498.6</v>
          </cell>
          <cell r="J3850">
            <v>12815.81</v>
          </cell>
          <cell r="K3850">
            <v>0</v>
          </cell>
          <cell r="L3850" t="str">
            <v>e5909ba2-1f35-4c5e-8f89-d20b861842ef</v>
          </cell>
          <cell r="M3850">
            <v>52701000</v>
          </cell>
          <cell r="N3850"/>
          <cell r="O3850"/>
          <cell r="P3850"/>
          <cell r="Q3850" t="str">
            <v>ЦАО</v>
          </cell>
        </row>
        <row r="3851">
          <cell r="G3851">
            <v>32841</v>
          </cell>
          <cell r="H3851" t="str">
            <v>Город Омск</v>
          </cell>
          <cell r="I3851">
            <v>7893.3</v>
          </cell>
          <cell r="J3851">
            <v>5883.2</v>
          </cell>
          <cell r="K3851">
            <v>0</v>
          </cell>
          <cell r="L3851" t="str">
            <v>fba1d462-2e74-451f-be38-b665450120e1</v>
          </cell>
          <cell r="M3851">
            <v>52701000</v>
          </cell>
          <cell r="N3851"/>
          <cell r="O3851"/>
          <cell r="P3851"/>
          <cell r="Q3851" t="str">
            <v>ЦАО</v>
          </cell>
        </row>
        <row r="3852">
          <cell r="G3852">
            <v>26571</v>
          </cell>
          <cell r="H3852" t="str">
            <v>Город Омск</v>
          </cell>
          <cell r="I3852">
            <v>15430.8</v>
          </cell>
          <cell r="J3852">
            <v>12820.97</v>
          </cell>
          <cell r="K3852">
            <v>0</v>
          </cell>
          <cell r="L3852" t="str">
            <v>9ced1901-2d3f-47f6-8fd2-642eb0d46f46</v>
          </cell>
          <cell r="M3852">
            <v>52701000</v>
          </cell>
          <cell r="N3852"/>
          <cell r="O3852"/>
          <cell r="P3852"/>
          <cell r="Q3852" t="str">
            <v>ЦАО</v>
          </cell>
        </row>
        <row r="3853">
          <cell r="G3853">
            <v>26572</v>
          </cell>
          <cell r="H3853" t="str">
            <v>Город Омск</v>
          </cell>
          <cell r="I3853">
            <v>15467.5</v>
          </cell>
          <cell r="J3853">
            <v>12933.18</v>
          </cell>
          <cell r="K3853">
            <v>0</v>
          </cell>
          <cell r="L3853" t="str">
            <v>3d630607-ef48-45f6-840e-e811e234723d</v>
          </cell>
          <cell r="M3853">
            <v>52701000</v>
          </cell>
          <cell r="N3853"/>
          <cell r="O3853"/>
          <cell r="P3853"/>
          <cell r="Q3853" t="str">
            <v>ЦАО</v>
          </cell>
        </row>
        <row r="3854">
          <cell r="G3854">
            <v>29763</v>
          </cell>
          <cell r="H3854" t="str">
            <v>Город Омск</v>
          </cell>
          <cell r="I3854">
            <v>7684.4</v>
          </cell>
          <cell r="J3854">
            <v>6473.6</v>
          </cell>
          <cell r="K3854">
            <v>0</v>
          </cell>
          <cell r="L3854" t="str">
            <v>c88a587d-9e28-4b49-8f5c-7a72a4ab80fd</v>
          </cell>
          <cell r="M3854">
            <v>52701000</v>
          </cell>
          <cell r="N3854"/>
          <cell r="O3854"/>
          <cell r="P3854"/>
          <cell r="Q3854" t="str">
            <v>САО</v>
          </cell>
        </row>
        <row r="3855">
          <cell r="G3855">
            <v>29764</v>
          </cell>
          <cell r="H3855" t="str">
            <v>Город Омск</v>
          </cell>
          <cell r="I3855">
            <v>4337.5</v>
          </cell>
          <cell r="J3855">
            <v>3928</v>
          </cell>
          <cell r="K3855">
            <v>0</v>
          </cell>
          <cell r="L3855" t="str">
            <v>d8e9d90f-04f0-4319-8409-cea0e2c75003</v>
          </cell>
          <cell r="M3855">
            <v>52701000</v>
          </cell>
          <cell r="N3855"/>
          <cell r="O3855"/>
          <cell r="P3855"/>
          <cell r="Q3855" t="str">
            <v>САО</v>
          </cell>
        </row>
        <row r="3856">
          <cell r="G3856">
            <v>29765</v>
          </cell>
          <cell r="H3856" t="str">
            <v>Город Омск</v>
          </cell>
          <cell r="I3856">
            <v>3431.1</v>
          </cell>
          <cell r="J3856">
            <v>3035.9</v>
          </cell>
          <cell r="K3856">
            <v>106.3</v>
          </cell>
          <cell r="L3856" t="str">
            <v>4d3eb051-6877-46cf-a29d-6f86949533f8</v>
          </cell>
          <cell r="M3856">
            <v>52701000</v>
          </cell>
          <cell r="N3856"/>
          <cell r="O3856"/>
          <cell r="P3856"/>
          <cell r="Q3856" t="str">
            <v>САО</v>
          </cell>
        </row>
        <row r="3857">
          <cell r="G3857">
            <v>29766</v>
          </cell>
          <cell r="H3857" t="str">
            <v>Город Омск</v>
          </cell>
          <cell r="I3857">
            <v>3446.3</v>
          </cell>
          <cell r="J3857">
            <v>3120.8</v>
          </cell>
          <cell r="K3857">
            <v>0</v>
          </cell>
          <cell r="L3857" t="str">
            <v>7bb8f101-bc39-4d07-8109-b802e21528b6</v>
          </cell>
          <cell r="M3857">
            <v>52701000</v>
          </cell>
          <cell r="N3857"/>
          <cell r="O3857"/>
          <cell r="P3857"/>
          <cell r="Q3857" t="str">
            <v>САО</v>
          </cell>
        </row>
        <row r="3858">
          <cell r="G3858">
            <v>29767</v>
          </cell>
          <cell r="H3858" t="str">
            <v>Город Омск</v>
          </cell>
          <cell r="I3858">
            <v>4312.8</v>
          </cell>
          <cell r="J3858">
            <v>3939.2</v>
          </cell>
          <cell r="K3858">
            <v>0</v>
          </cell>
          <cell r="L3858" t="str">
            <v>9ef0f6c0-0466-4cda-b620-f4d129ba865c</v>
          </cell>
          <cell r="M3858">
            <v>52701000</v>
          </cell>
          <cell r="N3858"/>
          <cell r="O3858"/>
          <cell r="P3858"/>
          <cell r="Q3858" t="str">
            <v>САО</v>
          </cell>
        </row>
        <row r="3859">
          <cell r="G3859">
            <v>29772</v>
          </cell>
          <cell r="H3859" t="str">
            <v>Город Омск</v>
          </cell>
          <cell r="I3859">
            <v>7677.2</v>
          </cell>
          <cell r="J3859">
            <v>6464.1</v>
          </cell>
          <cell r="K3859">
            <v>0</v>
          </cell>
          <cell r="L3859" t="str">
            <v>113fb704-af07-43ca-8f41-9bf32e8752a3</v>
          </cell>
          <cell r="M3859">
            <v>52701000</v>
          </cell>
          <cell r="N3859"/>
          <cell r="O3859"/>
          <cell r="P3859"/>
          <cell r="Q3859" t="str">
            <v>САО</v>
          </cell>
        </row>
        <row r="3860">
          <cell r="G3860">
            <v>29771</v>
          </cell>
          <cell r="H3860" t="str">
            <v>Город Омск</v>
          </cell>
          <cell r="I3860">
            <v>4344.7</v>
          </cell>
          <cell r="J3860">
            <v>3927.2</v>
          </cell>
          <cell r="K3860">
            <v>0</v>
          </cell>
          <cell r="L3860" t="str">
            <v>989e6761-5df5-44d6-aa4c-6dfa167a0447</v>
          </cell>
          <cell r="M3860">
            <v>52701000</v>
          </cell>
          <cell r="N3860"/>
          <cell r="O3860"/>
          <cell r="P3860"/>
          <cell r="Q3860" t="str">
            <v>САО</v>
          </cell>
        </row>
        <row r="3861">
          <cell r="G3861">
            <v>29770</v>
          </cell>
          <cell r="H3861" t="str">
            <v>Город Омск</v>
          </cell>
          <cell r="I3861">
            <v>3429.4</v>
          </cell>
          <cell r="J3861">
            <v>3035.6</v>
          </cell>
          <cell r="K3861">
            <v>57.62</v>
          </cell>
          <cell r="L3861" t="str">
            <v>50a555d4-752a-47c2-a957-c449c39dadf1</v>
          </cell>
          <cell r="M3861">
            <v>52701000</v>
          </cell>
          <cell r="N3861"/>
          <cell r="O3861"/>
          <cell r="P3861"/>
          <cell r="Q3861" t="str">
            <v>САО</v>
          </cell>
        </row>
        <row r="3862">
          <cell r="G3862">
            <v>29769</v>
          </cell>
          <cell r="H3862" t="str">
            <v>Город Омск</v>
          </cell>
          <cell r="I3862">
            <v>3468.3</v>
          </cell>
          <cell r="J3862">
            <v>3141.5</v>
          </cell>
          <cell r="K3862">
            <v>0</v>
          </cell>
          <cell r="L3862" t="str">
            <v>c8f8dd92-7933-47f0-b969-96152833f649</v>
          </cell>
          <cell r="M3862">
            <v>52701000</v>
          </cell>
          <cell r="N3862"/>
          <cell r="O3862"/>
          <cell r="P3862"/>
          <cell r="Q3862" t="str">
            <v>САО</v>
          </cell>
        </row>
        <row r="3863">
          <cell r="G3863">
            <v>29768</v>
          </cell>
          <cell r="H3863" t="str">
            <v>Город Омск</v>
          </cell>
          <cell r="I3863">
            <v>4300.1000000000004</v>
          </cell>
          <cell r="J3863">
            <v>3892.6</v>
          </cell>
          <cell r="K3863">
            <v>0</v>
          </cell>
          <cell r="L3863" t="str">
            <v>59c0bb77-24db-4a59-8e5e-21a864c9e929</v>
          </cell>
          <cell r="M3863">
            <v>52701000</v>
          </cell>
          <cell r="N3863"/>
          <cell r="O3863"/>
          <cell r="P3863"/>
          <cell r="Q3863" t="str">
            <v>САО</v>
          </cell>
        </row>
        <row r="3864">
          <cell r="G3864">
            <v>29773</v>
          </cell>
          <cell r="H3864" t="str">
            <v>Город Омск</v>
          </cell>
          <cell r="I3864">
            <v>3516.5</v>
          </cell>
          <cell r="J3864">
            <v>3149.1</v>
          </cell>
          <cell r="K3864">
            <v>0</v>
          </cell>
          <cell r="L3864" t="str">
            <v>ac3ce748-ea21-4487-ac6f-0618ca198348</v>
          </cell>
          <cell r="M3864">
            <v>52701000</v>
          </cell>
          <cell r="N3864"/>
          <cell r="O3864"/>
          <cell r="P3864"/>
          <cell r="Q3864" t="str">
            <v>САО</v>
          </cell>
        </row>
        <row r="3865">
          <cell r="G3865">
            <v>20109</v>
          </cell>
          <cell r="H3865" t="str">
            <v>Город Омск</v>
          </cell>
          <cell r="I3865">
            <v>5085.8999999999996</v>
          </cell>
          <cell r="J3865">
            <v>4588.3999999999996</v>
          </cell>
          <cell r="K3865">
            <v>0</v>
          </cell>
          <cell r="L3865" t="str">
            <v>ec5d6ef6-3abf-4dc3-83f5-13cc9afc8669</v>
          </cell>
          <cell r="M3865">
            <v>52701000</v>
          </cell>
          <cell r="N3865"/>
          <cell r="O3865"/>
          <cell r="P3865"/>
          <cell r="Q3865" t="str">
            <v>САО</v>
          </cell>
        </row>
        <row r="3866">
          <cell r="G3866">
            <v>21264</v>
          </cell>
          <cell r="H3866" t="str">
            <v>Город Омск</v>
          </cell>
          <cell r="I3866">
            <v>8669.6</v>
          </cell>
          <cell r="J3866">
            <v>7778.2</v>
          </cell>
          <cell r="K3866">
            <v>0</v>
          </cell>
          <cell r="L3866" t="str">
            <v>b7675dad-0f45-4d6d-aa1c-f468fbf739ba</v>
          </cell>
          <cell r="M3866">
            <v>52701000</v>
          </cell>
          <cell r="N3866"/>
          <cell r="O3866"/>
          <cell r="P3866"/>
          <cell r="Q3866" t="str">
            <v>САО</v>
          </cell>
        </row>
        <row r="3867">
          <cell r="G3867">
            <v>24553</v>
          </cell>
          <cell r="H3867" t="str">
            <v>Город Омск</v>
          </cell>
          <cell r="I3867">
            <v>7084</v>
          </cell>
          <cell r="J3867">
            <v>6109.2</v>
          </cell>
          <cell r="K3867">
            <v>0</v>
          </cell>
          <cell r="L3867" t="str">
            <v>a9452731-2fb2-4f15-a22c-6201f5885e8d</v>
          </cell>
          <cell r="M3867">
            <v>52701000</v>
          </cell>
          <cell r="N3867"/>
          <cell r="O3867"/>
          <cell r="P3867"/>
          <cell r="Q3867" t="str">
            <v>САО</v>
          </cell>
        </row>
        <row r="3868">
          <cell r="G3868">
            <v>29774</v>
          </cell>
          <cell r="H3868" t="str">
            <v>Город Омск</v>
          </cell>
          <cell r="I3868">
            <v>4872.8</v>
          </cell>
          <cell r="J3868">
            <v>4414.8999999999996</v>
          </cell>
          <cell r="K3868">
            <v>0</v>
          </cell>
          <cell r="L3868" t="str">
            <v>40fab73a-3b09-4253-9e61-53df148cc5d9</v>
          </cell>
          <cell r="M3868">
            <v>52701000</v>
          </cell>
          <cell r="N3868"/>
          <cell r="O3868"/>
          <cell r="P3868" t="str">
            <v>+</v>
          </cell>
          <cell r="Q3868" t="str">
            <v>САО</v>
          </cell>
        </row>
        <row r="3869">
          <cell r="G3869">
            <v>29775</v>
          </cell>
          <cell r="H3869" t="str">
            <v>Город Омск</v>
          </cell>
          <cell r="I3869">
            <v>6246.3</v>
          </cell>
          <cell r="J3869">
            <v>5786.2</v>
          </cell>
          <cell r="K3869">
            <v>0</v>
          </cell>
          <cell r="L3869" t="str">
            <v>6cdf5108-3dc0-4b0a-ad4a-d27f84ad3575</v>
          </cell>
          <cell r="M3869">
            <v>52701000</v>
          </cell>
          <cell r="N3869"/>
          <cell r="O3869"/>
          <cell r="P3869"/>
          <cell r="Q3869" t="str">
            <v>САО</v>
          </cell>
        </row>
        <row r="3870">
          <cell r="G3870">
            <v>29776</v>
          </cell>
          <cell r="H3870" t="str">
            <v>Город Омск</v>
          </cell>
          <cell r="I3870">
            <v>3655.2</v>
          </cell>
          <cell r="J3870">
            <v>2717.2</v>
          </cell>
          <cell r="K3870">
            <v>684.8</v>
          </cell>
          <cell r="L3870" t="str">
            <v>3e7cb2d0-20ce-4fb3-91f7-6529bf244c62</v>
          </cell>
          <cell r="M3870">
            <v>52701000</v>
          </cell>
          <cell r="N3870"/>
          <cell r="O3870"/>
          <cell r="P3870" t="str">
            <v>+</v>
          </cell>
          <cell r="Q3870" t="str">
            <v>САО</v>
          </cell>
        </row>
        <row r="3871">
          <cell r="G3871">
            <v>20229</v>
          </cell>
          <cell r="H3871" t="str">
            <v>Город Омск</v>
          </cell>
          <cell r="I3871">
            <v>3697.4</v>
          </cell>
          <cell r="J3871">
            <v>3194.5</v>
          </cell>
          <cell r="K3871">
            <v>78</v>
          </cell>
          <cell r="L3871" t="str">
            <v>ad45b17c-eec7-4fc0-88a2-829d132bbec0</v>
          </cell>
          <cell r="M3871">
            <v>52701000</v>
          </cell>
          <cell r="N3871"/>
          <cell r="O3871"/>
          <cell r="P3871"/>
          <cell r="Q3871" t="str">
            <v>САО</v>
          </cell>
        </row>
        <row r="3872">
          <cell r="G3872">
            <v>20437</v>
          </cell>
          <cell r="H3872" t="str">
            <v>Город Омск</v>
          </cell>
          <cell r="I3872">
            <v>3865.4</v>
          </cell>
          <cell r="J3872">
            <v>3566.2</v>
          </cell>
          <cell r="K3872">
            <v>0</v>
          </cell>
          <cell r="L3872" t="str">
            <v>bb00c95d-b1a5-491f-9328-b0eb0fa2fbe7</v>
          </cell>
          <cell r="M3872">
            <v>52701000</v>
          </cell>
          <cell r="N3872"/>
          <cell r="O3872"/>
          <cell r="P3872" t="str">
            <v>+</v>
          </cell>
          <cell r="Q3872" t="str">
            <v>САО</v>
          </cell>
        </row>
        <row r="3873">
          <cell r="G3873">
            <v>36480</v>
          </cell>
          <cell r="H3873" t="str">
            <v>Город Омск</v>
          </cell>
          <cell r="I3873">
            <v>7674.6</v>
          </cell>
          <cell r="J3873">
            <v>6441.1</v>
          </cell>
          <cell r="K3873">
            <v>0</v>
          </cell>
          <cell r="L3873" t="str">
            <v>63d9e5c0-95cd-4aa5-8799-bbfbed9e9a7a</v>
          </cell>
          <cell r="M3873">
            <v>52701000</v>
          </cell>
          <cell r="N3873"/>
          <cell r="O3873"/>
          <cell r="P3873"/>
          <cell r="Q3873" t="str">
            <v>САО</v>
          </cell>
        </row>
        <row r="3874">
          <cell r="G3874">
            <v>36481</v>
          </cell>
          <cell r="H3874" t="str">
            <v>Город Омск</v>
          </cell>
          <cell r="I3874">
            <v>4302.8999999999996</v>
          </cell>
          <cell r="J3874">
            <v>3901.2</v>
          </cell>
          <cell r="K3874">
            <v>0</v>
          </cell>
          <cell r="L3874" t="str">
            <v>f39b6b6c-9a7e-4daa-9040-3969fe62301c</v>
          </cell>
          <cell r="M3874">
            <v>52701000</v>
          </cell>
          <cell r="N3874"/>
          <cell r="O3874"/>
          <cell r="P3874"/>
          <cell r="Q3874" t="str">
            <v>САО</v>
          </cell>
        </row>
        <row r="3875">
          <cell r="G3875">
            <v>36482</v>
          </cell>
          <cell r="H3875" t="str">
            <v>Город Омск</v>
          </cell>
          <cell r="I3875">
            <v>3462.1</v>
          </cell>
          <cell r="J3875">
            <v>3095</v>
          </cell>
          <cell r="K3875">
            <v>0</v>
          </cell>
          <cell r="L3875" t="str">
            <v>6ade54df-dc6a-4e65-b8af-4d2a03fd3ee6</v>
          </cell>
          <cell r="M3875">
            <v>52701000</v>
          </cell>
          <cell r="N3875"/>
          <cell r="O3875"/>
          <cell r="P3875"/>
          <cell r="Q3875" t="str">
            <v>САО</v>
          </cell>
        </row>
        <row r="3876">
          <cell r="G3876">
            <v>29781</v>
          </cell>
          <cell r="H3876" t="str">
            <v>Город Омск</v>
          </cell>
          <cell r="I3876">
            <v>5183.8999999999996</v>
          </cell>
          <cell r="J3876">
            <v>4632.5</v>
          </cell>
          <cell r="K3876">
            <v>0</v>
          </cell>
          <cell r="L3876" t="str">
            <v>58aca097-bb43-4308-9980-8fd399521b33</v>
          </cell>
          <cell r="M3876">
            <v>52701000</v>
          </cell>
          <cell r="N3876"/>
          <cell r="O3876"/>
          <cell r="P3876"/>
          <cell r="Q3876" t="str">
            <v>САО</v>
          </cell>
        </row>
        <row r="3877">
          <cell r="G3877">
            <v>27379</v>
          </cell>
          <cell r="H3877" t="str">
            <v>Город Омск</v>
          </cell>
          <cell r="I3877">
            <v>3640.7</v>
          </cell>
          <cell r="J3877">
            <v>3315.3</v>
          </cell>
          <cell r="K3877">
            <v>0</v>
          </cell>
          <cell r="L3877" t="str">
            <v>a3fdef23-0eca-4bd3-9176-39f04a507679</v>
          </cell>
          <cell r="M3877">
            <v>52701000</v>
          </cell>
          <cell r="N3877"/>
          <cell r="O3877"/>
          <cell r="P3877"/>
          <cell r="Q3877" t="str">
            <v>САО</v>
          </cell>
        </row>
        <row r="3878">
          <cell r="G3878">
            <v>29784</v>
          </cell>
          <cell r="H3878" t="str">
            <v>Город Омск</v>
          </cell>
          <cell r="I3878">
            <v>4907.1000000000004</v>
          </cell>
          <cell r="J3878">
            <v>4521.1499999999996</v>
          </cell>
          <cell r="K3878">
            <v>0</v>
          </cell>
          <cell r="L3878" t="str">
            <v>98cc9062-ac65-4fb6-9e11-03ba7186071c</v>
          </cell>
          <cell r="M3878">
            <v>52701000</v>
          </cell>
          <cell r="N3878"/>
          <cell r="O3878"/>
          <cell r="P3878" t="str">
            <v>+</v>
          </cell>
          <cell r="Q3878" t="str">
            <v>САО</v>
          </cell>
        </row>
        <row r="3879">
          <cell r="G3879">
            <v>21287</v>
          </cell>
          <cell r="H3879" t="str">
            <v>Город Омск</v>
          </cell>
          <cell r="I3879">
            <v>8631.6</v>
          </cell>
          <cell r="J3879">
            <v>7601.2</v>
          </cell>
          <cell r="K3879">
            <v>0</v>
          </cell>
          <cell r="L3879" t="str">
            <v>7337de16-d4d4-47a2-a9bd-a26590f14cc7</v>
          </cell>
          <cell r="M3879">
            <v>52701000</v>
          </cell>
          <cell r="N3879"/>
          <cell r="O3879"/>
          <cell r="P3879"/>
          <cell r="Q3879" t="str">
            <v>САО</v>
          </cell>
        </row>
        <row r="3880">
          <cell r="G3880">
            <v>35879</v>
          </cell>
          <cell r="H3880" t="str">
            <v>Город Омск</v>
          </cell>
          <cell r="I3880">
            <v>5242.1000000000004</v>
          </cell>
          <cell r="J3880">
            <v>4839.8999999999996</v>
          </cell>
          <cell r="K3880">
            <v>0</v>
          </cell>
          <cell r="L3880" t="str">
            <v>68df1038-9e3f-41e9-accb-0371d23d027c</v>
          </cell>
          <cell r="M3880">
            <v>52701000</v>
          </cell>
          <cell r="N3880"/>
          <cell r="O3880"/>
          <cell r="P3880"/>
          <cell r="Q3880" t="str">
            <v>САО</v>
          </cell>
        </row>
        <row r="3881">
          <cell r="G3881">
            <v>29785</v>
          </cell>
          <cell r="H3881" t="str">
            <v>Город Омск</v>
          </cell>
          <cell r="I3881">
            <v>3842.5</v>
          </cell>
          <cell r="J3881">
            <v>3530.8</v>
          </cell>
          <cell r="K3881">
            <v>0</v>
          </cell>
          <cell r="L3881" t="str">
            <v>f17ae776-179d-4602-8fdb-5e29865c1b56</v>
          </cell>
          <cell r="M3881">
            <v>52701000</v>
          </cell>
          <cell r="N3881"/>
          <cell r="O3881"/>
          <cell r="P3881" t="str">
            <v>+</v>
          </cell>
          <cell r="Q3881" t="str">
            <v>САО</v>
          </cell>
        </row>
        <row r="3882">
          <cell r="G3882">
            <v>29786</v>
          </cell>
          <cell r="H3882" t="str">
            <v>Город Омск</v>
          </cell>
          <cell r="I3882">
            <v>3677.8</v>
          </cell>
          <cell r="J3882">
            <v>3235.6</v>
          </cell>
          <cell r="K3882">
            <v>0</v>
          </cell>
          <cell r="L3882" t="str">
            <v>712ec986-dd08-40f3-bd04-d9f6b1949c62</v>
          </cell>
          <cell r="M3882">
            <v>52701000</v>
          </cell>
          <cell r="N3882"/>
          <cell r="O3882"/>
          <cell r="P3882" t="str">
            <v>+</v>
          </cell>
          <cell r="Q3882" t="str">
            <v>САО</v>
          </cell>
        </row>
        <row r="3883">
          <cell r="G3883">
            <v>35881</v>
          </cell>
          <cell r="H3883" t="str">
            <v>Город Омск</v>
          </cell>
          <cell r="I3883">
            <v>3800</v>
          </cell>
          <cell r="J3883">
            <v>3159.57</v>
          </cell>
          <cell r="K3883">
            <v>352.6</v>
          </cell>
          <cell r="L3883" t="str">
            <v>9af4d0ec-8484-4678-ba1d-c6ef1285d6cd</v>
          </cell>
          <cell r="M3883">
            <v>52701000</v>
          </cell>
          <cell r="N3883"/>
          <cell r="O3883"/>
          <cell r="P3883"/>
          <cell r="Q3883" t="str">
            <v>САО</v>
          </cell>
        </row>
        <row r="3884">
          <cell r="G3884">
            <v>29789</v>
          </cell>
          <cell r="H3884" t="str">
            <v>Город Омск</v>
          </cell>
          <cell r="I3884">
            <v>5350.4</v>
          </cell>
          <cell r="J3884">
            <v>4476.62</v>
          </cell>
          <cell r="K3884">
            <v>496.3</v>
          </cell>
          <cell r="L3884" t="str">
            <v>038792d2-1f2a-423e-9aa7-aae1100f621d</v>
          </cell>
          <cell r="M3884">
            <v>52701000</v>
          </cell>
          <cell r="N3884"/>
          <cell r="O3884"/>
          <cell r="P3884"/>
          <cell r="Q3884" t="str">
            <v>САО</v>
          </cell>
        </row>
        <row r="3885">
          <cell r="G3885">
            <v>29790</v>
          </cell>
          <cell r="H3885" t="str">
            <v>Город Омск</v>
          </cell>
          <cell r="I3885">
            <v>5061.8999999999996</v>
          </cell>
          <cell r="J3885">
            <v>4539.8999999999996</v>
          </cell>
          <cell r="K3885">
            <v>61.4</v>
          </cell>
          <cell r="L3885" t="str">
            <v>8efc2075-8418-4188-b55d-0f9af06dd08b</v>
          </cell>
          <cell r="M3885">
            <v>52701000</v>
          </cell>
          <cell r="N3885"/>
          <cell r="O3885"/>
          <cell r="P3885"/>
          <cell r="Q3885" t="str">
            <v>САО</v>
          </cell>
        </row>
        <row r="3886">
          <cell r="G3886">
            <v>35882</v>
          </cell>
          <cell r="H3886" t="str">
            <v>Город Омск</v>
          </cell>
          <cell r="I3886">
            <v>3687.8</v>
          </cell>
          <cell r="J3886">
            <v>3350</v>
          </cell>
          <cell r="K3886">
            <v>0</v>
          </cell>
          <cell r="L3886" t="str">
            <v>52177a34-76f2-4922-97c3-db0016b0b38f</v>
          </cell>
          <cell r="M3886">
            <v>52701000</v>
          </cell>
          <cell r="N3886"/>
          <cell r="O3886"/>
          <cell r="P3886"/>
          <cell r="Q3886" t="str">
            <v>САО</v>
          </cell>
        </row>
        <row r="3887">
          <cell r="G3887">
            <v>35883</v>
          </cell>
          <cell r="H3887" t="str">
            <v>Город Омск</v>
          </cell>
          <cell r="I3887">
            <v>3456</v>
          </cell>
          <cell r="J3887">
            <v>3263.32</v>
          </cell>
          <cell r="K3887">
            <v>0</v>
          </cell>
          <cell r="L3887" t="str">
            <v>6710b2e3-9f86-4c1f-950e-23011985caaa</v>
          </cell>
          <cell r="M3887">
            <v>52701000</v>
          </cell>
          <cell r="N3887"/>
          <cell r="O3887"/>
          <cell r="P3887"/>
          <cell r="Q3887" t="str">
            <v>САО</v>
          </cell>
        </row>
        <row r="3888">
          <cell r="G3888">
            <v>32346</v>
          </cell>
          <cell r="H3888" t="str">
            <v>Город Омск</v>
          </cell>
          <cell r="I3888">
            <v>9855.4</v>
          </cell>
          <cell r="J3888">
            <v>9586.4</v>
          </cell>
          <cell r="K3888">
            <v>0</v>
          </cell>
          <cell r="L3888" t="str">
            <v>917a7911-f8a4-4ff8-96df-1029709291c9</v>
          </cell>
          <cell r="M3888">
            <v>52701000</v>
          </cell>
          <cell r="N3888"/>
          <cell r="O3888"/>
          <cell r="P3888"/>
          <cell r="Q3888" t="str">
            <v>САО</v>
          </cell>
        </row>
        <row r="3889">
          <cell r="G3889">
            <v>28925</v>
          </cell>
          <cell r="H3889" t="str">
            <v>Город Омск</v>
          </cell>
          <cell r="I3889">
            <v>8881.5</v>
          </cell>
          <cell r="J3889">
            <v>7679.9</v>
          </cell>
          <cell r="K3889">
            <v>0</v>
          </cell>
          <cell r="L3889" t="str">
            <v>db81e479-16b2-466e-8065-5ed738cdd031</v>
          </cell>
          <cell r="M3889">
            <v>52701000</v>
          </cell>
          <cell r="N3889"/>
          <cell r="O3889"/>
          <cell r="P3889" t="str">
            <v>+</v>
          </cell>
          <cell r="Q3889" t="str">
            <v>САО</v>
          </cell>
        </row>
        <row r="3890">
          <cell r="G3890">
            <v>32293</v>
          </cell>
          <cell r="H3890" t="str">
            <v>Город Омск</v>
          </cell>
          <cell r="I3890">
            <v>4973.1000000000004</v>
          </cell>
          <cell r="J3890">
            <v>3885.9</v>
          </cell>
          <cell r="K3890">
            <v>109.9</v>
          </cell>
          <cell r="L3890" t="str">
            <v>0ab6da00-2758-4d7e-90db-e0e8999d739b</v>
          </cell>
          <cell r="M3890">
            <v>52701000</v>
          </cell>
          <cell r="N3890"/>
          <cell r="O3890"/>
          <cell r="P3890"/>
          <cell r="Q3890" t="str">
            <v>САО</v>
          </cell>
        </row>
        <row r="3891">
          <cell r="G3891">
            <v>32297</v>
          </cell>
          <cell r="H3891" t="str">
            <v>Город Омск</v>
          </cell>
          <cell r="I3891">
            <v>5008.6400000000003</v>
          </cell>
          <cell r="J3891">
            <v>3841.14</v>
          </cell>
          <cell r="K3891">
            <v>235.8</v>
          </cell>
          <cell r="L3891" t="str">
            <v>600a715c-5075-40bf-a23e-ff4b2dad60c4</v>
          </cell>
          <cell r="M3891">
            <v>52701000</v>
          </cell>
          <cell r="N3891"/>
          <cell r="O3891"/>
          <cell r="P3891"/>
          <cell r="Q3891" t="str">
            <v>САО</v>
          </cell>
        </row>
        <row r="3892">
          <cell r="G3892">
            <v>29793</v>
          </cell>
          <cell r="H3892" t="str">
            <v>Город Омск</v>
          </cell>
          <cell r="I3892">
            <v>7693.2</v>
          </cell>
          <cell r="J3892">
            <v>6457.7</v>
          </cell>
          <cell r="K3892">
            <v>0</v>
          </cell>
          <cell r="L3892" t="str">
            <v>21157d1b-ee38-4420-ac4b-b00e96ca066a</v>
          </cell>
          <cell r="M3892">
            <v>52701000</v>
          </cell>
          <cell r="N3892"/>
          <cell r="O3892"/>
          <cell r="P3892"/>
          <cell r="Q3892" t="str">
            <v>САО</v>
          </cell>
        </row>
        <row r="3893">
          <cell r="G3893">
            <v>29794</v>
          </cell>
          <cell r="H3893" t="str">
            <v>Город Омск</v>
          </cell>
          <cell r="I3893">
            <v>3418.1</v>
          </cell>
          <cell r="J3893">
            <v>3094.3</v>
          </cell>
          <cell r="K3893">
            <v>0</v>
          </cell>
          <cell r="L3893" t="str">
            <v>b2137f0e-2ea0-4404-81e5-30a29e571649</v>
          </cell>
          <cell r="M3893">
            <v>52701000</v>
          </cell>
          <cell r="N3893"/>
          <cell r="O3893"/>
          <cell r="P3893"/>
          <cell r="Q3893" t="str">
            <v>САО</v>
          </cell>
        </row>
        <row r="3894">
          <cell r="G3894">
            <v>29795</v>
          </cell>
          <cell r="H3894" t="str">
            <v>Город Омск</v>
          </cell>
          <cell r="I3894">
            <v>4329</v>
          </cell>
          <cell r="J3894">
            <v>3904.7</v>
          </cell>
          <cell r="K3894">
            <v>0</v>
          </cell>
          <cell r="L3894" t="str">
            <v>3902da1e-5aa9-4df6-95e0-5bb8dda053c2</v>
          </cell>
          <cell r="M3894">
            <v>52701000</v>
          </cell>
          <cell r="N3894"/>
          <cell r="O3894"/>
          <cell r="P3894"/>
          <cell r="Q3894" t="str">
            <v>САО</v>
          </cell>
        </row>
        <row r="3895">
          <cell r="G3895">
            <v>20011</v>
          </cell>
          <cell r="H3895" t="str">
            <v>Город Омск</v>
          </cell>
          <cell r="I3895">
            <v>594.20000000000005</v>
          </cell>
          <cell r="J3895">
            <v>452.1</v>
          </cell>
          <cell r="K3895">
            <v>0</v>
          </cell>
          <cell r="L3895" t="str">
            <v>a9136adc-0907-4a9a-aaaf-b786dd87a698</v>
          </cell>
          <cell r="M3895">
            <v>52701000</v>
          </cell>
          <cell r="N3895"/>
          <cell r="O3895"/>
          <cell r="P3895"/>
          <cell r="Q3895" t="str">
            <v>ЛАО</v>
          </cell>
        </row>
        <row r="3896">
          <cell r="G3896">
            <v>36598</v>
          </cell>
          <cell r="H3896" t="str">
            <v>Город Омск</v>
          </cell>
          <cell r="I3896">
            <v>2653.3</v>
          </cell>
          <cell r="J3896">
            <v>1974.2</v>
          </cell>
          <cell r="K3896">
            <v>363.5</v>
          </cell>
          <cell r="L3896" t="str">
            <v>dbb9f321-3069-4559-bf25-6e11e87306d3</v>
          </cell>
          <cell r="M3896">
            <v>52701000</v>
          </cell>
          <cell r="N3896"/>
          <cell r="O3896"/>
          <cell r="P3896"/>
          <cell r="Q3896" t="str">
            <v>ЛАО</v>
          </cell>
        </row>
        <row r="3897">
          <cell r="G3897">
            <v>28885</v>
          </cell>
          <cell r="H3897" t="str">
            <v>Город Омск</v>
          </cell>
          <cell r="I3897">
            <v>735.3</v>
          </cell>
          <cell r="J3897">
            <v>533.5</v>
          </cell>
          <cell r="K3897">
            <v>0</v>
          </cell>
          <cell r="L3897" t="str">
            <v>f64318d5-e7f6-4f19-87c1-5537d39dfa5d</v>
          </cell>
          <cell r="M3897">
            <v>52701000</v>
          </cell>
          <cell r="N3897"/>
          <cell r="O3897"/>
          <cell r="P3897"/>
          <cell r="Q3897" t="str">
            <v>ЛАО</v>
          </cell>
        </row>
        <row r="3898">
          <cell r="G3898">
            <v>28884</v>
          </cell>
          <cell r="H3898" t="str">
            <v>Город Омск</v>
          </cell>
          <cell r="I3898">
            <v>870.8</v>
          </cell>
          <cell r="J3898">
            <v>650.79999999999995</v>
          </cell>
          <cell r="K3898">
            <v>0</v>
          </cell>
          <cell r="L3898" t="str">
            <v>fd42ee8f-129e-450e-a14e-98466310d28c</v>
          </cell>
          <cell r="M3898">
            <v>52701000</v>
          </cell>
          <cell r="N3898"/>
          <cell r="O3898"/>
          <cell r="P3898"/>
          <cell r="Q3898" t="str">
            <v>ЛАО</v>
          </cell>
        </row>
        <row r="3899">
          <cell r="G3899">
            <v>31228</v>
          </cell>
          <cell r="H3899" t="str">
            <v>Город Омск</v>
          </cell>
          <cell r="I3899">
            <v>18022.3</v>
          </cell>
          <cell r="J3899">
            <v>14049.23</v>
          </cell>
          <cell r="K3899">
            <v>0</v>
          </cell>
          <cell r="L3899" t="str">
            <v>7712f22b-c9fc-4059-a049-7cd8d4c11010</v>
          </cell>
          <cell r="M3899">
            <v>52701000</v>
          </cell>
          <cell r="N3899"/>
          <cell r="O3899"/>
          <cell r="P3899"/>
          <cell r="Q3899" t="str">
            <v>ОАО</v>
          </cell>
        </row>
        <row r="3900">
          <cell r="G3900">
            <v>26949</v>
          </cell>
          <cell r="H3900" t="str">
            <v>Город Омск</v>
          </cell>
          <cell r="I3900">
            <v>13356.6</v>
          </cell>
          <cell r="J3900">
            <v>8635.9</v>
          </cell>
          <cell r="K3900">
            <v>1776.2</v>
          </cell>
          <cell r="L3900" t="str">
            <v>ce7b1004-24bf-49b3-bf8f-d886278887dc</v>
          </cell>
          <cell r="M3900">
            <v>52701000</v>
          </cell>
          <cell r="N3900"/>
          <cell r="O3900"/>
          <cell r="P3900"/>
          <cell r="Q3900" t="str">
            <v>ОАО</v>
          </cell>
        </row>
        <row r="3901">
          <cell r="G3901">
            <v>35254</v>
          </cell>
          <cell r="H3901" t="str">
            <v>Город Омск</v>
          </cell>
          <cell r="I3901">
            <v>4823.5</v>
          </cell>
          <cell r="J3901">
            <v>4479</v>
          </cell>
          <cell r="K3901">
            <v>0</v>
          </cell>
          <cell r="L3901" t="str">
            <v>4a7d92e8-cbdc-4595-81eb-a0eb424ce9fb</v>
          </cell>
          <cell r="M3901">
            <v>52701000</v>
          </cell>
          <cell r="N3901"/>
          <cell r="O3901"/>
          <cell r="P3901"/>
          <cell r="Q3901" t="str">
            <v>ОАО</v>
          </cell>
        </row>
        <row r="3902">
          <cell r="G3902">
            <v>29204</v>
          </cell>
          <cell r="H3902" t="str">
            <v>Город Омск</v>
          </cell>
          <cell r="I3902">
            <v>4856.1000000000004</v>
          </cell>
          <cell r="J3902">
            <v>2545</v>
          </cell>
          <cell r="K3902">
            <v>0</v>
          </cell>
          <cell r="L3902" t="str">
            <v>e31e3d7e-55a7-4fba-bc65-d9795d196000</v>
          </cell>
          <cell r="M3902">
            <v>52701000</v>
          </cell>
          <cell r="N3902"/>
          <cell r="O3902"/>
          <cell r="P3902"/>
          <cell r="Q3902" t="str">
            <v>ОАО</v>
          </cell>
        </row>
        <row r="3903">
          <cell r="G3903">
            <v>25030</v>
          </cell>
          <cell r="H3903" t="str">
            <v>Город Омск</v>
          </cell>
          <cell r="I3903">
            <v>6719.4</v>
          </cell>
          <cell r="J3903">
            <v>5784.6</v>
          </cell>
          <cell r="K3903">
            <v>50.6</v>
          </cell>
          <cell r="L3903" t="str">
            <v>3134ab8f-59d8-4c3b-ab72-97bdae34427c</v>
          </cell>
          <cell r="M3903">
            <v>52701000</v>
          </cell>
          <cell r="N3903"/>
          <cell r="O3903"/>
          <cell r="P3903"/>
          <cell r="Q3903" t="str">
            <v>ЛАО</v>
          </cell>
        </row>
        <row r="3904">
          <cell r="G3904">
            <v>29217</v>
          </cell>
          <cell r="H3904" t="str">
            <v>Город Омск</v>
          </cell>
          <cell r="I3904">
            <v>4800.6000000000004</v>
          </cell>
          <cell r="J3904">
            <v>3649.9</v>
          </cell>
          <cell r="K3904">
            <v>876.7</v>
          </cell>
          <cell r="L3904" t="str">
            <v>aebb9d46-471f-4242-88b0-1cc5f6274a9d</v>
          </cell>
          <cell r="M3904">
            <v>52701000</v>
          </cell>
          <cell r="N3904"/>
          <cell r="O3904"/>
          <cell r="P3904" t="str">
            <v>+</v>
          </cell>
          <cell r="Q3904" t="str">
            <v>ЛАО</v>
          </cell>
        </row>
        <row r="3905">
          <cell r="G3905">
            <v>28886</v>
          </cell>
          <cell r="H3905" t="str">
            <v>Город Омск</v>
          </cell>
          <cell r="I3905">
            <v>516.79999999999995</v>
          </cell>
          <cell r="J3905">
            <v>313.39999999999998</v>
          </cell>
          <cell r="K3905">
            <v>0</v>
          </cell>
          <cell r="L3905" t="str">
            <v>ce5709d1-40f3-48dd-b849-e7cd94f5e017</v>
          </cell>
          <cell r="M3905">
            <v>52701000</v>
          </cell>
          <cell r="N3905"/>
          <cell r="O3905"/>
          <cell r="P3905"/>
          <cell r="Q3905" t="str">
            <v>ЛАО</v>
          </cell>
        </row>
        <row r="3906">
          <cell r="G3906">
            <v>25060</v>
          </cell>
          <cell r="H3906" t="str">
            <v>Город Омск</v>
          </cell>
          <cell r="I3906">
            <v>1641.4</v>
          </cell>
          <cell r="J3906">
            <v>1175.8</v>
          </cell>
          <cell r="K3906">
            <v>0</v>
          </cell>
          <cell r="L3906" t="str">
            <v>8902ed4a-0bc4-42d3-a82a-9121bcb69387</v>
          </cell>
          <cell r="M3906">
            <v>52701000</v>
          </cell>
          <cell r="N3906" t="str">
            <v>+</v>
          </cell>
          <cell r="O3906"/>
          <cell r="P3906"/>
          <cell r="Q3906" t="str">
            <v>ЦАО</v>
          </cell>
        </row>
        <row r="3907">
          <cell r="G3907">
            <v>29436</v>
          </cell>
          <cell r="H3907" t="str">
            <v>Город Омск</v>
          </cell>
          <cell r="I3907">
            <v>7288.3</v>
          </cell>
          <cell r="J3907">
            <v>6529.6</v>
          </cell>
          <cell r="K3907">
            <v>634.70000000000005</v>
          </cell>
          <cell r="L3907" t="str">
            <v>3c4ab2cb-1ca1-4d11-89ef-7c35f0e8e00c</v>
          </cell>
          <cell r="M3907">
            <v>52701000</v>
          </cell>
          <cell r="N3907"/>
          <cell r="O3907"/>
          <cell r="P3907"/>
          <cell r="Q3907" t="str">
            <v>ОАО</v>
          </cell>
        </row>
        <row r="3908">
          <cell r="G3908">
            <v>29445</v>
          </cell>
          <cell r="H3908" t="str">
            <v>Город Омск</v>
          </cell>
          <cell r="I3908">
            <v>7645.5</v>
          </cell>
          <cell r="J3908">
            <v>6433.1</v>
          </cell>
          <cell r="K3908">
            <v>0</v>
          </cell>
          <cell r="L3908" t="str">
            <v>7290f7d7-d64b-4de0-8052-168876ae82b5</v>
          </cell>
          <cell r="M3908">
            <v>52701000</v>
          </cell>
          <cell r="N3908"/>
          <cell r="O3908"/>
          <cell r="P3908"/>
          <cell r="Q3908" t="str">
            <v>ОАО</v>
          </cell>
        </row>
        <row r="3909">
          <cell r="G3909">
            <v>29454</v>
          </cell>
          <cell r="H3909" t="str">
            <v>Город Омск</v>
          </cell>
          <cell r="I3909">
            <v>7614.8</v>
          </cell>
          <cell r="J3909">
            <v>6448.8</v>
          </cell>
          <cell r="K3909">
            <v>0</v>
          </cell>
          <cell r="L3909" t="str">
            <v>20854d26-a507-453c-a062-b2b3d2306ad8</v>
          </cell>
          <cell r="M3909">
            <v>52701000</v>
          </cell>
          <cell r="N3909"/>
          <cell r="O3909"/>
          <cell r="P3909"/>
          <cell r="Q3909" t="str">
            <v>ОАО</v>
          </cell>
        </row>
        <row r="3910">
          <cell r="G3910">
            <v>25661</v>
          </cell>
          <cell r="H3910" t="str">
            <v>Город Омск</v>
          </cell>
          <cell r="I3910">
            <v>12924.2</v>
          </cell>
          <cell r="J3910">
            <v>9070.0400000000009</v>
          </cell>
          <cell r="K3910">
            <v>879.4</v>
          </cell>
          <cell r="L3910" t="str">
            <v>74532566-1504-4ef2-b818-f5e1744b6cce</v>
          </cell>
          <cell r="M3910">
            <v>52701000</v>
          </cell>
          <cell r="N3910"/>
          <cell r="O3910"/>
          <cell r="P3910"/>
          <cell r="Q3910" t="str">
            <v>ЦАО</v>
          </cell>
        </row>
        <row r="3911">
          <cell r="G3911">
            <v>25105</v>
          </cell>
          <cell r="H3911" t="str">
            <v>Город Омск</v>
          </cell>
          <cell r="I3911">
            <v>3273.9</v>
          </cell>
          <cell r="J3911">
            <v>2453.9</v>
          </cell>
          <cell r="K3911">
            <v>70.099999999999994</v>
          </cell>
          <cell r="L3911" t="str">
            <v>0586450e-64b6-402f-9eb9-6efa5494722d</v>
          </cell>
          <cell r="M3911">
            <v>52701000</v>
          </cell>
          <cell r="N3911"/>
          <cell r="O3911"/>
          <cell r="P3911"/>
          <cell r="Q3911" t="str">
            <v>ЦАО</v>
          </cell>
        </row>
        <row r="3912">
          <cell r="G3912">
            <v>21108</v>
          </cell>
          <cell r="H3912" t="str">
            <v>Город Омск</v>
          </cell>
          <cell r="I3912">
            <v>419.4</v>
          </cell>
          <cell r="J3912">
            <v>379.6</v>
          </cell>
          <cell r="K3912">
            <v>0</v>
          </cell>
          <cell r="L3912" t="str">
            <v>02664d4c-c9cc-4848-a75a-788ddfc959aa</v>
          </cell>
          <cell r="M3912">
            <v>52701000</v>
          </cell>
          <cell r="N3912"/>
          <cell r="O3912"/>
          <cell r="P3912"/>
          <cell r="Q3912" t="str">
            <v>ОАО</v>
          </cell>
        </row>
        <row r="3913">
          <cell r="G3913">
            <v>31565</v>
          </cell>
          <cell r="H3913" t="str">
            <v>Город Омск</v>
          </cell>
          <cell r="I3913">
            <v>350.7</v>
          </cell>
          <cell r="J3913">
            <v>307.39999999999998</v>
          </cell>
          <cell r="K3913">
            <v>0</v>
          </cell>
          <cell r="L3913" t="str">
            <v>60ce5b30-e503-4927-a928-de44356a01f8</v>
          </cell>
          <cell r="M3913">
            <v>52701000</v>
          </cell>
          <cell r="N3913"/>
          <cell r="O3913"/>
          <cell r="P3913"/>
          <cell r="Q3913" t="str">
            <v>ОАО</v>
          </cell>
        </row>
        <row r="3914">
          <cell r="G3914">
            <v>35755</v>
          </cell>
          <cell r="H3914" t="str">
            <v>Город Омск</v>
          </cell>
          <cell r="I3914">
            <v>381.8</v>
          </cell>
          <cell r="J3914">
            <v>306.89999999999998</v>
          </cell>
          <cell r="K3914">
            <v>0</v>
          </cell>
          <cell r="L3914" t="str">
            <v>ff049c27-ca49-4625-90e5-3d717cfe63ee</v>
          </cell>
          <cell r="M3914">
            <v>52701000</v>
          </cell>
          <cell r="N3914"/>
          <cell r="O3914"/>
          <cell r="P3914"/>
          <cell r="Q3914" t="str">
            <v>ОАО</v>
          </cell>
        </row>
        <row r="3915">
          <cell r="G3915">
            <v>29420</v>
          </cell>
          <cell r="H3915" t="str">
            <v>Город Омск</v>
          </cell>
          <cell r="I3915">
            <v>3446.6</v>
          </cell>
          <cell r="J3915">
            <v>3204.3</v>
          </cell>
          <cell r="K3915">
            <v>0</v>
          </cell>
          <cell r="L3915" t="str">
            <v>7afb858c-2a13-435c-8e78-3eab3efdc5d8</v>
          </cell>
          <cell r="M3915">
            <v>52701000</v>
          </cell>
          <cell r="N3915"/>
          <cell r="O3915"/>
          <cell r="P3915"/>
          <cell r="Q3915" t="str">
            <v>ОАО</v>
          </cell>
        </row>
        <row r="3916">
          <cell r="G3916">
            <v>31570</v>
          </cell>
          <cell r="H3916" t="str">
            <v>Город Омск</v>
          </cell>
          <cell r="I3916">
            <v>430.2</v>
          </cell>
          <cell r="J3916">
            <v>385.9</v>
          </cell>
          <cell r="K3916">
            <v>0</v>
          </cell>
          <cell r="L3916" t="str">
            <v>32448392-8386-4c43-8b27-57ac8ee46c74</v>
          </cell>
          <cell r="M3916">
            <v>52701000</v>
          </cell>
          <cell r="N3916"/>
          <cell r="O3916"/>
          <cell r="P3916"/>
          <cell r="Q3916" t="str">
            <v>ОАО</v>
          </cell>
        </row>
        <row r="3917">
          <cell r="G3917">
            <v>36204</v>
          </cell>
          <cell r="H3917" t="str">
            <v>Город Омск</v>
          </cell>
          <cell r="I3917">
            <v>331.3</v>
          </cell>
          <cell r="J3917">
            <v>306.89999999999998</v>
          </cell>
          <cell r="K3917">
            <v>0</v>
          </cell>
          <cell r="L3917" t="str">
            <v>75de423c-59e5-4d80-9664-022be4451fad</v>
          </cell>
          <cell r="M3917">
            <v>52701000</v>
          </cell>
          <cell r="N3917"/>
          <cell r="O3917"/>
          <cell r="P3917"/>
          <cell r="Q3917" t="str">
            <v>ОАО</v>
          </cell>
        </row>
        <row r="3918">
          <cell r="G3918">
            <v>29432</v>
          </cell>
          <cell r="H3918" t="str">
            <v>Город Омск</v>
          </cell>
          <cell r="I3918">
            <v>4827.6000000000004</v>
          </cell>
          <cell r="J3918">
            <v>4702.8</v>
          </cell>
          <cell r="K3918">
            <v>0</v>
          </cell>
          <cell r="L3918" t="str">
            <v>0072afb3-68de-4113-86a1-a7b006d0a034</v>
          </cell>
          <cell r="M3918">
            <v>52701000</v>
          </cell>
          <cell r="N3918"/>
          <cell r="O3918"/>
          <cell r="P3918"/>
          <cell r="Q3918" t="str">
            <v>ОАО</v>
          </cell>
        </row>
        <row r="3919">
          <cell r="G3919">
            <v>31275</v>
          </cell>
          <cell r="H3919" t="str">
            <v>Город Омск</v>
          </cell>
          <cell r="I3919">
            <v>7369.2</v>
          </cell>
          <cell r="J3919">
            <v>6250.5</v>
          </cell>
          <cell r="K3919">
            <v>0</v>
          </cell>
          <cell r="L3919" t="str">
            <v>1215cf1e-4f1b-417f-8fd6-be71beb21a73</v>
          </cell>
          <cell r="M3919">
            <v>52701000</v>
          </cell>
          <cell r="N3919"/>
          <cell r="O3919"/>
          <cell r="P3919" t="str">
            <v>+</v>
          </cell>
          <cell r="Q3919" t="str">
            <v>ОАО</v>
          </cell>
        </row>
        <row r="3920">
          <cell r="G3920">
            <v>29265</v>
          </cell>
          <cell r="H3920" t="str">
            <v>Город Омск</v>
          </cell>
          <cell r="I3920">
            <v>3604</v>
          </cell>
          <cell r="J3920">
            <v>3329.1</v>
          </cell>
          <cell r="K3920">
            <v>0</v>
          </cell>
          <cell r="L3920" t="str">
            <v>17be1d18-43cc-41c8-b6fa-4411c07b08df</v>
          </cell>
          <cell r="M3920">
            <v>52701000</v>
          </cell>
          <cell r="N3920"/>
          <cell r="O3920"/>
          <cell r="P3920"/>
          <cell r="Q3920" t="str">
            <v>ОАО</v>
          </cell>
        </row>
        <row r="3921">
          <cell r="G3921">
            <v>29266</v>
          </cell>
          <cell r="H3921" t="str">
            <v>Город Омск</v>
          </cell>
          <cell r="I3921">
            <v>3728.1</v>
          </cell>
          <cell r="J3921">
            <v>3337.49</v>
          </cell>
          <cell r="K3921">
            <v>0</v>
          </cell>
          <cell r="L3921" t="str">
            <v>df55c236-e18c-4979-9146-03bdcb3d1818</v>
          </cell>
          <cell r="M3921">
            <v>52701000</v>
          </cell>
          <cell r="N3921"/>
          <cell r="O3921"/>
          <cell r="P3921"/>
          <cell r="Q3921" t="str">
            <v>ОАО</v>
          </cell>
        </row>
        <row r="3922">
          <cell r="G3922">
            <v>29267</v>
          </cell>
          <cell r="H3922" t="str">
            <v>Город Омск</v>
          </cell>
          <cell r="I3922">
            <v>5747.6</v>
          </cell>
          <cell r="J3922">
            <v>4739.29</v>
          </cell>
          <cell r="K3922">
            <v>371.3</v>
          </cell>
          <cell r="L3922" t="str">
            <v>b44c92bf-498e-4d6c-9610-5d47032ad426</v>
          </cell>
          <cell r="M3922">
            <v>52701000</v>
          </cell>
          <cell r="N3922"/>
          <cell r="O3922"/>
          <cell r="P3922"/>
          <cell r="Q3922" t="str">
            <v>ОАО</v>
          </cell>
        </row>
        <row r="3923">
          <cell r="G3923">
            <v>36197</v>
          </cell>
          <cell r="H3923" t="str">
            <v>Город Омск</v>
          </cell>
          <cell r="I3923">
            <v>3468.3</v>
          </cell>
          <cell r="J3923">
            <v>3112.3</v>
          </cell>
          <cell r="K3923">
            <v>0</v>
          </cell>
          <cell r="L3923" t="str">
            <v>4e107003-cab4-4abb-91ca-51276068e7ef</v>
          </cell>
          <cell r="M3923">
            <v>52701000</v>
          </cell>
          <cell r="N3923"/>
          <cell r="O3923"/>
          <cell r="P3923"/>
          <cell r="Q3923" t="str">
            <v>ОАО</v>
          </cell>
        </row>
        <row r="3924">
          <cell r="G3924">
            <v>29798</v>
          </cell>
          <cell r="H3924" t="str">
            <v>Город Омск</v>
          </cell>
          <cell r="I3924">
            <v>4862.7</v>
          </cell>
          <cell r="J3924">
            <v>4487.2</v>
          </cell>
          <cell r="K3924">
            <v>0</v>
          </cell>
          <cell r="L3924" t="str">
            <v>0bed2b62-4df0-40fc-a962-ebdd9aa9c531</v>
          </cell>
          <cell r="M3924">
            <v>52701000</v>
          </cell>
          <cell r="N3924"/>
          <cell r="O3924" t="str">
            <v>+</v>
          </cell>
          <cell r="P3924"/>
          <cell r="Q3924" t="str">
            <v>САО</v>
          </cell>
        </row>
        <row r="3925">
          <cell r="G3925">
            <v>29799</v>
          </cell>
          <cell r="H3925" t="str">
            <v>Город Омск</v>
          </cell>
          <cell r="I3925">
            <v>3979</v>
          </cell>
          <cell r="J3925">
            <v>3523.2</v>
          </cell>
          <cell r="K3925">
            <v>0</v>
          </cell>
          <cell r="L3925" t="str">
            <v>a419f8a8-502f-4765-8b46-0a4736530c39</v>
          </cell>
          <cell r="M3925">
            <v>52701000</v>
          </cell>
          <cell r="N3925"/>
          <cell r="O3925"/>
          <cell r="P3925" t="str">
            <v>+</v>
          </cell>
          <cell r="Q3925" t="str">
            <v>САО</v>
          </cell>
        </row>
        <row r="3926">
          <cell r="G3926">
            <v>29800</v>
          </cell>
          <cell r="H3926" t="str">
            <v>Город Омск</v>
          </cell>
          <cell r="I3926">
            <v>3929.6</v>
          </cell>
          <cell r="J3926">
            <v>2742.6</v>
          </cell>
          <cell r="K3926">
            <v>903.3</v>
          </cell>
          <cell r="L3926" t="str">
            <v>c9187291-c6ca-4a09-b5b8-ac7461f10061</v>
          </cell>
          <cell r="M3926">
            <v>52701000</v>
          </cell>
          <cell r="N3926"/>
          <cell r="O3926"/>
          <cell r="P3926"/>
          <cell r="Q3926" t="str">
            <v>САО</v>
          </cell>
        </row>
        <row r="3927">
          <cell r="G3927">
            <v>32922</v>
          </cell>
          <cell r="H3927" t="str">
            <v>Город Омск</v>
          </cell>
          <cell r="I3927">
            <v>12874.4</v>
          </cell>
          <cell r="J3927">
            <v>9385.6</v>
          </cell>
          <cell r="K3927">
            <v>1316.6</v>
          </cell>
          <cell r="L3927" t="str">
            <v>d2daa730-3b1e-47f4-8269-795f4186858d</v>
          </cell>
          <cell r="M3927">
            <v>52701000</v>
          </cell>
          <cell r="N3927"/>
          <cell r="O3927"/>
          <cell r="P3927"/>
          <cell r="Q3927" t="str">
            <v>ЦАО</v>
          </cell>
        </row>
        <row r="3928">
          <cell r="G3928">
            <v>36769</v>
          </cell>
          <cell r="H3928" t="str">
            <v>Город Омск</v>
          </cell>
          <cell r="I3928">
            <v>15089.3</v>
          </cell>
          <cell r="J3928">
            <v>9036.7000000000007</v>
          </cell>
          <cell r="K3928">
            <v>1607.4</v>
          </cell>
          <cell r="L3928" t="str">
            <v>f123ad2d-dad8-46b0-add8-9b5d70f20117</v>
          </cell>
          <cell r="M3928">
            <v>52701000</v>
          </cell>
          <cell r="N3928"/>
          <cell r="O3928"/>
          <cell r="P3928"/>
          <cell r="Q3928" t="str">
            <v>ЦАО</v>
          </cell>
        </row>
        <row r="3929">
          <cell r="G3929">
            <v>32880</v>
          </cell>
          <cell r="H3929" t="str">
            <v>Город Омск</v>
          </cell>
          <cell r="I3929">
            <v>12137.6</v>
          </cell>
          <cell r="J3929">
            <v>9041.2999999999993</v>
          </cell>
          <cell r="K3929">
            <v>1167.7</v>
          </cell>
          <cell r="L3929" t="str">
            <v>4b74f26b-f293-4a0b-9aa7-22f3d0956e7f</v>
          </cell>
          <cell r="M3929">
            <v>52701000</v>
          </cell>
          <cell r="N3929"/>
          <cell r="O3929"/>
          <cell r="P3929"/>
          <cell r="Q3929" t="str">
            <v>ЦАО</v>
          </cell>
        </row>
        <row r="3930">
          <cell r="G3930">
            <v>32879</v>
          </cell>
          <cell r="H3930" t="str">
            <v>Город Омск</v>
          </cell>
          <cell r="I3930">
            <v>12442.6</v>
          </cell>
          <cell r="J3930">
            <v>9443.7000000000007</v>
          </cell>
          <cell r="K3930">
            <v>1189.5999999999999</v>
          </cell>
          <cell r="L3930" t="str">
            <v>31844e10-6b1a-45f7-a8f0-e68b8248f170</v>
          </cell>
          <cell r="M3930">
            <v>52701000</v>
          </cell>
          <cell r="N3930"/>
          <cell r="O3930"/>
          <cell r="P3930"/>
          <cell r="Q3930" t="str">
            <v>ЦАО</v>
          </cell>
        </row>
        <row r="3931">
          <cell r="G3931">
            <v>32881</v>
          </cell>
          <cell r="H3931" t="str">
            <v>Город Омск</v>
          </cell>
          <cell r="I3931">
            <v>12448.6</v>
          </cell>
          <cell r="J3931">
            <v>9445.5</v>
          </cell>
          <cell r="K3931">
            <v>1189.0999999999999</v>
          </cell>
          <cell r="L3931" t="str">
            <v>20bc51bd-74c4-4706-965b-7c2fbd705cd7</v>
          </cell>
          <cell r="M3931">
            <v>52701000</v>
          </cell>
          <cell r="N3931"/>
          <cell r="O3931"/>
          <cell r="P3931"/>
          <cell r="Q3931" t="str">
            <v>ЦАО</v>
          </cell>
        </row>
        <row r="3932">
          <cell r="G3932">
            <v>33342</v>
          </cell>
          <cell r="H3932" t="str">
            <v>Город Омск</v>
          </cell>
          <cell r="I3932">
            <v>1026.5999999999999</v>
          </cell>
          <cell r="J3932">
            <v>948</v>
          </cell>
          <cell r="K3932">
            <v>0</v>
          </cell>
          <cell r="L3932" t="str">
            <v>46f29db4-e312-490d-9344-5f7a32f353a3</v>
          </cell>
          <cell r="M3932">
            <v>52701000</v>
          </cell>
          <cell r="N3932"/>
          <cell r="O3932"/>
          <cell r="P3932"/>
          <cell r="Q3932" t="str">
            <v>ЛАО</v>
          </cell>
        </row>
        <row r="3933">
          <cell r="G3933">
            <v>29178</v>
          </cell>
          <cell r="H3933" t="str">
            <v>Город Омск</v>
          </cell>
          <cell r="I3933">
            <v>1034</v>
          </cell>
          <cell r="J3933">
            <v>994.1</v>
          </cell>
          <cell r="K3933">
            <v>0</v>
          </cell>
          <cell r="L3933" t="str">
            <v>88a7a574-6440-49ff-b365-52756e86d328</v>
          </cell>
          <cell r="M3933">
            <v>52701000</v>
          </cell>
          <cell r="N3933"/>
          <cell r="O3933"/>
          <cell r="P3933"/>
          <cell r="Q3933" t="str">
            <v>ЛАО</v>
          </cell>
        </row>
        <row r="3934">
          <cell r="G3934">
            <v>26944</v>
          </cell>
          <cell r="H3934" t="str">
            <v>Город Омск</v>
          </cell>
          <cell r="I3934">
            <v>1950</v>
          </cell>
          <cell r="J3934">
            <v>1795.1</v>
          </cell>
          <cell r="K3934">
            <v>0</v>
          </cell>
          <cell r="L3934" t="str">
            <v>1edeae91-289f-44c1-ae69-9d382dd687a3</v>
          </cell>
          <cell r="M3934">
            <v>52701000</v>
          </cell>
          <cell r="N3934"/>
          <cell r="O3934"/>
          <cell r="P3934"/>
          <cell r="Q3934" t="str">
            <v>ЛАО</v>
          </cell>
        </row>
        <row r="3935">
          <cell r="G3935">
            <v>26947</v>
          </cell>
          <cell r="H3935" t="str">
            <v>Город Омск</v>
          </cell>
          <cell r="I3935">
            <v>1907.2</v>
          </cell>
          <cell r="J3935">
            <v>1735.9</v>
          </cell>
          <cell r="K3935">
            <v>0</v>
          </cell>
          <cell r="L3935" t="str">
            <v>546c473c-6c50-4527-9cf9-5d2bff3b8c9c</v>
          </cell>
          <cell r="M3935">
            <v>52701000</v>
          </cell>
          <cell r="N3935"/>
          <cell r="O3935"/>
          <cell r="P3935"/>
          <cell r="Q3935" t="str">
            <v>ЛАО</v>
          </cell>
        </row>
        <row r="3936">
          <cell r="G3936">
            <v>35167</v>
          </cell>
          <cell r="H3936" t="str">
            <v>Город Омск</v>
          </cell>
          <cell r="I3936">
            <v>1907.2</v>
          </cell>
          <cell r="J3936">
            <v>1702.68</v>
          </cell>
          <cell r="K3936">
            <v>0</v>
          </cell>
          <cell r="L3936" t="str">
            <v>d14e48b4-ced0-4bfa-976a-58365766dec5</v>
          </cell>
          <cell r="M3936">
            <v>52701000</v>
          </cell>
          <cell r="N3936"/>
          <cell r="O3936"/>
          <cell r="P3936" t="str">
            <v>+</v>
          </cell>
          <cell r="Q3936" t="str">
            <v>ЛАО</v>
          </cell>
        </row>
        <row r="3937">
          <cell r="G3937">
            <v>26950</v>
          </cell>
          <cell r="H3937" t="str">
            <v>Город Омск</v>
          </cell>
          <cell r="I3937">
            <v>1926.1</v>
          </cell>
          <cell r="J3937">
            <v>1776.4</v>
          </cell>
          <cell r="K3937">
            <v>0</v>
          </cell>
          <cell r="L3937" t="str">
            <v>d91c1767-13f1-436c-94eb-136b87c41e2c</v>
          </cell>
          <cell r="M3937">
            <v>52701000</v>
          </cell>
          <cell r="N3937"/>
          <cell r="O3937"/>
          <cell r="P3937"/>
          <cell r="Q3937" t="str">
            <v>ЛАО</v>
          </cell>
        </row>
        <row r="3938">
          <cell r="G3938">
            <v>33344</v>
          </cell>
          <cell r="H3938" t="str">
            <v>Город Омск</v>
          </cell>
          <cell r="I3938">
            <v>3154.6</v>
          </cell>
          <cell r="J3938">
            <v>2838.9</v>
          </cell>
          <cell r="K3938">
            <v>0</v>
          </cell>
          <cell r="L3938" t="str">
            <v>c605148f-19a1-4ba9-8e61-be66b0c887de</v>
          </cell>
          <cell r="M3938">
            <v>52701000</v>
          </cell>
          <cell r="N3938"/>
          <cell r="O3938"/>
          <cell r="P3938"/>
          <cell r="Q3938" t="str">
            <v>ЛАО</v>
          </cell>
        </row>
        <row r="3939">
          <cell r="G3939">
            <v>33345</v>
          </cell>
          <cell r="H3939" t="str">
            <v>Город Омск</v>
          </cell>
          <cell r="I3939">
            <v>3543.2</v>
          </cell>
          <cell r="J3939">
            <v>3129.9</v>
          </cell>
          <cell r="K3939">
            <v>193.9</v>
          </cell>
          <cell r="L3939" t="str">
            <v>09395ec8-fc65-4d1f-975a-4d6c78b79574</v>
          </cell>
          <cell r="M3939">
            <v>52701000</v>
          </cell>
          <cell r="N3939"/>
          <cell r="O3939"/>
          <cell r="P3939"/>
          <cell r="Q3939" t="str">
            <v>ЛАО</v>
          </cell>
        </row>
        <row r="3940">
          <cell r="G3940">
            <v>23701</v>
          </cell>
          <cell r="H3940" t="str">
            <v>Город Омск</v>
          </cell>
          <cell r="I3940">
            <v>3636.4</v>
          </cell>
          <cell r="J3940">
            <v>3120.7</v>
          </cell>
          <cell r="K3940">
            <v>0</v>
          </cell>
          <cell r="L3940" t="str">
            <v>a2e62da7-027a-49d7-ab0a-c1dee5988fa5</v>
          </cell>
          <cell r="M3940">
            <v>52701000</v>
          </cell>
          <cell r="N3940"/>
          <cell r="O3940"/>
          <cell r="P3940"/>
          <cell r="Q3940" t="str">
            <v>ЛАО</v>
          </cell>
        </row>
        <row r="3941">
          <cell r="G3941">
            <v>33346</v>
          </cell>
          <cell r="H3941" t="str">
            <v>Город Омск</v>
          </cell>
          <cell r="I3941">
            <v>3596.1</v>
          </cell>
          <cell r="J3941">
            <v>3218.2</v>
          </cell>
          <cell r="K3941">
            <v>54.9</v>
          </cell>
          <cell r="L3941" t="str">
            <v>05da0582-4eba-45fa-8006-0452a9d39ee1</v>
          </cell>
          <cell r="M3941">
            <v>52701000</v>
          </cell>
          <cell r="N3941"/>
          <cell r="O3941"/>
          <cell r="P3941"/>
          <cell r="Q3941" t="str">
            <v>ЛАО</v>
          </cell>
        </row>
        <row r="3942">
          <cell r="G3942">
            <v>33347</v>
          </cell>
          <cell r="H3942" t="str">
            <v>Город Омск</v>
          </cell>
          <cell r="I3942">
            <v>3592.9</v>
          </cell>
          <cell r="J3942">
            <v>3315.1</v>
          </cell>
          <cell r="K3942">
            <v>0</v>
          </cell>
          <cell r="L3942" t="str">
            <v>89fbc5e2-18ae-48fc-a21a-05225ea0dc20</v>
          </cell>
          <cell r="M3942">
            <v>52701000</v>
          </cell>
          <cell r="N3942"/>
          <cell r="O3942"/>
          <cell r="P3942"/>
          <cell r="Q3942" t="str">
            <v>ЛАО</v>
          </cell>
        </row>
        <row r="3943">
          <cell r="G3943">
            <v>33348</v>
          </cell>
          <cell r="H3943" t="str">
            <v>Город Омск</v>
          </cell>
          <cell r="I3943">
            <v>3570.6</v>
          </cell>
          <cell r="J3943">
            <v>3293.5</v>
          </cell>
          <cell r="K3943">
            <v>264.8</v>
          </cell>
          <cell r="L3943" t="str">
            <v>b46743b2-864b-45eb-92c4-f17c774d3ca9</v>
          </cell>
          <cell r="M3943">
            <v>52701000</v>
          </cell>
          <cell r="N3943"/>
          <cell r="O3943"/>
          <cell r="P3943"/>
          <cell r="Q3943" t="str">
            <v>ЛАО</v>
          </cell>
        </row>
        <row r="3944">
          <cell r="G3944">
            <v>33349</v>
          </cell>
          <cell r="H3944" t="str">
            <v>Город Омск</v>
          </cell>
          <cell r="I3944">
            <v>3624</v>
          </cell>
          <cell r="J3944">
            <v>3235.4</v>
          </cell>
          <cell r="K3944">
            <v>59.02</v>
          </cell>
          <cell r="L3944" t="str">
            <v>31e6ed2d-d2d4-4dde-b53a-3a3bc58b792f</v>
          </cell>
          <cell r="M3944">
            <v>52701000</v>
          </cell>
          <cell r="N3944"/>
          <cell r="O3944"/>
          <cell r="P3944"/>
          <cell r="Q3944" t="str">
            <v>ЛАО</v>
          </cell>
        </row>
        <row r="3945">
          <cell r="G3945">
            <v>20321</v>
          </cell>
          <cell r="H3945" t="str">
            <v>Город Омск</v>
          </cell>
          <cell r="I3945">
            <v>5105.8999999999996</v>
          </cell>
          <cell r="J3945">
            <v>4703.71</v>
          </cell>
          <cell r="K3945">
            <v>0</v>
          </cell>
          <cell r="L3945" t="str">
            <v>ddf5da69-b0b1-44c5-9a0d-1d99c0b3ce8c</v>
          </cell>
          <cell r="M3945">
            <v>52701000</v>
          </cell>
          <cell r="N3945"/>
          <cell r="O3945"/>
          <cell r="P3945"/>
          <cell r="Q3945" t="str">
            <v>ЛАО</v>
          </cell>
        </row>
        <row r="3946">
          <cell r="G3946">
            <v>26945</v>
          </cell>
          <cell r="H3946" t="str">
            <v>Город Омск</v>
          </cell>
          <cell r="I3946">
            <v>4859.3999999999996</v>
          </cell>
          <cell r="J3946">
            <v>4286.8999999999996</v>
          </cell>
          <cell r="K3946">
            <v>0</v>
          </cell>
          <cell r="L3946" t="str">
            <v>839e9f2c-b6df-417f-8c21-5975eb141914</v>
          </cell>
          <cell r="M3946">
            <v>52701000</v>
          </cell>
          <cell r="N3946"/>
          <cell r="O3946"/>
          <cell r="P3946"/>
          <cell r="Q3946" t="str">
            <v>ЛАО</v>
          </cell>
        </row>
        <row r="3947">
          <cell r="G3947">
            <v>20320</v>
          </cell>
          <cell r="H3947" t="str">
            <v>Город Омск</v>
          </cell>
          <cell r="I3947">
            <v>6069.7</v>
          </cell>
          <cell r="J3947">
            <v>5384.2</v>
          </cell>
          <cell r="K3947">
            <v>0</v>
          </cell>
          <cell r="L3947" t="str">
            <v>81f86f86-23d1-48bc-bd2e-4e837a0970c2</v>
          </cell>
          <cell r="M3947">
            <v>52701000</v>
          </cell>
          <cell r="N3947"/>
          <cell r="O3947"/>
          <cell r="P3947"/>
          <cell r="Q3947" t="str">
            <v>ЛАО</v>
          </cell>
        </row>
        <row r="3948">
          <cell r="G3948">
            <v>33350</v>
          </cell>
          <cell r="H3948" t="str">
            <v>Город Омск</v>
          </cell>
          <cell r="I3948">
            <v>4869.8</v>
          </cell>
          <cell r="J3948">
            <v>4347.6000000000004</v>
          </cell>
          <cell r="K3948">
            <v>0</v>
          </cell>
          <cell r="L3948" t="str">
            <v>10232a48-b4e5-4692-afb3-1623d4da0d80</v>
          </cell>
          <cell r="M3948">
            <v>52701000</v>
          </cell>
          <cell r="N3948"/>
          <cell r="O3948"/>
          <cell r="P3948"/>
          <cell r="Q3948" t="str">
            <v>ЛАО</v>
          </cell>
        </row>
        <row r="3949">
          <cell r="G3949">
            <v>33308</v>
          </cell>
          <cell r="H3949" t="str">
            <v>Город Омск</v>
          </cell>
          <cell r="I3949">
            <v>4907.7</v>
          </cell>
          <cell r="J3949">
            <v>4342.1000000000004</v>
          </cell>
          <cell r="K3949">
            <v>0</v>
          </cell>
          <cell r="L3949" t="str">
            <v>f89c07ca-6782-479e-9543-0c5e4525c9e6</v>
          </cell>
          <cell r="M3949">
            <v>52701000</v>
          </cell>
          <cell r="N3949"/>
          <cell r="O3949"/>
          <cell r="P3949"/>
          <cell r="Q3949" t="str">
            <v>ЛАО</v>
          </cell>
        </row>
        <row r="3950">
          <cell r="G3950">
            <v>33351</v>
          </cell>
          <cell r="H3950" t="str">
            <v>Город Омск</v>
          </cell>
          <cell r="I3950">
            <v>4817.7</v>
          </cell>
          <cell r="J3950">
            <v>4297.2</v>
          </cell>
          <cell r="K3950">
            <v>0</v>
          </cell>
          <cell r="L3950" t="str">
            <v>31685650-9cbb-4ef4-9aa8-c2b88134f975</v>
          </cell>
          <cell r="M3950">
            <v>52701000</v>
          </cell>
          <cell r="N3950"/>
          <cell r="O3950"/>
          <cell r="P3950"/>
          <cell r="Q3950" t="str">
            <v>ЛАО</v>
          </cell>
        </row>
        <row r="3951">
          <cell r="G3951">
            <v>23740</v>
          </cell>
          <cell r="H3951" t="str">
            <v>Город Омск</v>
          </cell>
          <cell r="I3951">
            <v>3614.8</v>
          </cell>
          <cell r="J3951">
            <v>3208.9</v>
          </cell>
          <cell r="K3951">
            <v>0</v>
          </cell>
          <cell r="L3951" t="str">
            <v>24925be8-8806-4293-bf39-93b80dd08851</v>
          </cell>
          <cell r="M3951">
            <v>52701000</v>
          </cell>
          <cell r="N3951"/>
          <cell r="O3951"/>
          <cell r="P3951"/>
          <cell r="Q3951" t="str">
            <v>ЛАО</v>
          </cell>
        </row>
        <row r="3952">
          <cell r="G3952">
            <v>27338</v>
          </cell>
          <cell r="H3952" t="str">
            <v>Город Омск</v>
          </cell>
          <cell r="I3952">
            <v>4803.3</v>
          </cell>
          <cell r="J3952">
            <v>4295.7</v>
          </cell>
          <cell r="K3952">
            <v>0</v>
          </cell>
          <cell r="L3952" t="str">
            <v>8368cd51-389f-46e1-a62b-a274f4e624f1</v>
          </cell>
          <cell r="M3952">
            <v>52701000</v>
          </cell>
          <cell r="N3952"/>
          <cell r="O3952"/>
          <cell r="P3952"/>
          <cell r="Q3952" t="str">
            <v>ЛАО</v>
          </cell>
        </row>
        <row r="3953">
          <cell r="G3953">
            <v>33352</v>
          </cell>
          <cell r="H3953" t="str">
            <v>Город Омск</v>
          </cell>
          <cell r="I3953">
            <v>3618.3</v>
          </cell>
          <cell r="J3953">
            <v>3240.1</v>
          </cell>
          <cell r="K3953">
            <v>0</v>
          </cell>
          <cell r="L3953" t="str">
            <v>1086d6e6-e628-4b4e-afb7-afaaebc9e6c9</v>
          </cell>
          <cell r="M3953">
            <v>52701000</v>
          </cell>
          <cell r="N3953"/>
          <cell r="O3953"/>
          <cell r="P3953"/>
          <cell r="Q3953" t="str">
            <v>ЛАО</v>
          </cell>
        </row>
        <row r="3954">
          <cell r="G3954">
            <v>33353</v>
          </cell>
          <cell r="H3954" t="str">
            <v>Город Омск</v>
          </cell>
          <cell r="I3954">
            <v>4811.6000000000004</v>
          </cell>
          <cell r="J3954">
            <v>4263.3999999999996</v>
          </cell>
          <cell r="K3954">
            <v>0</v>
          </cell>
          <cell r="L3954" t="str">
            <v>76bb0829-a373-42e3-8631-7645ff6114d0</v>
          </cell>
          <cell r="M3954">
            <v>52701000</v>
          </cell>
          <cell r="N3954"/>
          <cell r="O3954"/>
          <cell r="P3954"/>
          <cell r="Q3954" t="str">
            <v>ЛАО</v>
          </cell>
        </row>
        <row r="3955">
          <cell r="G3955">
            <v>33354</v>
          </cell>
          <cell r="H3955" t="str">
            <v>Город Омск</v>
          </cell>
          <cell r="I3955">
            <v>4843.3999999999996</v>
          </cell>
          <cell r="J3955">
            <v>4358.6000000000004</v>
          </cell>
          <cell r="K3955">
            <v>0</v>
          </cell>
          <cell r="L3955" t="str">
            <v>b80989f6-32fc-4951-a02c-01191b96d5b0</v>
          </cell>
          <cell r="M3955">
            <v>52701000</v>
          </cell>
          <cell r="N3955"/>
          <cell r="O3955"/>
          <cell r="P3955"/>
          <cell r="Q3955" t="str">
            <v>ЛАО</v>
          </cell>
        </row>
        <row r="3956">
          <cell r="G3956">
            <v>33252</v>
          </cell>
          <cell r="H3956" t="str">
            <v>Город Омск</v>
          </cell>
          <cell r="I3956">
            <v>3237.1</v>
          </cell>
          <cell r="J3956">
            <v>2266.0500000000002</v>
          </cell>
          <cell r="K3956">
            <v>0</v>
          </cell>
          <cell r="L3956" t="str">
            <v>6be6e37f-32ad-4cf9-ac0c-a8915588d71b</v>
          </cell>
          <cell r="M3956">
            <v>52701000</v>
          </cell>
          <cell r="N3956"/>
          <cell r="O3956"/>
          <cell r="P3956"/>
          <cell r="Q3956" t="str">
            <v>ЛАО</v>
          </cell>
        </row>
        <row r="3957">
          <cell r="G3957">
            <v>26942</v>
          </cell>
          <cell r="H3957" t="str">
            <v>Город Омск</v>
          </cell>
          <cell r="I3957">
            <v>996.2</v>
          </cell>
          <cell r="J3957">
            <v>896.6</v>
          </cell>
          <cell r="K3957">
            <v>28.7</v>
          </cell>
          <cell r="L3957" t="str">
            <v>438a03fe-1838-49ab-80e1-fdfbabbc4642</v>
          </cell>
          <cell r="M3957">
            <v>52701000</v>
          </cell>
          <cell r="N3957"/>
          <cell r="O3957"/>
          <cell r="P3957"/>
          <cell r="Q3957" t="str">
            <v>ЛАО</v>
          </cell>
        </row>
        <row r="3958">
          <cell r="G3958">
            <v>33355</v>
          </cell>
          <cell r="H3958" t="str">
            <v>Город Омск</v>
          </cell>
          <cell r="I3958">
            <v>1010.7</v>
          </cell>
          <cell r="J3958">
            <v>940.1</v>
          </cell>
          <cell r="K3958">
            <v>0</v>
          </cell>
          <cell r="L3958" t="str">
            <v>e3bfcf14-ad20-4eb4-8398-62e8234ca596</v>
          </cell>
          <cell r="M3958">
            <v>52701000</v>
          </cell>
          <cell r="N3958"/>
          <cell r="O3958"/>
          <cell r="P3958"/>
          <cell r="Q3958" t="str">
            <v>ЛАО</v>
          </cell>
        </row>
        <row r="3959">
          <cell r="G3959">
            <v>29796</v>
          </cell>
          <cell r="H3959" t="str">
            <v>Город Омск</v>
          </cell>
          <cell r="I3959">
            <v>875.5</v>
          </cell>
          <cell r="J3959">
            <v>678.4</v>
          </cell>
          <cell r="K3959">
            <v>0</v>
          </cell>
          <cell r="L3959" t="str">
            <v>1cd7a21d-caac-4b38-8aeb-dffc75710c57</v>
          </cell>
          <cell r="M3959">
            <v>52701000</v>
          </cell>
          <cell r="N3959"/>
          <cell r="O3959"/>
          <cell r="P3959" t="str">
            <v>+</v>
          </cell>
          <cell r="Q3959" t="str">
            <v>ЦАО</v>
          </cell>
        </row>
        <row r="3960">
          <cell r="G3960">
            <v>21194</v>
          </cell>
          <cell r="H3960" t="str">
            <v>Город Омск</v>
          </cell>
          <cell r="I3960">
            <v>2141.3000000000002</v>
          </cell>
          <cell r="J3960">
            <v>1507.7</v>
          </cell>
          <cell r="K3960">
            <v>316.5</v>
          </cell>
          <cell r="L3960" t="str">
            <v>db36fa81-84d1-48ce-833b-dc6f1c3fd06b</v>
          </cell>
          <cell r="M3960">
            <v>52701000</v>
          </cell>
          <cell r="N3960"/>
          <cell r="O3960"/>
          <cell r="P3960"/>
          <cell r="Q3960" t="str">
            <v>ЦАО</v>
          </cell>
        </row>
        <row r="3961">
          <cell r="G3961">
            <v>36454</v>
          </cell>
          <cell r="H3961" t="str">
            <v>Город Омск</v>
          </cell>
          <cell r="I3961">
            <v>893.4</v>
          </cell>
          <cell r="J3961">
            <v>545.5</v>
          </cell>
          <cell r="K3961">
            <v>0</v>
          </cell>
          <cell r="L3961" t="str">
            <v>71fc4b81-3744-4e86-9524-d7a47543a191</v>
          </cell>
          <cell r="M3961">
            <v>52701000</v>
          </cell>
          <cell r="N3961"/>
          <cell r="O3961"/>
          <cell r="P3961"/>
          <cell r="Q3961" t="str">
            <v>ЦАО</v>
          </cell>
        </row>
        <row r="3962">
          <cell r="G3962">
            <v>21343</v>
          </cell>
          <cell r="H3962" t="str">
            <v>Город Омск</v>
          </cell>
          <cell r="I3962">
            <v>10652.1</v>
          </cell>
          <cell r="J3962">
            <v>9557.0400000000009</v>
          </cell>
          <cell r="K3962">
            <v>0</v>
          </cell>
          <cell r="L3962" t="str">
            <v>41e35593-f2b6-4a33-8095-33097b3539f9</v>
          </cell>
          <cell r="M3962">
            <v>52701000</v>
          </cell>
          <cell r="N3962"/>
          <cell r="O3962"/>
          <cell r="P3962"/>
          <cell r="Q3962" t="str">
            <v>ЦАО</v>
          </cell>
        </row>
        <row r="3963">
          <cell r="G3963">
            <v>29109</v>
          </cell>
          <cell r="H3963" t="str">
            <v>Город Омск</v>
          </cell>
          <cell r="I3963">
            <v>4978.6000000000004</v>
          </cell>
          <cell r="J3963">
            <v>3840.7</v>
          </cell>
          <cell r="K3963">
            <v>0</v>
          </cell>
          <cell r="L3963" t="str">
            <v>36f8cd68-ba60-42a4-9460-9c87836bde55</v>
          </cell>
          <cell r="M3963">
            <v>52701000</v>
          </cell>
          <cell r="N3963"/>
          <cell r="O3963"/>
          <cell r="P3963"/>
          <cell r="Q3963" t="str">
            <v>КАО</v>
          </cell>
        </row>
        <row r="3964">
          <cell r="G3964">
            <v>24294</v>
          </cell>
          <cell r="H3964" t="str">
            <v>Город Омск</v>
          </cell>
          <cell r="I3964">
            <v>4463.6000000000004</v>
          </cell>
          <cell r="J3964">
            <v>3619.7</v>
          </cell>
          <cell r="K3964">
            <v>0</v>
          </cell>
          <cell r="L3964" t="str">
            <v>e3945b6d-a087-4e03-a075-e7d7bcd18f94</v>
          </cell>
          <cell r="M3964">
            <v>52701000</v>
          </cell>
          <cell r="N3964"/>
          <cell r="O3964"/>
          <cell r="P3964"/>
          <cell r="Q3964" t="str">
            <v>КАО</v>
          </cell>
        </row>
        <row r="3965">
          <cell r="G3965">
            <v>21337</v>
          </cell>
          <cell r="H3965" t="str">
            <v>Город Омск</v>
          </cell>
          <cell r="I3965">
            <v>13407.7</v>
          </cell>
          <cell r="J3965">
            <v>11482.4</v>
          </cell>
          <cell r="K3965">
            <v>110.2</v>
          </cell>
          <cell r="L3965" t="str">
            <v>13757b9b-3f80-4215-a01b-cb64c85603fd</v>
          </cell>
          <cell r="M3965">
            <v>52701000</v>
          </cell>
          <cell r="N3965"/>
          <cell r="O3965"/>
          <cell r="P3965"/>
          <cell r="Q3965" t="str">
            <v>КАО</v>
          </cell>
        </row>
        <row r="3966">
          <cell r="G3966">
            <v>27803</v>
          </cell>
          <cell r="H3966" t="str">
            <v>Город Омск</v>
          </cell>
          <cell r="I3966">
            <v>4656.8</v>
          </cell>
          <cell r="J3966">
            <v>2701.7</v>
          </cell>
          <cell r="K3966">
            <v>794.5</v>
          </cell>
          <cell r="L3966" t="str">
            <v>2076ca5b-78cb-489f-94cf-5e7971816210</v>
          </cell>
          <cell r="M3966">
            <v>52701000</v>
          </cell>
          <cell r="N3966"/>
          <cell r="O3966"/>
          <cell r="P3966"/>
          <cell r="Q3966" t="str">
            <v>КАО</v>
          </cell>
        </row>
        <row r="3967">
          <cell r="G3967">
            <v>27878</v>
          </cell>
          <cell r="H3967" t="str">
            <v>Город Омск</v>
          </cell>
          <cell r="I3967">
            <v>3633.9</v>
          </cell>
          <cell r="J3967">
            <v>3357.7</v>
          </cell>
          <cell r="K3967">
            <v>0</v>
          </cell>
          <cell r="L3967" t="str">
            <v>2c7db166-c0ff-4efb-8d8e-76afdbe2aab3</v>
          </cell>
          <cell r="M3967">
            <v>52701000</v>
          </cell>
          <cell r="N3967"/>
          <cell r="O3967"/>
          <cell r="P3967"/>
          <cell r="Q3967" t="str">
            <v>КАО</v>
          </cell>
        </row>
        <row r="3968">
          <cell r="G3968">
            <v>36546</v>
          </cell>
          <cell r="H3968" t="str">
            <v>Город Омск</v>
          </cell>
          <cell r="I3968">
            <v>7494.63</v>
          </cell>
          <cell r="J3968">
            <v>7494.63</v>
          </cell>
          <cell r="K3968"/>
          <cell r="L3968" t="str">
            <v>cd260faf-366d-4221-a0f6-da010053bde3</v>
          </cell>
          <cell r="M3968">
            <v>52701000</v>
          </cell>
          <cell r="N3968"/>
          <cell r="O3968"/>
          <cell r="P3968"/>
          <cell r="Q3968" t="str">
            <v>КАО</v>
          </cell>
        </row>
        <row r="3969">
          <cell r="G3969">
            <v>29091</v>
          </cell>
          <cell r="H3969" t="str">
            <v>Город Омск</v>
          </cell>
          <cell r="I3969">
            <v>3401.1</v>
          </cell>
          <cell r="J3969">
            <v>3136.5</v>
          </cell>
          <cell r="K3969">
            <v>0</v>
          </cell>
          <cell r="L3969" t="str">
            <v>832431fb-398b-49c3-a14e-2b0aa9652d90</v>
          </cell>
          <cell r="M3969">
            <v>52701000</v>
          </cell>
          <cell r="N3969"/>
          <cell r="O3969"/>
          <cell r="P3969"/>
          <cell r="Q3969" t="str">
            <v>КАО</v>
          </cell>
        </row>
        <row r="3970">
          <cell r="G3970">
            <v>36547</v>
          </cell>
          <cell r="H3970" t="str">
            <v>Город Омск</v>
          </cell>
          <cell r="I3970">
            <v>8717.7000000000007</v>
          </cell>
          <cell r="J3970">
            <v>8717.7000000000007</v>
          </cell>
          <cell r="K3970"/>
          <cell r="L3970" t="str">
            <v>88e2f155-b968-4788-8b84-33e9857c0769</v>
          </cell>
          <cell r="M3970">
            <v>52701000</v>
          </cell>
          <cell r="N3970"/>
          <cell r="O3970"/>
          <cell r="P3970"/>
          <cell r="Q3970" t="str">
            <v>КАО</v>
          </cell>
        </row>
        <row r="3971">
          <cell r="G3971">
            <v>36644</v>
          </cell>
          <cell r="H3971" t="str">
            <v>Город Омск</v>
          </cell>
          <cell r="I3971">
            <v>8666</v>
          </cell>
          <cell r="J3971">
            <v>6842.3</v>
          </cell>
          <cell r="K3971">
            <v>67.099999999999994</v>
          </cell>
          <cell r="L3971" t="str">
            <v>981c8607-b7a7-4316-8e4f-a07a4871e884</v>
          </cell>
          <cell r="M3971">
            <v>52701000</v>
          </cell>
          <cell r="N3971"/>
          <cell r="O3971"/>
          <cell r="P3971"/>
          <cell r="Q3971" t="str">
            <v>КАО</v>
          </cell>
        </row>
        <row r="3972">
          <cell r="G3972">
            <v>27696</v>
          </cell>
          <cell r="H3972" t="str">
            <v>Город Омск</v>
          </cell>
          <cell r="I3972">
            <v>7258.1</v>
          </cell>
          <cell r="J3972">
            <v>6705.2</v>
          </cell>
          <cell r="K3972">
            <v>57.2</v>
          </cell>
          <cell r="L3972" t="str">
            <v>a5359b98-129e-4d0f-8ca0-ff6442123fdd</v>
          </cell>
          <cell r="M3972">
            <v>52701000</v>
          </cell>
          <cell r="N3972"/>
          <cell r="O3972"/>
          <cell r="P3972"/>
          <cell r="Q3972" t="str">
            <v>КАО</v>
          </cell>
        </row>
        <row r="3973">
          <cell r="G3973">
            <v>31868</v>
          </cell>
          <cell r="H3973" t="str">
            <v>Город Омск</v>
          </cell>
          <cell r="I3973">
            <v>12946.3</v>
          </cell>
          <cell r="J3973">
            <v>11133.7</v>
          </cell>
          <cell r="K3973">
            <v>0</v>
          </cell>
          <cell r="L3973" t="str">
            <v>dc1b3e84-f1af-4c4a-9bd3-1a11bc371bf3</v>
          </cell>
          <cell r="M3973">
            <v>52701000</v>
          </cell>
          <cell r="N3973"/>
          <cell r="O3973"/>
          <cell r="P3973"/>
          <cell r="Q3973" t="str">
            <v>КАО</v>
          </cell>
        </row>
        <row r="3974">
          <cell r="G3974">
            <v>25058</v>
          </cell>
          <cell r="H3974" t="str">
            <v>Город Омск</v>
          </cell>
          <cell r="I3974">
            <v>5809.5</v>
          </cell>
          <cell r="J3974">
            <v>4060.3</v>
          </cell>
          <cell r="K3974">
            <v>390.1</v>
          </cell>
          <cell r="L3974" t="str">
            <v>74f4ea7d-718c-461f-968f-a73bfba93afa</v>
          </cell>
          <cell r="M3974">
            <v>52701000</v>
          </cell>
          <cell r="N3974"/>
          <cell r="O3974"/>
          <cell r="P3974"/>
          <cell r="Q3974" t="str">
            <v>КАО</v>
          </cell>
        </row>
        <row r="3975">
          <cell r="G3975">
            <v>34028</v>
          </cell>
          <cell r="H3975" t="str">
            <v>Город Омск</v>
          </cell>
          <cell r="I3975">
            <v>8542.5</v>
          </cell>
          <cell r="J3975">
            <v>7224</v>
          </cell>
          <cell r="K3975">
            <v>67.400000000000006</v>
          </cell>
          <cell r="L3975" t="str">
            <v>ce74bb78-2e78-48a1-af15-2b50658fec04</v>
          </cell>
          <cell r="M3975">
            <v>52701000</v>
          </cell>
          <cell r="N3975"/>
          <cell r="O3975"/>
          <cell r="P3975"/>
          <cell r="Q3975" t="str">
            <v>КАО</v>
          </cell>
        </row>
        <row r="3976">
          <cell r="G3976">
            <v>26597</v>
          </cell>
          <cell r="H3976" t="str">
            <v>Город Омск</v>
          </cell>
          <cell r="I3976">
            <v>3793.3</v>
          </cell>
          <cell r="J3976">
            <v>3058.1</v>
          </cell>
          <cell r="K3976">
            <v>260.89999999999998</v>
          </cell>
          <cell r="L3976" t="str">
            <v>a0b1c66e-6d36-4864-87bd-3ac69289ae7c</v>
          </cell>
          <cell r="M3976">
            <v>52701000</v>
          </cell>
          <cell r="N3976"/>
          <cell r="O3976"/>
          <cell r="P3976"/>
          <cell r="Q3976" t="str">
            <v>КАО</v>
          </cell>
        </row>
        <row r="3977">
          <cell r="G3977">
            <v>36740</v>
          </cell>
          <cell r="H3977" t="str">
            <v>Город Омск</v>
          </cell>
          <cell r="I3977">
            <v>4540.1400000000003</v>
          </cell>
          <cell r="J3977">
            <v>3811.7</v>
          </cell>
          <cell r="K3977">
            <v>36.6</v>
          </cell>
          <cell r="L3977" t="str">
            <v>74f4ea7d-718c-461f-968f-a73bfba93afa</v>
          </cell>
          <cell r="M3977">
            <v>52701000</v>
          </cell>
          <cell r="N3977"/>
          <cell r="O3977"/>
          <cell r="P3977"/>
          <cell r="Q3977" t="str">
            <v>КАО</v>
          </cell>
        </row>
        <row r="3978">
          <cell r="G3978">
            <v>30973</v>
          </cell>
          <cell r="H3978" t="str">
            <v>Город Омск</v>
          </cell>
          <cell r="I3978">
            <v>7745.1</v>
          </cell>
          <cell r="J3978">
            <v>6922.5</v>
          </cell>
          <cell r="K3978">
            <v>0</v>
          </cell>
          <cell r="L3978" t="str">
            <v>d5ab2982-19ab-4a28-9aa8-e739275aa348</v>
          </cell>
          <cell r="M3978">
            <v>52701000</v>
          </cell>
          <cell r="N3978"/>
          <cell r="O3978"/>
          <cell r="P3978"/>
          <cell r="Q3978" t="str">
            <v>КАО</v>
          </cell>
        </row>
        <row r="3979">
          <cell r="G3979">
            <v>28787</v>
          </cell>
          <cell r="H3979" t="str">
            <v>Город Омск</v>
          </cell>
          <cell r="I3979">
            <v>14040.4</v>
          </cell>
          <cell r="J3979">
            <v>11678.2</v>
          </cell>
          <cell r="K3979">
            <v>0</v>
          </cell>
          <cell r="L3979" t="str">
            <v>c91df760-1043-4acc-ab60-7349ffc0d36a</v>
          </cell>
          <cell r="M3979">
            <v>52701000</v>
          </cell>
          <cell r="N3979"/>
          <cell r="O3979"/>
          <cell r="P3979"/>
          <cell r="Q3979" t="str">
            <v>КАО</v>
          </cell>
        </row>
        <row r="3980">
          <cell r="G3980">
            <v>28288</v>
          </cell>
          <cell r="H3980" t="str">
            <v>Город Омск</v>
          </cell>
          <cell r="I3980">
            <v>5593.6</v>
          </cell>
          <cell r="J3980">
            <v>4663</v>
          </cell>
          <cell r="K3980">
            <v>0</v>
          </cell>
          <cell r="L3980" t="str">
            <v>ca1e5d1b-6242-4bde-ac5e-53b8f304f080</v>
          </cell>
          <cell r="M3980">
            <v>52701000</v>
          </cell>
          <cell r="N3980"/>
          <cell r="O3980"/>
          <cell r="P3980"/>
          <cell r="Q3980" t="str">
            <v>КАО</v>
          </cell>
        </row>
        <row r="3981">
          <cell r="G3981">
            <v>36548</v>
          </cell>
          <cell r="H3981" t="str">
            <v>Город Омск</v>
          </cell>
          <cell r="I3981">
            <v>10529.2</v>
          </cell>
          <cell r="J3981">
            <v>6617.9</v>
          </cell>
          <cell r="K3981">
            <v>661.4</v>
          </cell>
          <cell r="L3981" t="str">
            <v>55bf5ee6-1602-4bbf-a541-8d335da3fbd0</v>
          </cell>
          <cell r="M3981">
            <v>52701000</v>
          </cell>
          <cell r="N3981"/>
          <cell r="O3981"/>
          <cell r="P3981"/>
          <cell r="Q3981" t="str">
            <v>КАО</v>
          </cell>
        </row>
        <row r="3982">
          <cell r="G3982">
            <v>36835</v>
          </cell>
          <cell r="H3982" t="str">
            <v>Город Омск</v>
          </cell>
          <cell r="I3982">
            <v>8933.6</v>
          </cell>
          <cell r="J3982">
            <v>8933.6</v>
          </cell>
          <cell r="K3982"/>
          <cell r="L3982" t="str">
            <v>cdd1d0cf-0311-40cb-8517-e32e761de015</v>
          </cell>
          <cell r="M3982">
            <v>52701000</v>
          </cell>
          <cell r="N3982"/>
          <cell r="O3982"/>
          <cell r="P3982"/>
          <cell r="Q3982" t="str">
            <v>КАО</v>
          </cell>
        </row>
        <row r="3983">
          <cell r="G3983">
            <v>24284</v>
          </cell>
          <cell r="H3983" t="str">
            <v>Город Омск</v>
          </cell>
          <cell r="I3983">
            <v>9271.6</v>
          </cell>
          <cell r="J3983">
            <v>7341.2</v>
          </cell>
          <cell r="K3983">
            <v>515.6</v>
          </cell>
          <cell r="L3983" t="str">
            <v>4bf21651-8d97-49ef-9587-c0ec354d3567</v>
          </cell>
          <cell r="M3983">
            <v>52701000</v>
          </cell>
          <cell r="N3983"/>
          <cell r="O3983"/>
          <cell r="P3983"/>
          <cell r="Q3983" t="str">
            <v>КАО</v>
          </cell>
        </row>
        <row r="3984">
          <cell r="G3984">
            <v>29092</v>
          </cell>
          <cell r="H3984" t="str">
            <v>Город Омск</v>
          </cell>
          <cell r="I3984">
            <v>6270.9</v>
          </cell>
          <cell r="J3984">
            <v>4130.3</v>
          </cell>
          <cell r="K3984">
            <v>1288.4000000000001</v>
          </cell>
          <cell r="L3984" t="str">
            <v>f9a839eb-e4ae-45f3-b08c-e333f68a41b8</v>
          </cell>
          <cell r="M3984">
            <v>52701000</v>
          </cell>
          <cell r="N3984"/>
          <cell r="O3984"/>
          <cell r="P3984"/>
          <cell r="Q3984" t="str">
            <v>КАО</v>
          </cell>
        </row>
        <row r="3985">
          <cell r="G3985">
            <v>36878</v>
          </cell>
          <cell r="H3985" t="str">
            <v>Город Омск</v>
          </cell>
          <cell r="I3985">
            <v>11278.6</v>
          </cell>
          <cell r="J3985">
            <v>11278.6</v>
          </cell>
          <cell r="K3985"/>
          <cell r="L3985" t="str">
            <v>3dd33bd9-0719-4e6d-9cec-3144824b3540</v>
          </cell>
          <cell r="M3985">
            <v>52701000</v>
          </cell>
          <cell r="N3985"/>
          <cell r="O3985"/>
          <cell r="P3985"/>
          <cell r="Q3985" t="str">
            <v>КАО</v>
          </cell>
        </row>
        <row r="3986">
          <cell r="G3986">
            <v>35386</v>
          </cell>
          <cell r="H3986" t="str">
            <v>Город Омск</v>
          </cell>
          <cell r="I3986">
            <v>13328.3</v>
          </cell>
          <cell r="J3986">
            <v>8699.9</v>
          </cell>
          <cell r="K3986">
            <v>126.4</v>
          </cell>
          <cell r="L3986" t="str">
            <v>05619945-186c-4fef-a48c-adcec8ecb7b0</v>
          </cell>
          <cell r="M3986">
            <v>52701000</v>
          </cell>
          <cell r="N3986"/>
          <cell r="O3986"/>
          <cell r="P3986"/>
          <cell r="Q3986" t="str">
            <v>КАО</v>
          </cell>
        </row>
        <row r="3987">
          <cell r="G3987">
            <v>30974</v>
          </cell>
          <cell r="H3987" t="str">
            <v>Город Омск</v>
          </cell>
          <cell r="I3987">
            <v>1831.54</v>
          </cell>
          <cell r="J3987">
            <v>1497.9</v>
          </cell>
          <cell r="K3987">
            <v>0</v>
          </cell>
          <cell r="L3987" t="str">
            <v>e7d37eb5-2e4f-40d2-964e-f8037ba6d1ec</v>
          </cell>
          <cell r="M3987">
            <v>52701000</v>
          </cell>
          <cell r="N3987"/>
          <cell r="O3987"/>
          <cell r="P3987"/>
          <cell r="Q3987" t="str">
            <v>КАО</v>
          </cell>
        </row>
        <row r="3988">
          <cell r="G3988">
            <v>31090</v>
          </cell>
          <cell r="H3988" t="str">
            <v>Город Омск</v>
          </cell>
          <cell r="I3988">
            <v>2138.04</v>
          </cell>
          <cell r="J3988">
            <v>1501.9</v>
          </cell>
          <cell r="K3988">
            <v>0</v>
          </cell>
          <cell r="L3988" t="str">
            <v>ff4c2f96-1279-4df0-8934-2fca0ff387bd</v>
          </cell>
          <cell r="M3988">
            <v>52701000</v>
          </cell>
          <cell r="N3988"/>
          <cell r="O3988"/>
          <cell r="P3988"/>
          <cell r="Q3988" t="str">
            <v>КАО</v>
          </cell>
        </row>
        <row r="3989">
          <cell r="G3989">
            <v>30975</v>
          </cell>
          <cell r="H3989" t="str">
            <v>Город Омск</v>
          </cell>
          <cell r="I3989">
            <v>3683.7</v>
          </cell>
          <cell r="J3989">
            <v>3195.9</v>
          </cell>
          <cell r="K3989">
            <v>0</v>
          </cell>
          <cell r="L3989" t="str">
            <v>61f2b95c-b3bd-4166-9782-7d15634f88fe</v>
          </cell>
          <cell r="M3989">
            <v>52701000</v>
          </cell>
          <cell r="N3989"/>
          <cell r="O3989"/>
          <cell r="P3989"/>
          <cell r="Q3989" t="str">
            <v>КАО</v>
          </cell>
        </row>
        <row r="3990">
          <cell r="G3990">
            <v>27776</v>
          </cell>
          <cell r="H3990" t="str">
            <v>Город Омск</v>
          </cell>
          <cell r="I3990">
            <v>3694.9</v>
          </cell>
          <cell r="J3990">
            <v>3292.6</v>
          </cell>
          <cell r="K3990">
            <v>49.3</v>
          </cell>
          <cell r="L3990" t="str">
            <v>a33e39b8-0c2c-42e1-8782-db01130e064d</v>
          </cell>
          <cell r="M3990">
            <v>52701000</v>
          </cell>
          <cell r="N3990"/>
          <cell r="O3990"/>
          <cell r="P3990"/>
          <cell r="Q3990" t="str">
            <v>КАО</v>
          </cell>
        </row>
        <row r="3991">
          <cell r="G3991">
            <v>21062</v>
          </cell>
          <cell r="H3991" t="str">
            <v>Город Омск</v>
          </cell>
          <cell r="I3991">
            <v>9074.9</v>
          </cell>
          <cell r="J3991">
            <v>7713.3</v>
          </cell>
          <cell r="K3991">
            <v>0</v>
          </cell>
          <cell r="L3991" t="str">
            <v>c8e5ad9c-b414-4880-9e50-6a3042096d1a</v>
          </cell>
          <cell r="M3991">
            <v>52701000</v>
          </cell>
          <cell r="N3991"/>
          <cell r="O3991"/>
          <cell r="P3991"/>
          <cell r="Q3991" t="str">
            <v>КАО</v>
          </cell>
        </row>
        <row r="3992">
          <cell r="G3992">
            <v>21087</v>
          </cell>
          <cell r="H3992" t="str">
            <v>Город Омск</v>
          </cell>
          <cell r="I3992">
            <v>9197.2999999999993</v>
          </cell>
          <cell r="J3992">
            <v>7398</v>
          </cell>
          <cell r="K3992">
            <v>405.6</v>
          </cell>
          <cell r="L3992" t="str">
            <v>3716181c-2f59-46f6-9ca1-0eb695208930</v>
          </cell>
          <cell r="M3992">
            <v>52701000</v>
          </cell>
          <cell r="N3992"/>
          <cell r="O3992"/>
          <cell r="P3992"/>
          <cell r="Q3992" t="str">
            <v>КАО</v>
          </cell>
        </row>
        <row r="3993">
          <cell r="G3993">
            <v>27795</v>
          </cell>
          <cell r="H3993" t="str">
            <v>Город Омск</v>
          </cell>
          <cell r="I3993">
            <v>3642.9</v>
          </cell>
          <cell r="J3993">
            <v>3365.8</v>
          </cell>
          <cell r="K3993">
            <v>0</v>
          </cell>
          <cell r="L3993" t="str">
            <v>367d49b0-c047-4c00-ba57-602466cdb334</v>
          </cell>
          <cell r="M3993">
            <v>52701000</v>
          </cell>
          <cell r="N3993"/>
          <cell r="O3993"/>
          <cell r="P3993"/>
          <cell r="Q3993" t="str">
            <v>КАО</v>
          </cell>
        </row>
        <row r="3994">
          <cell r="G3994">
            <v>29093</v>
          </cell>
          <cell r="H3994" t="str">
            <v>Город Омск</v>
          </cell>
          <cell r="I3994">
            <v>5389.8</v>
          </cell>
          <cell r="J3994">
            <v>4743.3999999999996</v>
          </cell>
          <cell r="K3994">
            <v>240.4</v>
          </cell>
          <cell r="L3994" t="str">
            <v>3082f937-80d5-4866-af11-3b3c54b9f6b9</v>
          </cell>
          <cell r="M3994">
            <v>52701000</v>
          </cell>
          <cell r="N3994"/>
          <cell r="O3994"/>
          <cell r="P3994"/>
          <cell r="Q3994" t="str">
            <v>КАО</v>
          </cell>
        </row>
        <row r="3995">
          <cell r="G3995">
            <v>27697</v>
          </cell>
          <cell r="H3995" t="str">
            <v>Город Омск</v>
          </cell>
          <cell r="I3995">
            <v>7263.3</v>
          </cell>
          <cell r="J3995">
            <v>6680.2</v>
          </cell>
          <cell r="K3995">
            <v>0</v>
          </cell>
          <cell r="L3995" t="str">
            <v>1c0b4dba-9b3f-49dd-a8cb-49991de51e3c</v>
          </cell>
          <cell r="M3995">
            <v>52701000</v>
          </cell>
          <cell r="N3995"/>
          <cell r="O3995"/>
          <cell r="P3995"/>
          <cell r="Q3995" t="str">
            <v>КАО</v>
          </cell>
        </row>
        <row r="3996">
          <cell r="G3996">
            <v>21243</v>
          </cell>
          <cell r="H3996" t="str">
            <v>Город Омск</v>
          </cell>
          <cell r="I3996">
            <v>4574</v>
          </cell>
          <cell r="J3996">
            <v>3840.7</v>
          </cell>
          <cell r="K3996">
            <v>0</v>
          </cell>
          <cell r="L3996" t="str">
            <v>88d09dea-84fc-4ff4-a03e-ea241b537f60</v>
          </cell>
          <cell r="M3996">
            <v>52701000</v>
          </cell>
          <cell r="N3996"/>
          <cell r="O3996"/>
          <cell r="P3996"/>
          <cell r="Q3996" t="str">
            <v>КАО</v>
          </cell>
        </row>
        <row r="3997">
          <cell r="G3997">
            <v>20273</v>
          </cell>
          <cell r="H3997" t="str">
            <v>Город Омск</v>
          </cell>
          <cell r="I3997">
            <v>5135.3999999999996</v>
          </cell>
          <cell r="J3997">
            <v>4707.8999999999996</v>
          </cell>
          <cell r="K3997">
            <v>0</v>
          </cell>
          <cell r="L3997" t="str">
            <v>4df5def4-fc10-4301-ba3a-8fb6ee734d04</v>
          </cell>
          <cell r="M3997">
            <v>52701000</v>
          </cell>
          <cell r="N3997"/>
          <cell r="O3997"/>
          <cell r="P3997"/>
          <cell r="Q3997" t="str">
            <v>КАО</v>
          </cell>
        </row>
        <row r="3998">
          <cell r="G3998">
            <v>36545</v>
          </cell>
          <cell r="H3998" t="str">
            <v>Город Омск</v>
          </cell>
          <cell r="I3998">
            <v>10811.06</v>
          </cell>
          <cell r="J3998">
            <v>10811.06</v>
          </cell>
          <cell r="K3998"/>
          <cell r="L3998" t="str">
            <v>748be458-29c3-4b81-b1da-b958c859ed10</v>
          </cell>
          <cell r="M3998">
            <v>52701000</v>
          </cell>
          <cell r="N3998"/>
          <cell r="O3998"/>
          <cell r="P3998"/>
          <cell r="Q3998" t="str">
            <v>КАО</v>
          </cell>
        </row>
        <row r="3999">
          <cell r="G3999">
            <v>24291</v>
          </cell>
          <cell r="H3999" t="str">
            <v>Город Омск</v>
          </cell>
          <cell r="I3999">
            <v>4486.8999999999996</v>
          </cell>
          <cell r="J3999">
            <v>3646.8</v>
          </cell>
          <cell r="K3999">
            <v>0</v>
          </cell>
          <cell r="L3999" t="str">
            <v>3a412c70-1ce8-425c-a2b7-b1b2cff4ba0c</v>
          </cell>
          <cell r="M3999">
            <v>52701000</v>
          </cell>
          <cell r="N3999"/>
          <cell r="O3999"/>
          <cell r="P3999"/>
          <cell r="Q3999" t="str">
            <v>КАО</v>
          </cell>
        </row>
        <row r="4000">
          <cell r="G4000">
            <v>36943</v>
          </cell>
          <cell r="H4000" t="str">
            <v>Город Омск</v>
          </cell>
          <cell r="I4000">
            <v>1921.8</v>
          </cell>
          <cell r="J4000">
            <v>1532.8</v>
          </cell>
          <cell r="K4000">
            <v>201.7</v>
          </cell>
          <cell r="L4000" t="str">
            <v>d806a23d-f42a-45f0-a703-89a87e142475</v>
          </cell>
          <cell r="M4000">
            <v>52701000</v>
          </cell>
          <cell r="N4000"/>
          <cell r="O4000"/>
          <cell r="P4000"/>
          <cell r="Q4000" t="str">
            <v>КАО</v>
          </cell>
        </row>
        <row r="4001">
          <cell r="G4001">
            <v>36915</v>
          </cell>
          <cell r="H4001" t="str">
            <v>Город Омск</v>
          </cell>
          <cell r="I4001">
            <v>1906.1</v>
          </cell>
          <cell r="J4001">
            <v>1540</v>
          </cell>
          <cell r="K4001">
            <v>205.3</v>
          </cell>
          <cell r="L4001" t="str">
            <v>396b108c-2136-4052-8cec-5c509a5b5cc8</v>
          </cell>
          <cell r="M4001">
            <v>52701000</v>
          </cell>
          <cell r="N4001"/>
          <cell r="O4001"/>
          <cell r="P4001"/>
          <cell r="Q4001" t="str">
            <v>КАО</v>
          </cell>
        </row>
        <row r="4002">
          <cell r="G4002">
            <v>36938</v>
          </cell>
          <cell r="H4002" t="str">
            <v>Город Омск</v>
          </cell>
          <cell r="I4002">
            <v>1904.9</v>
          </cell>
          <cell r="J4002">
            <v>1537.1</v>
          </cell>
          <cell r="K4002">
            <v>206.5</v>
          </cell>
          <cell r="L4002" t="str">
            <v>d3469c59-3027-4849-ae0f-056353079409</v>
          </cell>
          <cell r="M4002">
            <v>52701000</v>
          </cell>
          <cell r="N4002"/>
          <cell r="O4002"/>
          <cell r="P4002"/>
          <cell r="Q4002" t="str">
            <v>КАО</v>
          </cell>
        </row>
        <row r="4003">
          <cell r="G4003">
            <v>36671</v>
          </cell>
          <cell r="H4003" t="str">
            <v>Город Омск</v>
          </cell>
          <cell r="I4003">
            <v>1737.2</v>
          </cell>
          <cell r="J4003">
            <v>1495.8</v>
          </cell>
          <cell r="K4003" t="str">
            <v xml:space="preserve"> </v>
          </cell>
          <cell r="L4003" t="str">
            <v>0a0d9a2b-7539-4959-b5a2-aeab5dbf3aad</v>
          </cell>
          <cell r="M4003">
            <v>52701000</v>
          </cell>
          <cell r="N4003"/>
          <cell r="O4003"/>
          <cell r="P4003"/>
          <cell r="Q4003" t="str">
            <v>КАО</v>
          </cell>
        </row>
        <row r="4004">
          <cell r="G4004">
            <v>36670</v>
          </cell>
          <cell r="H4004" t="str">
            <v>Город Омск</v>
          </cell>
          <cell r="I4004">
            <v>1753.8</v>
          </cell>
          <cell r="J4004">
            <v>1505.1</v>
          </cell>
          <cell r="K4004" t="str">
            <v xml:space="preserve"> </v>
          </cell>
          <cell r="L4004" t="str">
            <v>8635e44d-84a0-4c07-a7d3-979d911d7081</v>
          </cell>
          <cell r="M4004">
            <v>52701000</v>
          </cell>
          <cell r="N4004"/>
          <cell r="O4004"/>
          <cell r="P4004"/>
          <cell r="Q4004" t="str">
            <v>КАО</v>
          </cell>
        </row>
        <row r="4005">
          <cell r="G4005">
            <v>36876</v>
          </cell>
          <cell r="H4005" t="str">
            <v>Город Омск</v>
          </cell>
          <cell r="I4005">
            <v>1741.3</v>
          </cell>
          <cell r="J4005">
            <v>1741.3</v>
          </cell>
          <cell r="K4005"/>
          <cell r="L4005" t="str">
            <v>f99554b2-5ec0-4361-b62e-6db2a9aa0f61</v>
          </cell>
          <cell r="M4005">
            <v>52701000</v>
          </cell>
          <cell r="N4005"/>
          <cell r="O4005"/>
          <cell r="P4005"/>
          <cell r="Q4005" t="str">
            <v>КАО</v>
          </cell>
        </row>
        <row r="4006">
          <cell r="G4006">
            <v>36914</v>
          </cell>
          <cell r="H4006" t="str">
            <v>Город Омск</v>
          </cell>
          <cell r="I4006">
            <v>1905.7</v>
          </cell>
          <cell r="J4006">
            <v>1540.3</v>
          </cell>
          <cell r="K4006">
            <v>205.8</v>
          </cell>
          <cell r="L4006" t="str">
            <v>a72d9ec7-4ce9-4134-af4d-083e2c31d7c7</v>
          </cell>
          <cell r="M4006">
            <v>52701000</v>
          </cell>
          <cell r="N4006"/>
          <cell r="O4006"/>
          <cell r="P4006"/>
          <cell r="Q4006" t="str">
            <v>КАО</v>
          </cell>
        </row>
        <row r="4007">
          <cell r="G4007">
            <v>36940</v>
          </cell>
          <cell r="H4007" t="str">
            <v>Город Омск</v>
          </cell>
          <cell r="I4007">
            <v>1921.8</v>
          </cell>
          <cell r="J4007">
            <v>1539.2</v>
          </cell>
          <cell r="K4007">
            <v>205.9</v>
          </cell>
          <cell r="L4007" t="str">
            <v>36a1f344-1df9-43f1-be67-f54747450d4c</v>
          </cell>
          <cell r="M4007">
            <v>52701000</v>
          </cell>
          <cell r="N4007"/>
          <cell r="O4007"/>
          <cell r="P4007"/>
          <cell r="Q4007" t="str">
            <v>КАО</v>
          </cell>
        </row>
        <row r="4008">
          <cell r="G4008">
            <v>36934</v>
          </cell>
          <cell r="H4008" t="str">
            <v>Город Омск</v>
          </cell>
          <cell r="I4008">
            <v>1921.8</v>
          </cell>
          <cell r="J4008">
            <v>1532.6</v>
          </cell>
          <cell r="K4008">
            <v>204.6</v>
          </cell>
          <cell r="L4008" t="str">
            <v>7cec76e2-4d6c-4925-a562-4bd4a37bc815</v>
          </cell>
          <cell r="M4008">
            <v>52701000</v>
          </cell>
          <cell r="N4008"/>
          <cell r="O4008"/>
          <cell r="P4008"/>
          <cell r="Q4008" t="str">
            <v>КАО</v>
          </cell>
        </row>
        <row r="4009">
          <cell r="G4009">
            <v>36699</v>
          </cell>
          <cell r="H4009" t="str">
            <v>Город Омск</v>
          </cell>
          <cell r="I4009">
            <v>1752.4</v>
          </cell>
          <cell r="J4009">
            <v>1504.6</v>
          </cell>
          <cell r="K4009" t="str">
            <v xml:space="preserve"> </v>
          </cell>
          <cell r="L4009" t="str">
            <v>399833b2-cf91-4703-a731-62858fe9c101</v>
          </cell>
          <cell r="M4009">
            <v>52701000</v>
          </cell>
          <cell r="N4009"/>
          <cell r="O4009"/>
          <cell r="P4009"/>
          <cell r="Q4009" t="str">
            <v>КАО</v>
          </cell>
        </row>
        <row r="4010">
          <cell r="G4010">
            <v>36672</v>
          </cell>
          <cell r="H4010" t="str">
            <v>Город Омск</v>
          </cell>
          <cell r="I4010">
            <v>1743.1</v>
          </cell>
          <cell r="J4010">
            <v>1505.1</v>
          </cell>
          <cell r="K4010" t="str">
            <v xml:space="preserve"> </v>
          </cell>
          <cell r="L4010" t="str">
            <v>67b422df-52a2-45f1-bd00-bae85099d769</v>
          </cell>
          <cell r="M4010">
            <v>52701000</v>
          </cell>
          <cell r="N4010"/>
          <cell r="O4010"/>
          <cell r="P4010"/>
          <cell r="Q4010" t="str">
            <v>КАО</v>
          </cell>
        </row>
        <row r="4011">
          <cell r="G4011">
            <v>36880</v>
          </cell>
          <cell r="H4011" t="str">
            <v>Город Омск</v>
          </cell>
          <cell r="I4011">
            <v>1744</v>
          </cell>
          <cell r="J4011">
            <v>1744</v>
          </cell>
          <cell r="K4011"/>
          <cell r="L4011" t="str">
            <v>37f793f1-d843-4503-80a2-d12e8413ca12</v>
          </cell>
          <cell r="M4011">
            <v>52701000</v>
          </cell>
          <cell r="N4011"/>
          <cell r="O4011"/>
          <cell r="P4011"/>
          <cell r="Q4011" t="str">
            <v>КАО</v>
          </cell>
        </row>
        <row r="4012">
          <cell r="G4012">
            <v>36844</v>
          </cell>
          <cell r="H4012" t="str">
            <v>Город Омск</v>
          </cell>
          <cell r="I4012">
            <v>2331.6999999999998</v>
          </cell>
          <cell r="J4012">
            <v>1014.5</v>
          </cell>
          <cell r="K4012">
            <v>575.29999999999995</v>
          </cell>
          <cell r="L4012" t="str">
            <v>daa3dd9a-0f28-44cf-8356-d185777a67d9</v>
          </cell>
          <cell r="M4012">
            <v>52701000</v>
          </cell>
          <cell r="N4012"/>
          <cell r="O4012"/>
          <cell r="P4012"/>
          <cell r="Q4012" t="str">
            <v>КАО</v>
          </cell>
        </row>
        <row r="4013">
          <cell r="G4013">
            <v>36877</v>
          </cell>
          <cell r="H4013" t="str">
            <v>Город Омск</v>
          </cell>
          <cell r="I4013">
            <v>1742.6</v>
          </cell>
          <cell r="J4013">
            <v>1742.6</v>
          </cell>
          <cell r="K4013"/>
          <cell r="L4013" t="str">
            <v>d82c8151-061d-434c-a4e5-2b562c2c317b</v>
          </cell>
          <cell r="M4013">
            <v>52701000</v>
          </cell>
          <cell r="N4013"/>
          <cell r="O4013"/>
          <cell r="P4013"/>
          <cell r="Q4013" t="str">
            <v>КАО</v>
          </cell>
        </row>
        <row r="4014">
          <cell r="G4014">
            <v>36668</v>
          </cell>
          <cell r="H4014" t="str">
            <v>Город Омск</v>
          </cell>
          <cell r="I4014">
            <v>1748.8</v>
          </cell>
          <cell r="J4014">
            <v>1502.5</v>
          </cell>
          <cell r="K4014" t="str">
            <v xml:space="preserve"> </v>
          </cell>
          <cell r="L4014" t="str">
            <v>1cdbdda2-9464-4d51-81d0-9991282e7038</v>
          </cell>
          <cell r="M4014">
            <v>52701000</v>
          </cell>
          <cell r="N4014"/>
          <cell r="O4014"/>
          <cell r="P4014"/>
          <cell r="Q4014" t="str">
            <v>КАО</v>
          </cell>
        </row>
        <row r="4015">
          <cell r="G4015">
            <v>36664</v>
          </cell>
          <cell r="H4015" t="str">
            <v>Город Омск</v>
          </cell>
          <cell r="I4015">
            <v>1749.3</v>
          </cell>
          <cell r="J4015">
            <v>1507.1</v>
          </cell>
          <cell r="K4015" t="str">
            <v xml:space="preserve"> </v>
          </cell>
          <cell r="L4015" t="str">
            <v>ede897c8-0af9-4c3e-98cc-6f7e91fe7fcf</v>
          </cell>
          <cell r="M4015">
            <v>52701000</v>
          </cell>
          <cell r="N4015"/>
          <cell r="O4015"/>
          <cell r="P4015"/>
          <cell r="Q4015" t="str">
            <v>КАО</v>
          </cell>
        </row>
        <row r="4016">
          <cell r="G4016">
            <v>36870</v>
          </cell>
          <cell r="H4016" t="str">
            <v>Город Омск</v>
          </cell>
          <cell r="I4016">
            <v>1736.4</v>
          </cell>
          <cell r="J4016">
            <v>1736.4</v>
          </cell>
          <cell r="K4016"/>
          <cell r="L4016" t="str">
            <v>4f97abcf-195b-41bc-a982-8a80c484a7ce</v>
          </cell>
          <cell r="M4016">
            <v>52701000</v>
          </cell>
          <cell r="N4016"/>
          <cell r="O4016"/>
          <cell r="P4016"/>
          <cell r="Q4016" t="str">
            <v>КАО</v>
          </cell>
        </row>
        <row r="4017">
          <cell r="G4017">
            <v>36873</v>
          </cell>
          <cell r="H4017" t="str">
            <v>Город Омск</v>
          </cell>
          <cell r="I4017">
            <v>1744</v>
          </cell>
          <cell r="J4017">
            <v>1744</v>
          </cell>
          <cell r="K4017"/>
          <cell r="L4017" t="str">
            <v>4c266355-0d2f-4357-a331-7535448857e1</v>
          </cell>
          <cell r="M4017">
            <v>52701000</v>
          </cell>
          <cell r="N4017"/>
          <cell r="O4017"/>
          <cell r="P4017"/>
          <cell r="Q4017" t="str">
            <v>КАО</v>
          </cell>
        </row>
        <row r="4018">
          <cell r="G4018">
            <v>36661</v>
          </cell>
          <cell r="H4018" t="str">
            <v>Город Омск</v>
          </cell>
          <cell r="I4018">
            <v>1763.8</v>
          </cell>
          <cell r="J4018">
            <v>1529.9</v>
          </cell>
          <cell r="K4018" t="str">
            <v xml:space="preserve"> </v>
          </cell>
          <cell r="L4018" t="str">
            <v>2df8888f-8bf6-4c72-8345-6da48f9a5e1c</v>
          </cell>
          <cell r="M4018">
            <v>52701000</v>
          </cell>
          <cell r="N4018"/>
          <cell r="O4018"/>
          <cell r="P4018"/>
          <cell r="Q4018" t="str">
            <v>КАО</v>
          </cell>
        </row>
        <row r="4019">
          <cell r="G4019">
            <v>36665</v>
          </cell>
          <cell r="H4019" t="str">
            <v>Город Омск</v>
          </cell>
          <cell r="I4019">
            <v>1754.2</v>
          </cell>
          <cell r="J4019">
            <v>1503.8</v>
          </cell>
          <cell r="K4019" t="str">
            <v xml:space="preserve"> </v>
          </cell>
          <cell r="L4019" t="str">
            <v>71f909e8-5686-4aa8-a7c2-d5aae9012ddf</v>
          </cell>
          <cell r="M4019">
            <v>52701000</v>
          </cell>
          <cell r="N4019"/>
          <cell r="O4019"/>
          <cell r="P4019"/>
          <cell r="Q4019" t="str">
            <v>КАО</v>
          </cell>
        </row>
        <row r="4020">
          <cell r="G4020">
            <v>36662</v>
          </cell>
          <cell r="H4020" t="str">
            <v>Город Омск</v>
          </cell>
          <cell r="I4020">
            <v>1758.7</v>
          </cell>
          <cell r="J4020">
            <v>1526.7</v>
          </cell>
          <cell r="K4020" t="str">
            <v xml:space="preserve"> </v>
          </cell>
          <cell r="L4020" t="str">
            <v>67ff0bb6-3dd3-4921-a8e1-3c00bb354313</v>
          </cell>
          <cell r="M4020">
            <v>52701000</v>
          </cell>
          <cell r="N4020"/>
          <cell r="O4020"/>
          <cell r="P4020"/>
          <cell r="Q4020" t="str">
            <v>КАО</v>
          </cell>
        </row>
        <row r="4021">
          <cell r="G4021">
            <v>36676</v>
          </cell>
          <cell r="H4021" t="str">
            <v>Город Омск</v>
          </cell>
          <cell r="I4021">
            <v>1746.7</v>
          </cell>
          <cell r="J4021">
            <v>1506.1</v>
          </cell>
          <cell r="K4021" t="str">
            <v xml:space="preserve"> </v>
          </cell>
          <cell r="L4021" t="str">
            <v>d33e5148-6c98-4859-9cc5-d16b0273b78d</v>
          </cell>
          <cell r="M4021">
            <v>52701000</v>
          </cell>
          <cell r="N4021"/>
          <cell r="O4021"/>
          <cell r="P4021"/>
          <cell r="Q4021" t="str">
            <v>КАО</v>
          </cell>
        </row>
        <row r="4022">
          <cell r="G4022">
            <v>36655</v>
          </cell>
          <cell r="H4022" t="str">
            <v>Город Омск</v>
          </cell>
          <cell r="I4022">
            <v>1751.4</v>
          </cell>
          <cell r="J4022">
            <v>1514.7</v>
          </cell>
          <cell r="K4022" t="str">
            <v xml:space="preserve"> </v>
          </cell>
          <cell r="L4022" t="str">
            <v>b68f84fa-0903-466f-97af-12e44e9651f1</v>
          </cell>
          <cell r="M4022">
            <v>52701000</v>
          </cell>
          <cell r="N4022"/>
          <cell r="O4022"/>
          <cell r="P4022"/>
          <cell r="Q4022" t="str">
            <v>КАО</v>
          </cell>
        </row>
        <row r="4023">
          <cell r="G4023">
            <v>36667</v>
          </cell>
          <cell r="H4023" t="str">
            <v>Город Омск</v>
          </cell>
          <cell r="I4023">
            <v>1746.5</v>
          </cell>
          <cell r="J4023">
            <v>1509</v>
          </cell>
          <cell r="K4023" t="str">
            <v xml:space="preserve"> </v>
          </cell>
          <cell r="L4023" t="str">
            <v>8085f61c-7c62-40c1-bbf5-2352842987be</v>
          </cell>
          <cell r="M4023">
            <v>52701000</v>
          </cell>
          <cell r="N4023"/>
          <cell r="O4023"/>
          <cell r="P4023"/>
          <cell r="Q4023" t="str">
            <v>КАО</v>
          </cell>
        </row>
        <row r="4024">
          <cell r="G4024">
            <v>36701</v>
          </cell>
          <cell r="H4024" t="str">
            <v>Город Омск</v>
          </cell>
          <cell r="I4024">
            <v>1753.6</v>
          </cell>
          <cell r="J4024">
            <v>1511.9</v>
          </cell>
          <cell r="K4024" t="str">
            <v xml:space="preserve"> </v>
          </cell>
          <cell r="L4024" t="str">
            <v>eaf9cfca-24bf-4cf0-a3ec-3cdb21dc89eb</v>
          </cell>
          <cell r="M4024">
            <v>52701000</v>
          </cell>
          <cell r="N4024"/>
          <cell r="O4024"/>
          <cell r="P4024"/>
          <cell r="Q4024" t="str">
            <v>КАО</v>
          </cell>
        </row>
        <row r="4025">
          <cell r="G4025">
            <v>36702</v>
          </cell>
          <cell r="H4025" t="str">
            <v>Город Омск</v>
          </cell>
          <cell r="I4025">
            <v>1759.9</v>
          </cell>
          <cell r="J4025">
            <v>1513.6</v>
          </cell>
          <cell r="K4025" t="str">
            <v xml:space="preserve"> </v>
          </cell>
          <cell r="L4025" t="str">
            <v>b6e2e433-e758-4db7-9ba5-357682104b7a</v>
          </cell>
          <cell r="M4025">
            <v>52701000</v>
          </cell>
          <cell r="N4025"/>
          <cell r="O4025"/>
          <cell r="P4025"/>
          <cell r="Q4025" t="str">
            <v>КАО</v>
          </cell>
        </row>
        <row r="4026">
          <cell r="G4026">
            <v>36674</v>
          </cell>
          <cell r="H4026" t="str">
            <v>Город Омск</v>
          </cell>
          <cell r="I4026">
            <v>1762.1</v>
          </cell>
          <cell r="J4026">
            <v>1513.7</v>
          </cell>
          <cell r="K4026" t="str">
            <v xml:space="preserve"> </v>
          </cell>
          <cell r="L4026" t="str">
            <v>719880bd-2ae3-4462-a706-20da8ce00c93</v>
          </cell>
          <cell r="M4026">
            <v>52701000</v>
          </cell>
          <cell r="N4026"/>
          <cell r="O4026"/>
          <cell r="P4026"/>
          <cell r="Q4026" t="str">
            <v>КАО</v>
          </cell>
        </row>
        <row r="4027">
          <cell r="G4027">
            <v>36669</v>
          </cell>
          <cell r="H4027" t="str">
            <v>Город Омск</v>
          </cell>
          <cell r="I4027">
            <v>1741</v>
          </cell>
          <cell r="J4027">
            <v>1507.8</v>
          </cell>
          <cell r="K4027" t="str">
            <v xml:space="preserve"> </v>
          </cell>
          <cell r="L4027" t="str">
            <v>c1f87219-3322-4017-9c8e-f3847b6e5c6f</v>
          </cell>
          <cell r="M4027">
            <v>52701000</v>
          </cell>
          <cell r="N4027"/>
          <cell r="O4027"/>
          <cell r="P4027"/>
          <cell r="Q4027" t="str">
            <v>КАО</v>
          </cell>
        </row>
        <row r="4028">
          <cell r="G4028">
            <v>36663</v>
          </cell>
          <cell r="H4028" t="str">
            <v>Город Омск</v>
          </cell>
          <cell r="I4028">
            <v>1759</v>
          </cell>
          <cell r="J4028">
            <v>1514</v>
          </cell>
          <cell r="K4028" t="str">
            <v xml:space="preserve"> </v>
          </cell>
          <cell r="L4028" t="str">
            <v>59a050f2-5263-47a6-95c3-f88f678f5530</v>
          </cell>
          <cell r="M4028">
            <v>52701000</v>
          </cell>
          <cell r="N4028"/>
          <cell r="O4028"/>
          <cell r="P4028"/>
          <cell r="Q4028" t="str">
            <v>КАО</v>
          </cell>
        </row>
        <row r="4029">
          <cell r="G4029">
            <v>36673</v>
          </cell>
          <cell r="H4029" t="str">
            <v>Город Омск</v>
          </cell>
          <cell r="I4029">
            <v>1746.4</v>
          </cell>
          <cell r="J4029">
            <v>1507.6</v>
          </cell>
          <cell r="K4029" t="str">
            <v xml:space="preserve"> </v>
          </cell>
          <cell r="L4029" t="str">
            <v>049f099e-164d-44b7-8187-1ae2b34fd1d6</v>
          </cell>
          <cell r="M4029">
            <v>52701000</v>
          </cell>
          <cell r="N4029"/>
          <cell r="O4029"/>
          <cell r="P4029"/>
          <cell r="Q4029" t="str">
            <v>КАО</v>
          </cell>
        </row>
        <row r="4030">
          <cell r="G4030">
            <v>36678</v>
          </cell>
          <cell r="H4030" t="str">
            <v>Город Омск</v>
          </cell>
          <cell r="I4030">
            <v>1754.2</v>
          </cell>
          <cell r="J4030">
            <v>1506.9</v>
          </cell>
          <cell r="K4030" t="str">
            <v xml:space="preserve"> </v>
          </cell>
          <cell r="L4030" t="str">
            <v>3f375302-c804-4e2d-8108-a4424ad8ccdc</v>
          </cell>
          <cell r="M4030">
            <v>52701000</v>
          </cell>
          <cell r="N4030"/>
          <cell r="O4030"/>
          <cell r="P4030"/>
          <cell r="Q4030" t="str">
            <v>КАО</v>
          </cell>
        </row>
        <row r="4031">
          <cell r="G4031">
            <v>36703</v>
          </cell>
          <cell r="H4031" t="str">
            <v>Город Омск</v>
          </cell>
          <cell r="I4031">
            <v>1763.7</v>
          </cell>
          <cell r="J4031">
            <v>1517.9</v>
          </cell>
          <cell r="K4031" t="str">
            <v xml:space="preserve"> </v>
          </cell>
          <cell r="L4031" t="str">
            <v>74ffc847-d41b-4f1d-946c-f8ed846a9aee</v>
          </cell>
          <cell r="M4031">
            <v>52701000</v>
          </cell>
          <cell r="N4031"/>
          <cell r="O4031"/>
          <cell r="P4031"/>
          <cell r="Q4031" t="str">
            <v>КАО</v>
          </cell>
        </row>
        <row r="4032">
          <cell r="G4032">
            <v>36790</v>
          </cell>
          <cell r="H4032" t="str">
            <v>Город Омск</v>
          </cell>
          <cell r="I4032">
            <v>1743.3</v>
          </cell>
          <cell r="J4032">
            <v>1532.1</v>
          </cell>
          <cell r="K4032" t="str">
            <v xml:space="preserve"> </v>
          </cell>
          <cell r="L4032" t="str">
            <v>fc072302-d495-41fe-bf4a-9f7bfce367e8</v>
          </cell>
          <cell r="M4032">
            <v>52701000</v>
          </cell>
          <cell r="N4032"/>
          <cell r="O4032"/>
          <cell r="P4032"/>
          <cell r="Q4032" t="str">
            <v>КАО</v>
          </cell>
        </row>
        <row r="4033">
          <cell r="G4033">
            <v>36675</v>
          </cell>
          <cell r="H4033" t="str">
            <v>Город Омск</v>
          </cell>
          <cell r="I4033">
            <v>1746.5</v>
          </cell>
          <cell r="J4033">
            <v>1508.3</v>
          </cell>
          <cell r="K4033" t="str">
            <v xml:space="preserve"> </v>
          </cell>
          <cell r="L4033" t="str">
            <v>8d9afc45-bc6b-4753-b240-8e216a1c7a60</v>
          </cell>
          <cell r="M4033">
            <v>52701000</v>
          </cell>
          <cell r="N4033"/>
          <cell r="O4033"/>
          <cell r="P4033"/>
          <cell r="Q4033" t="str">
            <v>КАО</v>
          </cell>
        </row>
        <row r="4034">
          <cell r="G4034">
            <v>36666</v>
          </cell>
          <cell r="H4034" t="str">
            <v>Город Омск</v>
          </cell>
          <cell r="I4034">
            <v>1748.9</v>
          </cell>
          <cell r="J4034">
            <v>1508.6</v>
          </cell>
          <cell r="K4034" t="str">
            <v xml:space="preserve"> </v>
          </cell>
          <cell r="L4034" t="str">
            <v>b29bf123-cabd-4436-8dec-66edb5c3600d</v>
          </cell>
          <cell r="M4034">
            <v>52701000</v>
          </cell>
          <cell r="N4034"/>
          <cell r="O4034"/>
          <cell r="P4034"/>
          <cell r="Q4034" t="str">
            <v>КАО</v>
          </cell>
        </row>
        <row r="4035">
          <cell r="G4035">
            <v>36677</v>
          </cell>
          <cell r="H4035" t="str">
            <v>Город Омск</v>
          </cell>
          <cell r="I4035">
            <v>1741.5</v>
          </cell>
          <cell r="J4035">
            <v>1501.7</v>
          </cell>
          <cell r="K4035" t="str">
            <v xml:space="preserve"> </v>
          </cell>
          <cell r="L4035" t="str">
            <v>a1912e3f-6e69-43fe-a9ac-e06a0c770a88</v>
          </cell>
          <cell r="M4035">
            <v>52701000</v>
          </cell>
          <cell r="N4035"/>
          <cell r="O4035"/>
          <cell r="P4035"/>
          <cell r="Q4035" t="str">
            <v>КАО</v>
          </cell>
        </row>
        <row r="4036">
          <cell r="G4036">
            <v>36871</v>
          </cell>
          <cell r="H4036" t="str">
            <v>Город Омск</v>
          </cell>
          <cell r="I4036">
            <v>1748.8</v>
          </cell>
          <cell r="J4036">
            <v>1748.8</v>
          </cell>
          <cell r="K4036"/>
          <cell r="L4036" t="str">
            <v>77e995b6-0660-4497-8723-5ce6af995645</v>
          </cell>
          <cell r="M4036">
            <v>52701000</v>
          </cell>
          <cell r="N4036"/>
          <cell r="O4036"/>
          <cell r="P4036"/>
          <cell r="Q4036" t="str">
            <v>КАО</v>
          </cell>
        </row>
        <row r="4037">
          <cell r="G4037">
            <v>36936</v>
          </cell>
          <cell r="H4037" t="str">
            <v>Город Омск</v>
          </cell>
          <cell r="I4037">
            <v>1921.8</v>
          </cell>
          <cell r="J4037">
            <v>1529.5</v>
          </cell>
          <cell r="K4037">
            <v>202.4</v>
          </cell>
          <cell r="L4037" t="str">
            <v>ba46d40f-1b1c-4d31-be31-13212aee2639</v>
          </cell>
          <cell r="M4037">
            <v>52701000</v>
          </cell>
          <cell r="N4037"/>
          <cell r="O4037"/>
          <cell r="P4037"/>
          <cell r="Q4037" t="str">
            <v>КАО</v>
          </cell>
        </row>
        <row r="4038">
          <cell r="G4038">
            <v>36933</v>
          </cell>
          <cell r="H4038" t="str">
            <v>Город Омск</v>
          </cell>
          <cell r="I4038">
            <v>1921.8</v>
          </cell>
          <cell r="J4038">
            <v>1533.7</v>
          </cell>
          <cell r="K4038">
            <v>205.7</v>
          </cell>
          <cell r="L4038" t="str">
            <v>3e657ee8-fd6e-491a-904f-096435926fab</v>
          </cell>
          <cell r="M4038">
            <v>52701000</v>
          </cell>
          <cell r="N4038"/>
          <cell r="O4038"/>
          <cell r="P4038"/>
          <cell r="Q4038" t="str">
            <v>КАО</v>
          </cell>
        </row>
        <row r="4039">
          <cell r="G4039">
            <v>36913</v>
          </cell>
          <cell r="H4039" t="str">
            <v>Город Омск</v>
          </cell>
          <cell r="I4039">
            <v>1905.2</v>
          </cell>
          <cell r="J4039">
            <v>1537.6</v>
          </cell>
          <cell r="K4039">
            <v>205.7</v>
          </cell>
          <cell r="L4039" t="str">
            <v>2516bdeb-8fc8-4b8f-9934-c68406be6e8c</v>
          </cell>
          <cell r="M4039">
            <v>52701000</v>
          </cell>
          <cell r="N4039"/>
          <cell r="O4039"/>
          <cell r="P4039"/>
          <cell r="Q4039" t="str">
            <v>КАО</v>
          </cell>
        </row>
        <row r="4040">
          <cell r="G4040">
            <v>21294</v>
          </cell>
          <cell r="H4040" t="str">
            <v>Город Омск</v>
          </cell>
          <cell r="I4040">
            <v>13111.9</v>
          </cell>
          <cell r="J4040">
            <v>11599.9</v>
          </cell>
          <cell r="K4040">
            <v>0</v>
          </cell>
          <cell r="L4040" t="str">
            <v>5787d5fd-ed1d-437b-9d0d-da765dd859bc</v>
          </cell>
          <cell r="M4040">
            <v>52701000</v>
          </cell>
          <cell r="N4040"/>
          <cell r="O4040"/>
          <cell r="P4040"/>
          <cell r="Q4040" t="str">
            <v>КАО</v>
          </cell>
        </row>
        <row r="4041">
          <cell r="G4041">
            <v>35687</v>
          </cell>
          <cell r="H4041" t="str">
            <v>Город Омск</v>
          </cell>
          <cell r="I4041">
            <v>8660.1</v>
          </cell>
          <cell r="J4041">
            <v>7754.9</v>
          </cell>
          <cell r="K4041">
            <v>0</v>
          </cell>
          <cell r="L4041" t="str">
            <v>99c8886d-9fb0-4702-9692-6d26a6aaa480</v>
          </cell>
          <cell r="M4041">
            <v>52701000</v>
          </cell>
          <cell r="N4041"/>
          <cell r="O4041"/>
          <cell r="P4041"/>
          <cell r="Q4041" t="str">
            <v>КАО</v>
          </cell>
        </row>
        <row r="4042">
          <cell r="G4042">
            <v>21244</v>
          </cell>
          <cell r="H4042" t="str">
            <v>Город Омск</v>
          </cell>
          <cell r="I4042">
            <v>6484.7</v>
          </cell>
          <cell r="J4042">
            <v>5709.9</v>
          </cell>
          <cell r="K4042">
            <v>55.2</v>
          </cell>
          <cell r="L4042" t="str">
            <v>0b01eac3-7b91-4a56-a05a-22c1c5359b4f</v>
          </cell>
          <cell r="M4042">
            <v>52701000</v>
          </cell>
          <cell r="N4042"/>
          <cell r="O4042"/>
          <cell r="P4042"/>
          <cell r="Q4042" t="str">
            <v>КАО</v>
          </cell>
        </row>
        <row r="4043">
          <cell r="G4043">
            <v>35688</v>
          </cell>
          <cell r="H4043" t="str">
            <v>Город Омск</v>
          </cell>
          <cell r="I4043">
            <v>8665.1</v>
          </cell>
          <cell r="J4043">
            <v>7686.9</v>
          </cell>
          <cell r="K4043">
            <v>0</v>
          </cell>
          <cell r="L4043" t="str">
            <v>ba41ef44-6a92-456e-b936-fd323b8b155a</v>
          </cell>
          <cell r="M4043">
            <v>52701000</v>
          </cell>
          <cell r="N4043"/>
          <cell r="O4043"/>
          <cell r="P4043"/>
          <cell r="Q4043" t="str">
            <v>КАО</v>
          </cell>
        </row>
        <row r="4044">
          <cell r="G4044">
            <v>30980</v>
          </cell>
          <cell r="H4044" t="str">
            <v>Город Омск</v>
          </cell>
          <cell r="I4044">
            <v>5206.5</v>
          </cell>
          <cell r="J4044">
            <v>4628.7</v>
          </cell>
          <cell r="K4044">
            <v>100.2</v>
          </cell>
          <cell r="L4044" t="str">
            <v>de4d8efa-35ec-442b-a26a-ab0a6fb37d48</v>
          </cell>
          <cell r="M4044">
            <v>52701000</v>
          </cell>
          <cell r="N4044"/>
          <cell r="O4044"/>
          <cell r="P4044"/>
          <cell r="Q4044" t="str">
            <v>КАО</v>
          </cell>
        </row>
        <row r="4045">
          <cell r="G4045">
            <v>30981</v>
          </cell>
          <cell r="H4045" t="str">
            <v>Город Омск</v>
          </cell>
          <cell r="I4045">
            <v>3655.7</v>
          </cell>
          <cell r="J4045">
            <v>3214.8</v>
          </cell>
          <cell r="K4045">
            <v>0</v>
          </cell>
          <cell r="L4045" t="str">
            <v>77ee769e-909a-4a62-9e85-31e0967e65ba</v>
          </cell>
          <cell r="M4045">
            <v>52701000</v>
          </cell>
          <cell r="N4045"/>
          <cell r="O4045"/>
          <cell r="P4045"/>
          <cell r="Q4045" t="str">
            <v>КАО</v>
          </cell>
        </row>
        <row r="4046">
          <cell r="G4046">
            <v>30982</v>
          </cell>
          <cell r="H4046" t="str">
            <v>Город Омск</v>
          </cell>
          <cell r="I4046">
            <v>3886.7</v>
          </cell>
          <cell r="J4046">
            <v>3388.9</v>
          </cell>
          <cell r="K4046">
            <v>0</v>
          </cell>
          <cell r="L4046" t="str">
            <v>909e6ca8-0708-41f6-81df-0236efe477cc</v>
          </cell>
          <cell r="M4046">
            <v>52701000</v>
          </cell>
          <cell r="N4046"/>
          <cell r="O4046"/>
          <cell r="P4046"/>
          <cell r="Q4046" t="str">
            <v>КАО</v>
          </cell>
        </row>
        <row r="4047">
          <cell r="G4047">
            <v>21114</v>
          </cell>
          <cell r="H4047" t="str">
            <v>Город Омск</v>
          </cell>
          <cell r="I4047">
            <v>13001.9</v>
          </cell>
          <cell r="J4047">
            <v>11583.3</v>
          </cell>
          <cell r="K4047">
            <v>0</v>
          </cell>
          <cell r="L4047" t="str">
            <v>c62d5583-892b-4d0e-8f47-27dedcc3ec39</v>
          </cell>
          <cell r="M4047">
            <v>52701000</v>
          </cell>
          <cell r="N4047"/>
          <cell r="O4047"/>
          <cell r="P4047"/>
          <cell r="Q4047" t="str">
            <v>КАО</v>
          </cell>
        </row>
        <row r="4048">
          <cell r="G4048">
            <v>30983</v>
          </cell>
          <cell r="H4048" t="str">
            <v>Город Омск</v>
          </cell>
          <cell r="I4048">
            <v>9105.4</v>
          </cell>
          <cell r="J4048">
            <v>7711</v>
          </cell>
          <cell r="K4048">
            <v>179.3</v>
          </cell>
          <cell r="L4048" t="str">
            <v>31f60a89-2a63-4b60-ab94-0e50cd433f22</v>
          </cell>
          <cell r="M4048">
            <v>52701000</v>
          </cell>
          <cell r="N4048"/>
          <cell r="O4048"/>
          <cell r="P4048"/>
          <cell r="Q4048" t="str">
            <v>КАО</v>
          </cell>
        </row>
        <row r="4049">
          <cell r="G4049">
            <v>27836</v>
          </cell>
          <cell r="H4049" t="str">
            <v>Город Омск</v>
          </cell>
          <cell r="I4049">
            <v>7777.3</v>
          </cell>
          <cell r="J4049">
            <v>6452.9</v>
          </cell>
          <cell r="K4049">
            <v>0</v>
          </cell>
          <cell r="L4049" t="str">
            <v>1741f4eb-3c35-467b-99e0-a79d621accbe</v>
          </cell>
          <cell r="M4049">
            <v>52701000</v>
          </cell>
          <cell r="N4049"/>
          <cell r="O4049"/>
          <cell r="P4049"/>
          <cell r="Q4049" t="str">
            <v>КАО</v>
          </cell>
        </row>
        <row r="4050">
          <cell r="G4050">
            <v>30984</v>
          </cell>
          <cell r="H4050" t="str">
            <v>Город Омск</v>
          </cell>
          <cell r="I4050">
            <v>8619.1</v>
          </cell>
          <cell r="J4050">
            <v>7668.3</v>
          </cell>
          <cell r="K4050">
            <v>0</v>
          </cell>
          <cell r="L4050" t="str">
            <v>e43dabe0-dd76-428a-a5c3-4308ce8a0ab2</v>
          </cell>
          <cell r="M4050">
            <v>52701000</v>
          </cell>
          <cell r="N4050"/>
          <cell r="O4050"/>
          <cell r="P4050"/>
          <cell r="Q4050" t="str">
            <v>КАО</v>
          </cell>
        </row>
        <row r="4051">
          <cell r="G4051">
            <v>35689</v>
          </cell>
          <cell r="H4051" t="str">
            <v>Город Омск</v>
          </cell>
          <cell r="I4051">
            <v>7784.1</v>
          </cell>
          <cell r="J4051">
            <v>6437.7</v>
          </cell>
          <cell r="K4051">
            <v>0</v>
          </cell>
          <cell r="L4051" t="str">
            <v>2c8d2511-803e-43a1-bd6d-7d8f4ad91594</v>
          </cell>
          <cell r="M4051">
            <v>52701000</v>
          </cell>
          <cell r="N4051"/>
          <cell r="O4051"/>
          <cell r="P4051"/>
          <cell r="Q4051" t="str">
            <v>КАО</v>
          </cell>
        </row>
        <row r="4052">
          <cell r="G4052">
            <v>30749</v>
          </cell>
          <cell r="H4052" t="str">
            <v>Город Омск</v>
          </cell>
          <cell r="I4052">
            <v>2941.6</v>
          </cell>
          <cell r="J4052">
            <v>2385.36</v>
          </cell>
          <cell r="K4052">
            <v>232</v>
          </cell>
          <cell r="L4052" t="str">
            <v>59cdf913-b8ff-4a71-98ac-2128fcc855c5</v>
          </cell>
          <cell r="M4052">
            <v>52701000</v>
          </cell>
          <cell r="N4052"/>
          <cell r="O4052"/>
          <cell r="P4052" t="str">
            <v>+</v>
          </cell>
          <cell r="Q4052" t="str">
            <v>ЛАО</v>
          </cell>
        </row>
        <row r="4053">
          <cell r="G4053">
            <v>30692</v>
          </cell>
          <cell r="H4053" t="str">
            <v>Город Омск</v>
          </cell>
          <cell r="I4053">
            <v>716.7</v>
          </cell>
          <cell r="J4053">
            <v>529.70000000000005</v>
          </cell>
          <cell r="K4053">
            <v>0</v>
          </cell>
          <cell r="L4053" t="str">
            <v>ef048b66-b811-41d4-892b-792cd6bafeeb</v>
          </cell>
          <cell r="M4053">
            <v>52701000</v>
          </cell>
          <cell r="N4053"/>
          <cell r="O4053"/>
          <cell r="P4053"/>
          <cell r="Q4053" t="str">
            <v>ЛАО</v>
          </cell>
        </row>
        <row r="4054">
          <cell r="G4054">
            <v>30694</v>
          </cell>
          <cell r="H4054" t="str">
            <v>Город Омск</v>
          </cell>
          <cell r="I4054">
            <v>575.70000000000005</v>
          </cell>
          <cell r="J4054">
            <v>487.1</v>
          </cell>
          <cell r="K4054">
            <v>0</v>
          </cell>
          <cell r="L4054" t="str">
            <v>8c34a991-373e-4c5a-8ef6-4245f3e2ccc8</v>
          </cell>
          <cell r="M4054">
            <v>52701000</v>
          </cell>
          <cell r="N4054"/>
          <cell r="O4054"/>
          <cell r="P4054"/>
          <cell r="Q4054" t="str">
            <v>ЛАО</v>
          </cell>
        </row>
        <row r="4055">
          <cell r="G4055">
            <v>36132</v>
          </cell>
          <cell r="H4055" t="str">
            <v>Город Омск</v>
          </cell>
          <cell r="I4055">
            <v>118.3</v>
          </cell>
          <cell r="J4055">
            <v>105.3</v>
          </cell>
          <cell r="K4055">
            <v>0</v>
          </cell>
          <cell r="L4055" t="str">
            <v>d47d8d1f-5222-4a8c-be27-7dd81ff3098b</v>
          </cell>
          <cell r="M4055">
            <v>52701000</v>
          </cell>
          <cell r="N4055"/>
          <cell r="O4055"/>
          <cell r="P4055"/>
          <cell r="Q4055" t="str">
            <v>ЛАО</v>
          </cell>
        </row>
        <row r="4056">
          <cell r="G4056">
            <v>30639</v>
          </cell>
          <cell r="H4056" t="str">
            <v>Город Омск</v>
          </cell>
          <cell r="I4056">
            <v>304.7</v>
          </cell>
          <cell r="J4056">
            <v>301.10000000000002</v>
          </cell>
          <cell r="K4056">
            <v>0</v>
          </cell>
          <cell r="L4056" t="str">
            <v>2639b059-c4aa-4a37-b760-beddcc2d78aa</v>
          </cell>
          <cell r="M4056">
            <v>52701000</v>
          </cell>
          <cell r="N4056"/>
          <cell r="O4056"/>
          <cell r="P4056"/>
          <cell r="Q4056" t="str">
            <v>ЛАО</v>
          </cell>
        </row>
        <row r="4057">
          <cell r="G4057">
            <v>30696</v>
          </cell>
          <cell r="H4057" t="str">
            <v>Город Омск</v>
          </cell>
          <cell r="I4057">
            <v>712.5</v>
          </cell>
          <cell r="J4057">
            <v>643</v>
          </cell>
          <cell r="K4057">
            <v>0</v>
          </cell>
          <cell r="L4057" t="str">
            <v>d9f3ca50-bb55-49e0-9109-d25f50069d1e</v>
          </cell>
          <cell r="M4057">
            <v>52701000</v>
          </cell>
          <cell r="N4057"/>
          <cell r="O4057"/>
          <cell r="P4057"/>
          <cell r="Q4057" t="str">
            <v>ЛАО</v>
          </cell>
        </row>
        <row r="4058">
          <cell r="G4058">
            <v>30683</v>
          </cell>
          <cell r="H4058" t="str">
            <v>Город Омск</v>
          </cell>
          <cell r="I4058">
            <v>394.3</v>
          </cell>
          <cell r="J4058">
            <v>293.77</v>
          </cell>
          <cell r="K4058">
            <v>0</v>
          </cell>
          <cell r="L4058" t="str">
            <v>e7df8b99-bd21-468b-b2f9-85962643e999</v>
          </cell>
          <cell r="M4058">
            <v>52701000</v>
          </cell>
          <cell r="N4058"/>
          <cell r="O4058"/>
          <cell r="P4058"/>
          <cell r="Q4058" t="str">
            <v>ЛАО</v>
          </cell>
        </row>
        <row r="4059">
          <cell r="G4059">
            <v>24286</v>
          </cell>
          <cell r="H4059" t="str">
            <v>Город Омск</v>
          </cell>
          <cell r="I4059">
            <v>3314.8</v>
          </cell>
          <cell r="J4059">
            <v>2690.02</v>
          </cell>
          <cell r="K4059">
            <v>322.8</v>
          </cell>
          <cell r="L4059" t="str">
            <v>0d209ca1-71ca-422f-a4df-b3856b966596</v>
          </cell>
          <cell r="M4059">
            <v>52701000</v>
          </cell>
          <cell r="N4059"/>
          <cell r="O4059"/>
          <cell r="P4059"/>
          <cell r="Q4059" t="str">
            <v>ЛАО</v>
          </cell>
        </row>
        <row r="4060">
          <cell r="G4060">
            <v>25656</v>
          </cell>
          <cell r="H4060" t="str">
            <v>Город Омск</v>
          </cell>
          <cell r="I4060">
            <v>4052.6</v>
          </cell>
          <cell r="J4060">
            <v>2373</v>
          </cell>
          <cell r="K4060">
            <v>707.4</v>
          </cell>
          <cell r="L4060" t="str">
            <v>a003e4f4-4bd8-4662-8457-e1ccd230f047</v>
          </cell>
          <cell r="M4060">
            <v>52701000</v>
          </cell>
          <cell r="N4060"/>
          <cell r="O4060"/>
          <cell r="P4060"/>
          <cell r="Q4060" t="str">
            <v>ЛАО</v>
          </cell>
        </row>
        <row r="4061">
          <cell r="G4061">
            <v>30820</v>
          </cell>
          <cell r="H4061" t="str">
            <v>Город Омск</v>
          </cell>
          <cell r="I4061">
            <v>6799.2</v>
          </cell>
          <cell r="J4061">
            <v>5382.8</v>
          </cell>
          <cell r="K4061">
            <v>145.1</v>
          </cell>
          <cell r="L4061" t="str">
            <v>b9709658-5209-43b0-8ef6-f1bfad9bcc18</v>
          </cell>
          <cell r="M4061">
            <v>52701000</v>
          </cell>
          <cell r="N4061"/>
          <cell r="O4061"/>
          <cell r="P4061" t="str">
            <v>+</v>
          </cell>
          <cell r="Q4061" t="str">
            <v>ЛАО</v>
          </cell>
        </row>
        <row r="4062">
          <cell r="G4062">
            <v>25653</v>
          </cell>
          <cell r="H4062" t="str">
            <v>Город Омск</v>
          </cell>
          <cell r="I4062">
            <v>4709</v>
          </cell>
          <cell r="J4062">
            <v>4014.6</v>
          </cell>
          <cell r="K4062">
            <v>0</v>
          </cell>
          <cell r="L4062" t="str">
            <v>50fdcf59-8ecd-4f41-952a-7a68b341a5d1</v>
          </cell>
          <cell r="M4062">
            <v>52701000</v>
          </cell>
          <cell r="N4062"/>
          <cell r="O4062"/>
          <cell r="P4062"/>
          <cell r="Q4062" t="str">
            <v>ЛАО</v>
          </cell>
        </row>
        <row r="4063">
          <cell r="G4063">
            <v>20026</v>
          </cell>
          <cell r="H4063" t="str">
            <v>Город Омск</v>
          </cell>
          <cell r="I4063">
            <v>1674.4</v>
          </cell>
          <cell r="J4063">
            <v>1558.6</v>
          </cell>
          <cell r="K4063">
            <v>0</v>
          </cell>
          <cell r="L4063" t="str">
            <v>ea7be5a1-ab14-41dd-8daa-ed6b7023d497</v>
          </cell>
          <cell r="M4063">
            <v>52701000</v>
          </cell>
          <cell r="N4063"/>
          <cell r="O4063"/>
          <cell r="P4063"/>
          <cell r="Q4063" t="str">
            <v>ЛАО</v>
          </cell>
        </row>
        <row r="4064">
          <cell r="G4064">
            <v>30686</v>
          </cell>
          <cell r="H4064" t="str">
            <v>Город Омск</v>
          </cell>
          <cell r="I4064">
            <v>567.9</v>
          </cell>
          <cell r="J4064">
            <v>461.1</v>
          </cell>
          <cell r="K4064">
            <v>0</v>
          </cell>
          <cell r="L4064" t="str">
            <v>21ad9a80-6444-4800-8d4e-0ce1f0362c84</v>
          </cell>
          <cell r="M4064">
            <v>52701000</v>
          </cell>
          <cell r="N4064"/>
          <cell r="O4064"/>
          <cell r="P4064"/>
          <cell r="Q4064" t="str">
            <v>ЛАО</v>
          </cell>
        </row>
        <row r="4065">
          <cell r="G4065">
            <v>30690</v>
          </cell>
          <cell r="H4065" t="str">
            <v>Город Омск</v>
          </cell>
          <cell r="I4065">
            <v>561</v>
          </cell>
          <cell r="J4065">
            <v>432.1</v>
          </cell>
          <cell r="K4065">
            <v>0</v>
          </cell>
          <cell r="L4065" t="str">
            <v>1401a61c-1ab0-4271-b03b-7044193ea1b9</v>
          </cell>
          <cell r="M4065">
            <v>52701000</v>
          </cell>
          <cell r="N4065"/>
          <cell r="O4065"/>
          <cell r="P4065"/>
          <cell r="Q4065" t="str">
            <v>ЛАО</v>
          </cell>
        </row>
        <row r="4066">
          <cell r="G4066">
            <v>36427</v>
          </cell>
          <cell r="H4066" t="str">
            <v>Город Омск</v>
          </cell>
          <cell r="I4066">
            <v>7055.3</v>
          </cell>
          <cell r="J4066">
            <v>4889.3999999999996</v>
          </cell>
          <cell r="K4066">
            <v>0</v>
          </cell>
          <cell r="L4066" t="str">
            <v>8403943c-d264-4d98-8e66-8726829a2334</v>
          </cell>
          <cell r="M4066">
            <v>52701000</v>
          </cell>
          <cell r="N4066"/>
          <cell r="O4066"/>
          <cell r="P4066"/>
          <cell r="Q4066" t="str">
            <v>КАО</v>
          </cell>
        </row>
        <row r="4067">
          <cell r="G4067">
            <v>30987</v>
          </cell>
          <cell r="H4067" t="str">
            <v>Город Омск</v>
          </cell>
          <cell r="I4067">
            <v>4522.7</v>
          </cell>
          <cell r="J4067">
            <v>3934.78</v>
          </cell>
          <cell r="K4067">
            <v>257.89999999999998</v>
          </cell>
          <cell r="L4067" t="str">
            <v>0a3c2328-830c-41bb-8bc1-c0b3c965a710</v>
          </cell>
          <cell r="M4067">
            <v>52701000</v>
          </cell>
          <cell r="N4067"/>
          <cell r="O4067"/>
          <cell r="P4067"/>
          <cell r="Q4067" t="str">
            <v>КАО</v>
          </cell>
        </row>
        <row r="4068">
          <cell r="G4068">
            <v>27806</v>
          </cell>
          <cell r="H4068" t="str">
            <v>Город Омск</v>
          </cell>
          <cell r="I4068">
            <v>3600.7</v>
          </cell>
          <cell r="J4068">
            <v>3326.1</v>
          </cell>
          <cell r="K4068">
            <v>0</v>
          </cell>
          <cell r="L4068" t="str">
            <v>ec89ee31-55fa-4d98-8275-b85bfe4c6a5d</v>
          </cell>
          <cell r="M4068">
            <v>52701000</v>
          </cell>
          <cell r="N4068"/>
          <cell r="O4068"/>
          <cell r="P4068"/>
          <cell r="Q4068" t="str">
            <v>КАО</v>
          </cell>
        </row>
        <row r="4069">
          <cell r="G4069">
            <v>27807</v>
          </cell>
          <cell r="H4069" t="str">
            <v>Город Омск</v>
          </cell>
          <cell r="I4069">
            <v>3913.5</v>
          </cell>
          <cell r="J4069">
            <v>3127.5</v>
          </cell>
          <cell r="K4069">
            <v>273.7</v>
          </cell>
          <cell r="L4069" t="str">
            <v>4eb914c2-7ede-40d9-829c-09414e4841b9</v>
          </cell>
          <cell r="M4069">
            <v>52701000</v>
          </cell>
          <cell r="N4069"/>
          <cell r="O4069"/>
          <cell r="P4069"/>
          <cell r="Q4069" t="str">
            <v>КАО</v>
          </cell>
        </row>
        <row r="4070">
          <cell r="G4070">
            <v>27809</v>
          </cell>
          <cell r="H4070" t="str">
            <v>Город Омск</v>
          </cell>
          <cell r="I4070">
            <v>5163.8</v>
          </cell>
          <cell r="J4070">
            <v>4767.3</v>
          </cell>
          <cell r="K4070">
            <v>0</v>
          </cell>
          <cell r="L4070" t="str">
            <v>e4dd2b2a-ca80-485e-afc8-bbbceac7cb15</v>
          </cell>
          <cell r="M4070">
            <v>52701000</v>
          </cell>
          <cell r="N4070"/>
          <cell r="O4070"/>
          <cell r="P4070"/>
          <cell r="Q4070" t="str">
            <v>КАО</v>
          </cell>
        </row>
        <row r="4071">
          <cell r="G4071">
            <v>24292</v>
          </cell>
          <cell r="H4071" t="str">
            <v>Город Омск</v>
          </cell>
          <cell r="I4071">
            <v>12875.3</v>
          </cell>
          <cell r="J4071">
            <v>11408.6</v>
          </cell>
          <cell r="K4071">
            <v>0</v>
          </cell>
          <cell r="L4071" t="str">
            <v>c0542278-d28b-4f1d-b6b7-2022ab42eed9</v>
          </cell>
          <cell r="M4071">
            <v>52701000</v>
          </cell>
          <cell r="N4071"/>
          <cell r="O4071"/>
          <cell r="P4071"/>
          <cell r="Q4071" t="str">
            <v>КАО</v>
          </cell>
        </row>
        <row r="4072">
          <cell r="G4072">
            <v>23692</v>
          </cell>
          <cell r="H4072" t="str">
            <v>Город Омск</v>
          </cell>
          <cell r="I4072">
            <v>4391.8</v>
          </cell>
          <cell r="J4072">
            <v>3619.9</v>
          </cell>
          <cell r="K4072">
            <v>0</v>
          </cell>
          <cell r="L4072" t="str">
            <v>b4fc59e5-0662-4761-8c65-3d48cce2e962</v>
          </cell>
          <cell r="M4072">
            <v>52701000</v>
          </cell>
          <cell r="N4072"/>
          <cell r="O4072"/>
          <cell r="P4072"/>
          <cell r="Q4072" t="str">
            <v>КАО</v>
          </cell>
        </row>
        <row r="4073">
          <cell r="G4073">
            <v>21101</v>
          </cell>
          <cell r="H4073" t="str">
            <v>Город Омск</v>
          </cell>
          <cell r="I4073">
            <v>4581.3999999999996</v>
          </cell>
          <cell r="J4073">
            <v>3647.9</v>
          </cell>
          <cell r="K4073">
            <v>0</v>
          </cell>
          <cell r="L4073" t="str">
            <v>c19f4cad-d9bb-4ba7-9040-f17778bd2a68</v>
          </cell>
          <cell r="M4073">
            <v>52701000</v>
          </cell>
          <cell r="N4073"/>
          <cell r="O4073"/>
          <cell r="P4073"/>
          <cell r="Q4073" t="str">
            <v>КАО</v>
          </cell>
        </row>
        <row r="4074">
          <cell r="G4074">
            <v>27793</v>
          </cell>
          <cell r="H4074" t="str">
            <v>Город Омск</v>
          </cell>
          <cell r="I4074">
            <v>13136.9</v>
          </cell>
          <cell r="J4074">
            <v>11613</v>
          </cell>
          <cell r="K4074">
            <v>0</v>
          </cell>
          <cell r="L4074" t="str">
            <v>c4117bc2-8b50-45b6-ab3a-1c2d60e7d3a5</v>
          </cell>
          <cell r="M4074">
            <v>52701000</v>
          </cell>
          <cell r="N4074"/>
          <cell r="O4074"/>
          <cell r="P4074" t="str">
            <v>+</v>
          </cell>
          <cell r="Q4074" t="str">
            <v>КАО</v>
          </cell>
        </row>
        <row r="4075">
          <cell r="G4075">
            <v>21096</v>
          </cell>
          <cell r="H4075" t="str">
            <v>Город Омск</v>
          </cell>
          <cell r="I4075">
            <v>13152.5</v>
          </cell>
          <cell r="J4075">
            <v>11637.45</v>
          </cell>
          <cell r="K4075">
            <v>0</v>
          </cell>
          <cell r="L4075" t="str">
            <v>24f59da4-30a6-4b98-996e-aed81f59adc7</v>
          </cell>
          <cell r="M4075">
            <v>52701000</v>
          </cell>
          <cell r="N4075"/>
          <cell r="O4075"/>
          <cell r="P4075"/>
          <cell r="Q4075" t="str">
            <v>КАО</v>
          </cell>
        </row>
        <row r="4076">
          <cell r="G4076">
            <v>21228</v>
          </cell>
          <cell r="H4076" t="str">
            <v>Город Омск</v>
          </cell>
          <cell r="I4076">
            <v>4165.1000000000004</v>
          </cell>
          <cell r="J4076">
            <v>3127.5</v>
          </cell>
          <cell r="K4076">
            <v>109.4</v>
          </cell>
          <cell r="L4076" t="str">
            <v>9f9679e3-5303-46f1-bda1-46f490881f02</v>
          </cell>
          <cell r="M4076">
            <v>52701000</v>
          </cell>
          <cell r="N4076"/>
          <cell r="O4076"/>
          <cell r="P4076"/>
          <cell r="Q4076" t="str">
            <v>КАО</v>
          </cell>
        </row>
        <row r="4077">
          <cell r="G4077">
            <v>27565</v>
          </cell>
          <cell r="H4077" t="str">
            <v>Город Омск</v>
          </cell>
          <cell r="I4077">
            <v>5113.7</v>
          </cell>
          <cell r="J4077">
            <v>4629.8999999999996</v>
          </cell>
          <cell r="K4077">
            <v>0</v>
          </cell>
          <cell r="L4077" t="str">
            <v>6d06b467-177f-42bb-9964-ace3678be96c</v>
          </cell>
          <cell r="M4077">
            <v>52701000</v>
          </cell>
          <cell r="N4077"/>
          <cell r="O4077"/>
          <cell r="P4077"/>
          <cell r="Q4077" t="str">
            <v>КАО</v>
          </cell>
        </row>
        <row r="4078">
          <cell r="G4078">
            <v>27573</v>
          </cell>
          <cell r="H4078" t="str">
            <v>Город Омск</v>
          </cell>
          <cell r="I4078">
            <v>3593.6</v>
          </cell>
          <cell r="J4078">
            <v>3323.9</v>
          </cell>
          <cell r="K4078">
            <v>0</v>
          </cell>
          <cell r="L4078" t="str">
            <v>6a4122be-ae2f-487e-a2d3-6b179213aa29</v>
          </cell>
          <cell r="M4078">
            <v>52701000</v>
          </cell>
          <cell r="N4078"/>
          <cell r="O4078"/>
          <cell r="P4078"/>
          <cell r="Q4078" t="str">
            <v>КАО</v>
          </cell>
        </row>
        <row r="4079">
          <cell r="G4079">
            <v>21159</v>
          </cell>
          <cell r="H4079" t="str">
            <v>Город Омск</v>
          </cell>
          <cell r="I4079">
            <v>5090.7</v>
          </cell>
          <cell r="J4079">
            <v>4221.82</v>
          </cell>
          <cell r="K4079">
            <v>0</v>
          </cell>
          <cell r="L4079" t="str">
            <v>fc5e2b40-cd7e-44be-b0e6-04775c3489bf</v>
          </cell>
          <cell r="M4079">
            <v>52701000</v>
          </cell>
          <cell r="N4079"/>
          <cell r="O4079"/>
          <cell r="P4079"/>
          <cell r="Q4079" t="str">
            <v>КАО</v>
          </cell>
        </row>
        <row r="4080">
          <cell r="G4080">
            <v>28293</v>
          </cell>
          <cell r="H4080" t="str">
            <v>Город Омск</v>
          </cell>
          <cell r="I4080">
            <v>5093.3</v>
          </cell>
          <cell r="J4080">
            <v>4219</v>
          </cell>
          <cell r="K4080">
            <v>0</v>
          </cell>
          <cell r="L4080" t="str">
            <v>73738253-7fc5-425f-82d8-f7e34236b173</v>
          </cell>
          <cell r="M4080">
            <v>52701000</v>
          </cell>
          <cell r="N4080"/>
          <cell r="O4080"/>
          <cell r="P4080"/>
          <cell r="Q4080" t="str">
            <v>КАО</v>
          </cell>
        </row>
        <row r="4081">
          <cell r="G4081">
            <v>21222</v>
          </cell>
          <cell r="H4081" t="str">
            <v>Город Омск</v>
          </cell>
          <cell r="I4081">
            <v>12985.1</v>
          </cell>
          <cell r="J4081">
            <v>11583.14</v>
          </cell>
          <cell r="K4081">
            <v>36.9</v>
          </cell>
          <cell r="L4081" t="str">
            <v>594939fa-6eb0-4329-b277-f7b7d67580d2</v>
          </cell>
          <cell r="M4081">
            <v>52701000</v>
          </cell>
          <cell r="N4081"/>
          <cell r="O4081"/>
          <cell r="P4081"/>
          <cell r="Q4081" t="str">
            <v>КАО</v>
          </cell>
        </row>
        <row r="4082">
          <cell r="G4082">
            <v>28788</v>
          </cell>
          <cell r="H4082" t="str">
            <v>Город Омск</v>
          </cell>
          <cell r="I4082">
            <v>5158.1000000000004</v>
          </cell>
          <cell r="J4082">
            <v>4643.7</v>
          </cell>
          <cell r="K4082">
            <v>59.8</v>
          </cell>
          <cell r="L4082" t="str">
            <v>beafaed0-6801-4475-9185-f171e367632d</v>
          </cell>
          <cell r="M4082">
            <v>52701000</v>
          </cell>
          <cell r="N4082"/>
          <cell r="O4082"/>
          <cell r="P4082"/>
          <cell r="Q4082" t="str">
            <v>КАО</v>
          </cell>
        </row>
        <row r="4083">
          <cell r="G4083">
            <v>28789</v>
          </cell>
          <cell r="H4083" t="str">
            <v>Город Омск</v>
          </cell>
          <cell r="I4083">
            <v>5057.3</v>
          </cell>
          <cell r="J4083">
            <v>4662.3</v>
          </cell>
          <cell r="K4083">
            <v>0</v>
          </cell>
          <cell r="L4083" t="str">
            <v>1f304071-8cc4-4cb7-b6bb-4781f080c122</v>
          </cell>
          <cell r="M4083">
            <v>52701000</v>
          </cell>
          <cell r="N4083"/>
          <cell r="O4083"/>
          <cell r="P4083"/>
          <cell r="Q4083" t="str">
            <v>КАО</v>
          </cell>
        </row>
        <row r="4084">
          <cell r="G4084">
            <v>30989</v>
          </cell>
          <cell r="H4084" t="str">
            <v>Город Омск</v>
          </cell>
          <cell r="I4084">
            <v>5085.6000000000004</v>
          </cell>
          <cell r="J4084">
            <v>4279.5</v>
          </cell>
          <cell r="K4084">
            <v>0</v>
          </cell>
          <cell r="L4084" t="str">
            <v>f809a551-9819-45a9-8024-8d575ba65765</v>
          </cell>
          <cell r="M4084">
            <v>52701000</v>
          </cell>
          <cell r="N4084"/>
          <cell r="O4084"/>
          <cell r="P4084"/>
          <cell r="Q4084" t="str">
            <v>КАО</v>
          </cell>
        </row>
        <row r="4085">
          <cell r="G4085">
            <v>27794</v>
          </cell>
          <cell r="H4085" t="str">
            <v>Город Омск</v>
          </cell>
          <cell r="I4085">
            <v>3582.2</v>
          </cell>
          <cell r="J4085">
            <v>3310.6</v>
          </cell>
          <cell r="K4085">
            <v>0</v>
          </cell>
          <cell r="L4085" t="str">
            <v>e915ae26-753c-4f12-8d0c-ea32cec0089d</v>
          </cell>
          <cell r="M4085">
            <v>52701000</v>
          </cell>
          <cell r="N4085"/>
          <cell r="O4085"/>
          <cell r="P4085"/>
          <cell r="Q4085" t="str">
            <v>КАО</v>
          </cell>
        </row>
        <row r="4086">
          <cell r="G4086">
            <v>27796</v>
          </cell>
          <cell r="H4086" t="str">
            <v>Город Омск</v>
          </cell>
          <cell r="I4086">
            <v>3584.9</v>
          </cell>
          <cell r="J4086">
            <v>3313.8</v>
          </cell>
          <cell r="K4086">
            <v>0</v>
          </cell>
          <cell r="L4086" t="str">
            <v>cbb0ff08-ea46-4c74-ad8f-9e2b5d156475</v>
          </cell>
          <cell r="M4086">
            <v>52701000</v>
          </cell>
          <cell r="N4086"/>
          <cell r="O4086"/>
          <cell r="P4086"/>
          <cell r="Q4086" t="str">
            <v>КАО</v>
          </cell>
        </row>
        <row r="4087">
          <cell r="G4087">
            <v>27797</v>
          </cell>
          <cell r="H4087" t="str">
            <v>Город Омск</v>
          </cell>
          <cell r="I4087">
            <v>3578</v>
          </cell>
          <cell r="J4087">
            <v>3280.1</v>
          </cell>
          <cell r="K4087">
            <v>0</v>
          </cell>
          <cell r="L4087" t="str">
            <v>99c2a983-3424-4238-b017-c2e41d11bee8</v>
          </cell>
          <cell r="M4087">
            <v>52701000</v>
          </cell>
          <cell r="N4087"/>
          <cell r="O4087"/>
          <cell r="P4087"/>
          <cell r="Q4087" t="str">
            <v>КАО</v>
          </cell>
        </row>
        <row r="4088">
          <cell r="G4088">
            <v>30990</v>
          </cell>
          <cell r="H4088" t="str">
            <v>Город Омск</v>
          </cell>
          <cell r="I4088">
            <v>13061.9</v>
          </cell>
          <cell r="J4088">
            <v>11659.36</v>
          </cell>
          <cell r="K4088">
            <v>0</v>
          </cell>
          <cell r="L4088" t="str">
            <v>ce18f39e-5a6b-424d-9717-c5849659199e</v>
          </cell>
          <cell r="M4088">
            <v>52701000</v>
          </cell>
          <cell r="N4088"/>
          <cell r="O4088"/>
          <cell r="P4088"/>
          <cell r="Q4088" t="str">
            <v>КАО</v>
          </cell>
        </row>
        <row r="4089">
          <cell r="G4089">
            <v>35712</v>
          </cell>
          <cell r="H4089" t="str">
            <v>Город Омск</v>
          </cell>
          <cell r="I4089">
            <v>3607</v>
          </cell>
          <cell r="J4089">
            <v>3363.2</v>
          </cell>
          <cell r="K4089">
            <v>0</v>
          </cell>
          <cell r="L4089" t="str">
            <v>4d78d0d7-9cc6-4c10-9dfb-797c2875a706</v>
          </cell>
          <cell r="M4089">
            <v>52701000</v>
          </cell>
          <cell r="N4089"/>
          <cell r="O4089"/>
          <cell r="P4089"/>
          <cell r="Q4089" t="str">
            <v>КАО</v>
          </cell>
        </row>
        <row r="4090">
          <cell r="G4090">
            <v>28793</v>
          </cell>
          <cell r="H4090" t="str">
            <v>Город Омск</v>
          </cell>
          <cell r="I4090">
            <v>3971</v>
          </cell>
          <cell r="J4090">
            <v>3237.3</v>
          </cell>
          <cell r="K4090">
            <v>391.2</v>
          </cell>
          <cell r="L4090" t="str">
            <v>c848ba28-3f56-433e-935e-84c8f396a5c6</v>
          </cell>
          <cell r="M4090">
            <v>52701000</v>
          </cell>
          <cell r="N4090"/>
          <cell r="O4090"/>
          <cell r="P4090" t="str">
            <v>+</v>
          </cell>
          <cell r="Q4090" t="str">
            <v>КАО</v>
          </cell>
        </row>
        <row r="4091">
          <cell r="G4091">
            <v>28790</v>
          </cell>
          <cell r="H4091" t="str">
            <v>Город Омск</v>
          </cell>
          <cell r="I4091">
            <v>3634.8</v>
          </cell>
          <cell r="J4091">
            <v>3358.2</v>
          </cell>
          <cell r="K4091">
            <v>0</v>
          </cell>
          <cell r="L4091" t="str">
            <v>4669eecc-d660-4d37-ad3a-99fe0ff873cf</v>
          </cell>
          <cell r="M4091">
            <v>52701000</v>
          </cell>
          <cell r="N4091"/>
          <cell r="O4091"/>
          <cell r="P4091"/>
          <cell r="Q4091" t="str">
            <v>КАО</v>
          </cell>
        </row>
        <row r="4092">
          <cell r="G4092">
            <v>30999</v>
          </cell>
          <cell r="H4092" t="str">
            <v>Город Омск</v>
          </cell>
          <cell r="I4092">
            <v>13358.9</v>
          </cell>
          <cell r="J4092">
            <v>11670.8</v>
          </cell>
          <cell r="K4092">
            <v>101.5</v>
          </cell>
          <cell r="L4092" t="str">
            <v>9c664198-24cd-46d6-8a48-983677a2de5c</v>
          </cell>
          <cell r="M4092">
            <v>52701000</v>
          </cell>
          <cell r="N4092"/>
          <cell r="O4092"/>
          <cell r="P4092"/>
          <cell r="Q4092" t="str">
            <v>КАО</v>
          </cell>
        </row>
        <row r="4093">
          <cell r="G4093">
            <v>31001</v>
          </cell>
          <cell r="H4093" t="str">
            <v>Город Омск</v>
          </cell>
          <cell r="I4093">
            <v>3915.6</v>
          </cell>
          <cell r="J4093">
            <v>3322.3</v>
          </cell>
          <cell r="K4093">
            <v>317.89999999999998</v>
          </cell>
          <cell r="L4093" t="str">
            <v>c9e1ef6e-df96-4030-bf07-49b9e0fbcd07</v>
          </cell>
          <cell r="M4093">
            <v>52701000</v>
          </cell>
          <cell r="N4093"/>
          <cell r="O4093"/>
          <cell r="P4093"/>
          <cell r="Q4093" t="str">
            <v>КАО</v>
          </cell>
        </row>
        <row r="4094">
          <cell r="G4094">
            <v>28791</v>
          </cell>
          <cell r="H4094" t="str">
            <v>Город Омск</v>
          </cell>
          <cell r="I4094">
            <v>5799.7</v>
          </cell>
          <cell r="J4094">
            <v>5339.7</v>
          </cell>
          <cell r="K4094">
            <v>0</v>
          </cell>
          <cell r="L4094" t="str">
            <v>aa9b94fe-4f41-41a1-b7a7-2219fa2e2b99</v>
          </cell>
          <cell r="M4094">
            <v>52701000</v>
          </cell>
          <cell r="N4094"/>
          <cell r="O4094"/>
          <cell r="P4094"/>
          <cell r="Q4094" t="str">
            <v>КАО</v>
          </cell>
        </row>
        <row r="4095">
          <cell r="G4095">
            <v>21123</v>
          </cell>
          <cell r="H4095" t="str">
            <v>Город Омск</v>
          </cell>
          <cell r="I4095">
            <v>5148</v>
          </cell>
          <cell r="J4095">
            <v>4256.8999999999996</v>
          </cell>
          <cell r="K4095">
            <v>0</v>
          </cell>
          <cell r="L4095" t="str">
            <v>8ef790aa-dd45-4c92-8a8c-ebac456207ea</v>
          </cell>
          <cell r="M4095">
            <v>52701000</v>
          </cell>
          <cell r="N4095"/>
          <cell r="O4095"/>
          <cell r="P4095"/>
          <cell r="Q4095" t="str">
            <v>КАО</v>
          </cell>
        </row>
        <row r="4096">
          <cell r="G4096">
            <v>28794</v>
          </cell>
          <cell r="H4096" t="str">
            <v>Город Омск</v>
          </cell>
          <cell r="I4096">
            <v>3680.1</v>
          </cell>
          <cell r="J4096">
            <v>3402.4</v>
          </cell>
          <cell r="K4096">
            <v>0</v>
          </cell>
          <cell r="L4096" t="str">
            <v>941edd68-6386-478d-9e75-9841a3cbad76</v>
          </cell>
          <cell r="M4096">
            <v>52701000</v>
          </cell>
          <cell r="N4096"/>
          <cell r="O4096"/>
          <cell r="P4096"/>
          <cell r="Q4096" t="str">
            <v>КАО</v>
          </cell>
        </row>
        <row r="4097">
          <cell r="G4097">
            <v>21102</v>
          </cell>
          <cell r="H4097" t="str">
            <v>Город Омск</v>
          </cell>
          <cell r="I4097">
            <v>13145.8</v>
          </cell>
          <cell r="J4097">
            <v>11619.9</v>
          </cell>
          <cell r="K4097">
            <v>0</v>
          </cell>
          <cell r="L4097" t="str">
            <v>9b5d782b-02f1-4351-8c2e-2c265f6acaa5</v>
          </cell>
          <cell r="M4097">
            <v>52701000</v>
          </cell>
          <cell r="N4097"/>
          <cell r="O4097"/>
          <cell r="P4097"/>
          <cell r="Q4097" t="str">
            <v>КАО</v>
          </cell>
        </row>
        <row r="4098">
          <cell r="G4098">
            <v>28965</v>
          </cell>
          <cell r="H4098" t="str">
            <v>Город Омск</v>
          </cell>
          <cell r="I4098">
            <v>3967.5</v>
          </cell>
          <cell r="J4098">
            <v>3228.6</v>
          </cell>
          <cell r="K4098">
            <v>0</v>
          </cell>
          <cell r="L4098" t="str">
            <v>e3da1bd3-75dc-412f-9080-93727fc56b84</v>
          </cell>
          <cell r="M4098">
            <v>52701000</v>
          </cell>
          <cell r="N4098"/>
          <cell r="O4098"/>
          <cell r="P4098"/>
          <cell r="Q4098" t="str">
            <v>КАО</v>
          </cell>
        </row>
        <row r="4099">
          <cell r="G4099">
            <v>28034</v>
          </cell>
          <cell r="H4099" t="str">
            <v>Город Омск</v>
          </cell>
          <cell r="I4099">
            <v>17472.400000000001</v>
          </cell>
          <cell r="J4099">
            <v>14234.8</v>
          </cell>
          <cell r="K4099">
            <v>0</v>
          </cell>
          <cell r="L4099" t="str">
            <v>b41d5cdb-be08-4e2a-ac1a-fd3fa063ca26</v>
          </cell>
          <cell r="M4099">
            <v>52701000</v>
          </cell>
          <cell r="N4099"/>
          <cell r="O4099"/>
          <cell r="P4099"/>
          <cell r="Q4099" t="str">
            <v>КАО</v>
          </cell>
        </row>
        <row r="4100">
          <cell r="G4100">
            <v>36651</v>
          </cell>
          <cell r="H4100" t="str">
            <v>Город Омск</v>
          </cell>
          <cell r="I4100">
            <v>19684.8</v>
          </cell>
          <cell r="J4100">
            <v>15627.1</v>
          </cell>
          <cell r="K4100" t="str">
            <v xml:space="preserve"> </v>
          </cell>
          <cell r="L4100" t="str">
            <v>1af2291a-1f05-49e9-93fe-da44104a519a</v>
          </cell>
          <cell r="M4100">
            <v>52701000</v>
          </cell>
          <cell r="N4100"/>
          <cell r="O4100"/>
          <cell r="P4100"/>
          <cell r="Q4100" t="str">
            <v>КАО</v>
          </cell>
        </row>
        <row r="4101">
          <cell r="G4101">
            <v>27798</v>
          </cell>
          <cell r="H4101" t="str">
            <v>Город Омск</v>
          </cell>
          <cell r="I4101">
            <v>3591</v>
          </cell>
          <cell r="J4101">
            <v>3317.9</v>
          </cell>
          <cell r="K4101">
            <v>0</v>
          </cell>
          <cell r="L4101" t="str">
            <v>8ffc10b3-066c-4655-b9eb-911f0f11a959</v>
          </cell>
          <cell r="M4101">
            <v>52701000</v>
          </cell>
          <cell r="N4101"/>
          <cell r="O4101"/>
          <cell r="P4101"/>
          <cell r="Q4101" t="str">
            <v>КАО</v>
          </cell>
        </row>
        <row r="4102">
          <cell r="G4102">
            <v>27799</v>
          </cell>
          <cell r="H4102" t="str">
            <v>Город Омск</v>
          </cell>
          <cell r="I4102">
            <v>3644.1</v>
          </cell>
          <cell r="J4102">
            <v>3368.5</v>
          </cell>
          <cell r="K4102">
            <v>0</v>
          </cell>
          <cell r="L4102" t="str">
            <v>50033537-5e36-48aa-95d8-efe057dcef7a</v>
          </cell>
          <cell r="M4102">
            <v>52701000</v>
          </cell>
          <cell r="N4102"/>
          <cell r="O4102"/>
          <cell r="P4102"/>
          <cell r="Q4102" t="str">
            <v>КАО</v>
          </cell>
        </row>
        <row r="4103">
          <cell r="G4103">
            <v>27800</v>
          </cell>
          <cell r="H4103" t="str">
            <v>Город Омск</v>
          </cell>
          <cell r="I4103">
            <v>3611.4</v>
          </cell>
          <cell r="J4103">
            <v>3331.9</v>
          </cell>
          <cell r="K4103">
            <v>0</v>
          </cell>
          <cell r="L4103" t="str">
            <v>ff3a680d-d50c-4240-87dc-aa0e89b8c214</v>
          </cell>
          <cell r="M4103">
            <v>52701000</v>
          </cell>
          <cell r="N4103"/>
          <cell r="O4103"/>
          <cell r="P4103" t="str">
            <v>+</v>
          </cell>
          <cell r="Q4103" t="str">
            <v>КАО</v>
          </cell>
        </row>
        <row r="4104">
          <cell r="G4104">
            <v>27801</v>
          </cell>
          <cell r="H4104" t="str">
            <v>Город Омск</v>
          </cell>
          <cell r="I4104">
            <v>5555.7</v>
          </cell>
          <cell r="J4104">
            <v>4626.5</v>
          </cell>
          <cell r="K4104">
            <v>370.5</v>
          </cell>
          <cell r="L4104" t="str">
            <v>65669718-b217-42ae-9d34-97ba18ff9fae</v>
          </cell>
          <cell r="M4104">
            <v>52701000</v>
          </cell>
          <cell r="N4104"/>
          <cell r="O4104"/>
          <cell r="P4104"/>
          <cell r="Q4104" t="str">
            <v>КАО</v>
          </cell>
        </row>
        <row r="4105">
          <cell r="G4105">
            <v>27802</v>
          </cell>
          <cell r="H4105" t="str">
            <v>Город Омск</v>
          </cell>
          <cell r="I4105">
            <v>5408.6</v>
          </cell>
          <cell r="J4105">
            <v>4530.3999999999996</v>
          </cell>
          <cell r="K4105">
            <v>646.29999999999995</v>
          </cell>
          <cell r="L4105" t="str">
            <v>a2a0d529-8af6-4004-9fc9-95f75f8b1358</v>
          </cell>
          <cell r="M4105">
            <v>52701000</v>
          </cell>
          <cell r="N4105"/>
          <cell r="O4105"/>
          <cell r="P4105"/>
          <cell r="Q4105" t="str">
            <v>КАО</v>
          </cell>
        </row>
        <row r="4106">
          <cell r="G4106">
            <v>24508</v>
          </cell>
          <cell r="H4106" t="str">
            <v>Город Омск</v>
          </cell>
          <cell r="I4106">
            <v>5407.5</v>
          </cell>
          <cell r="J4106">
            <v>4213.63</v>
          </cell>
          <cell r="K4106">
            <v>0</v>
          </cell>
          <cell r="L4106" t="str">
            <v>219ff0da-015b-40f9-a24b-48888f477e82</v>
          </cell>
          <cell r="M4106">
            <v>52701000</v>
          </cell>
          <cell r="N4106"/>
          <cell r="O4106"/>
          <cell r="P4106"/>
          <cell r="Q4106" t="str">
            <v>ЛАО</v>
          </cell>
        </row>
        <row r="4107">
          <cell r="G4107">
            <v>24509</v>
          </cell>
          <cell r="H4107" t="str">
            <v>Город Омск</v>
          </cell>
          <cell r="I4107">
            <v>3664.24</v>
          </cell>
          <cell r="J4107">
            <v>3543.44</v>
          </cell>
          <cell r="K4107">
            <v>0</v>
          </cell>
          <cell r="L4107" t="str">
            <v>ea44e8bc-5515-4668-a702-978991395dfa</v>
          </cell>
          <cell r="M4107">
            <v>52701000</v>
          </cell>
          <cell r="N4107"/>
          <cell r="O4107"/>
          <cell r="P4107"/>
          <cell r="Q4107" t="str">
            <v>ЛАО</v>
          </cell>
        </row>
        <row r="4108">
          <cell r="G4108">
            <v>34266</v>
          </cell>
          <cell r="H4108" t="str">
            <v>Город Омск</v>
          </cell>
          <cell r="I4108">
            <v>2592.1</v>
          </cell>
          <cell r="J4108">
            <v>2326.8000000000002</v>
          </cell>
          <cell r="K4108">
            <v>0</v>
          </cell>
          <cell r="L4108" t="str">
            <v>76e53dba-808f-4305-9389-f0246093d8ec</v>
          </cell>
          <cell r="M4108">
            <v>52701000</v>
          </cell>
          <cell r="N4108"/>
          <cell r="O4108"/>
          <cell r="P4108"/>
          <cell r="Q4108" t="str">
            <v>ЛАО</v>
          </cell>
        </row>
        <row r="4109">
          <cell r="G4109">
            <v>29801</v>
          </cell>
          <cell r="H4109" t="str">
            <v>Город Омск</v>
          </cell>
          <cell r="I4109">
            <v>5103.1000000000004</v>
          </cell>
          <cell r="J4109">
            <v>4711.3999999999996</v>
          </cell>
          <cell r="K4109">
            <v>0</v>
          </cell>
          <cell r="L4109" t="str">
            <v>4226c34a-c66e-411c-bc38-7f647d312c53</v>
          </cell>
          <cell r="M4109">
            <v>52701000</v>
          </cell>
          <cell r="N4109"/>
          <cell r="O4109"/>
          <cell r="P4109" t="str">
            <v>+</v>
          </cell>
          <cell r="Q4109" t="str">
            <v>САО</v>
          </cell>
        </row>
        <row r="4110">
          <cell r="G4110">
            <v>29802</v>
          </cell>
          <cell r="H4110" t="str">
            <v>Город Омск</v>
          </cell>
          <cell r="I4110">
            <v>3789.8</v>
          </cell>
          <cell r="J4110">
            <v>2854.51</v>
          </cell>
          <cell r="K4110">
            <v>546.9</v>
          </cell>
          <cell r="L4110" t="str">
            <v>4f39ae18-969c-46a3-bbf1-fc2b711ec149</v>
          </cell>
          <cell r="M4110">
            <v>52701000</v>
          </cell>
          <cell r="N4110"/>
          <cell r="O4110"/>
          <cell r="P4110"/>
          <cell r="Q4110" t="str">
            <v>САО</v>
          </cell>
        </row>
        <row r="4111">
          <cell r="G4111">
            <v>29803</v>
          </cell>
          <cell r="H4111" t="str">
            <v>Город Омск</v>
          </cell>
          <cell r="I4111">
            <v>5138.1000000000004</v>
          </cell>
          <cell r="J4111">
            <v>4745.66</v>
          </cell>
          <cell r="K4111">
            <v>0</v>
          </cell>
          <cell r="L4111" t="str">
            <v>63aa122e-9792-4858-ba92-c590c3df8360</v>
          </cell>
          <cell r="M4111">
            <v>52701000</v>
          </cell>
          <cell r="N4111"/>
          <cell r="O4111"/>
          <cell r="P4111" t="str">
            <v>+</v>
          </cell>
          <cell r="Q4111" t="str">
            <v>САО</v>
          </cell>
        </row>
        <row r="4112">
          <cell r="G4112">
            <v>32196</v>
          </cell>
          <cell r="H4112" t="str">
            <v>Город Омск</v>
          </cell>
          <cell r="I4112">
            <v>8765</v>
          </cell>
          <cell r="J4112">
            <v>7529.2</v>
          </cell>
          <cell r="K4112">
            <v>0</v>
          </cell>
          <cell r="L4112" t="str">
            <v>54696b9a-6698-421f-8a12-3b09b5738a52</v>
          </cell>
          <cell r="M4112">
            <v>52701000</v>
          </cell>
          <cell r="N4112"/>
          <cell r="O4112"/>
          <cell r="P4112"/>
          <cell r="Q4112" t="str">
            <v>САО</v>
          </cell>
        </row>
        <row r="4113">
          <cell r="G4113">
            <v>35887</v>
          </cell>
          <cell r="H4113" t="str">
            <v>Город Омск</v>
          </cell>
          <cell r="I4113">
            <v>6039.6</v>
          </cell>
          <cell r="J4113">
            <v>5533.5</v>
          </cell>
          <cell r="K4113">
            <v>0</v>
          </cell>
          <cell r="L4113" t="str">
            <v>5e3f7a21-c7ea-4e23-a7ba-f5b9f3413fda</v>
          </cell>
          <cell r="M4113">
            <v>52701000</v>
          </cell>
          <cell r="N4113"/>
          <cell r="O4113"/>
          <cell r="P4113"/>
          <cell r="Q4113" t="str">
            <v>САО</v>
          </cell>
        </row>
        <row r="4114">
          <cell r="G4114">
            <v>29811</v>
          </cell>
          <cell r="H4114" t="str">
            <v>Город Омск</v>
          </cell>
          <cell r="I4114">
            <v>3808.5</v>
          </cell>
          <cell r="J4114">
            <v>2687</v>
          </cell>
          <cell r="K4114">
            <v>856.9</v>
          </cell>
          <cell r="L4114" t="str">
            <v>ffcad262-aa2f-4b95-afe5-b437c8f3af8c</v>
          </cell>
          <cell r="M4114">
            <v>52701000</v>
          </cell>
          <cell r="N4114"/>
          <cell r="O4114"/>
          <cell r="P4114"/>
          <cell r="Q4114" t="str">
            <v>САО</v>
          </cell>
        </row>
        <row r="4115">
          <cell r="G4115">
            <v>35888</v>
          </cell>
          <cell r="H4115" t="str">
            <v>Город Омск</v>
          </cell>
          <cell r="I4115">
            <v>3644.4</v>
          </cell>
          <cell r="J4115">
            <v>3365.4</v>
          </cell>
          <cell r="K4115">
            <v>0</v>
          </cell>
          <cell r="L4115" t="str">
            <v>c6cb3c9c-8986-49e4-aac7-d15bc619bcf8</v>
          </cell>
          <cell r="M4115">
            <v>52701000</v>
          </cell>
          <cell r="N4115"/>
          <cell r="O4115"/>
          <cell r="P4115"/>
          <cell r="Q4115" t="str">
            <v>САО</v>
          </cell>
        </row>
        <row r="4116">
          <cell r="G4116">
            <v>21163</v>
          </cell>
          <cell r="H4116" t="str">
            <v>Город Омск</v>
          </cell>
          <cell r="I4116">
            <v>3599.9</v>
          </cell>
          <cell r="J4116">
            <v>3281.9</v>
          </cell>
          <cell r="K4116">
            <v>48.6</v>
          </cell>
          <cell r="L4116" t="str">
            <v>afb200c4-e3ba-4c5a-96dc-ce9a96cc0b3c</v>
          </cell>
          <cell r="M4116">
            <v>52701000</v>
          </cell>
          <cell r="N4116"/>
          <cell r="O4116"/>
          <cell r="P4116"/>
          <cell r="Q4116" t="str">
            <v>САО</v>
          </cell>
        </row>
        <row r="4117">
          <cell r="G4117">
            <v>29806</v>
          </cell>
          <cell r="H4117" t="str">
            <v>Город Омск</v>
          </cell>
          <cell r="I4117">
            <v>5134.7</v>
          </cell>
          <cell r="J4117">
            <v>4704.59</v>
          </cell>
          <cell r="K4117">
            <v>0</v>
          </cell>
          <cell r="L4117" t="str">
            <v>8be93ce4-bc9c-4316-8bac-5c661e883930</v>
          </cell>
          <cell r="M4117">
            <v>52701000</v>
          </cell>
          <cell r="N4117"/>
          <cell r="O4117"/>
          <cell r="P4117" t="str">
            <v>+</v>
          </cell>
          <cell r="Q4117" t="str">
            <v>САО</v>
          </cell>
        </row>
        <row r="4118">
          <cell r="G4118">
            <v>29810</v>
          </cell>
          <cell r="H4118" t="str">
            <v>Город Омск</v>
          </cell>
          <cell r="I4118">
            <v>4123.3999999999996</v>
          </cell>
          <cell r="J4118">
            <v>3244</v>
          </cell>
          <cell r="K4118">
            <v>598.20000000000005</v>
          </cell>
          <cell r="L4118" t="str">
            <v>07cb7be8-9a32-4fdd-b02a-a2cbffdb0222</v>
          </cell>
          <cell r="M4118">
            <v>52701000</v>
          </cell>
          <cell r="N4118"/>
          <cell r="O4118"/>
          <cell r="P4118"/>
          <cell r="Q4118" t="str">
            <v>САО</v>
          </cell>
        </row>
        <row r="4119">
          <cell r="G4119">
            <v>35890</v>
          </cell>
          <cell r="H4119" t="str">
            <v>Город Омск</v>
          </cell>
          <cell r="I4119">
            <v>4096.3</v>
          </cell>
          <cell r="J4119">
            <v>3273.8</v>
          </cell>
          <cell r="K4119">
            <v>553.20000000000005</v>
          </cell>
          <cell r="L4119" t="str">
            <v>70b7263e-2980-431a-9388-382494f1912e</v>
          </cell>
          <cell r="M4119">
            <v>52701000</v>
          </cell>
          <cell r="N4119"/>
          <cell r="O4119"/>
          <cell r="P4119"/>
          <cell r="Q4119" t="str">
            <v>САО</v>
          </cell>
        </row>
        <row r="4120">
          <cell r="G4120">
            <v>29809</v>
          </cell>
          <cell r="H4120" t="str">
            <v>Город Омск</v>
          </cell>
          <cell r="I4120">
            <v>3816.3</v>
          </cell>
          <cell r="J4120">
            <v>3223.8</v>
          </cell>
          <cell r="K4120">
            <v>324.10000000000002</v>
          </cell>
          <cell r="L4120" t="str">
            <v>13f0d9c8-7fd4-470d-948b-aee583a10c62</v>
          </cell>
          <cell r="M4120">
            <v>52701000</v>
          </cell>
          <cell r="N4120"/>
          <cell r="O4120"/>
          <cell r="P4120" t="str">
            <v>+</v>
          </cell>
          <cell r="Q4120" t="str">
            <v>САО</v>
          </cell>
        </row>
        <row r="4121">
          <cell r="G4121">
            <v>35891</v>
          </cell>
          <cell r="H4121" t="str">
            <v>Город Омск</v>
          </cell>
          <cell r="I4121">
            <v>6084.9</v>
          </cell>
          <cell r="J4121">
            <v>5579.71</v>
          </cell>
          <cell r="K4121">
            <v>0</v>
          </cell>
          <cell r="L4121" t="str">
            <v>6ce1bb6c-32f9-4e45-badc-76fc5ca25d9b</v>
          </cell>
          <cell r="M4121">
            <v>52701000</v>
          </cell>
          <cell r="N4121"/>
          <cell r="O4121"/>
          <cell r="P4121"/>
          <cell r="Q4121" t="str">
            <v>САО</v>
          </cell>
        </row>
        <row r="4122">
          <cell r="G4122">
            <v>24274</v>
          </cell>
          <cell r="H4122" t="str">
            <v>Город Омск</v>
          </cell>
          <cell r="I4122">
            <v>8668.7000000000007</v>
          </cell>
          <cell r="J4122">
            <v>7754.9</v>
          </cell>
          <cell r="K4122">
            <v>0</v>
          </cell>
          <cell r="L4122" t="str">
            <v>0281a98f-adb4-48b0-a416-c9a62e6407eb</v>
          </cell>
          <cell r="M4122">
            <v>52701000</v>
          </cell>
          <cell r="N4122"/>
          <cell r="O4122"/>
          <cell r="P4122"/>
          <cell r="Q4122" t="str">
            <v>КАО</v>
          </cell>
        </row>
        <row r="4123">
          <cell r="G4123">
            <v>28240</v>
          </cell>
          <cell r="H4123" t="str">
            <v>Город Омск</v>
          </cell>
          <cell r="I4123">
            <v>9205.2000000000007</v>
          </cell>
          <cell r="J4123">
            <v>7520.84</v>
          </cell>
          <cell r="K4123">
            <v>313.39999999999998</v>
          </cell>
          <cell r="L4123" t="str">
            <v>bccb6a07-c8cb-449e-aac2-d647f2e16b37</v>
          </cell>
          <cell r="M4123">
            <v>52701000</v>
          </cell>
          <cell r="N4123"/>
          <cell r="O4123"/>
          <cell r="P4123"/>
          <cell r="Q4123" t="str">
            <v>КАО</v>
          </cell>
        </row>
        <row r="4124">
          <cell r="G4124">
            <v>33201</v>
          </cell>
          <cell r="H4124" t="str">
            <v>Город Омск</v>
          </cell>
          <cell r="I4124">
            <v>306.89999999999998</v>
          </cell>
          <cell r="J4124">
            <v>292</v>
          </cell>
          <cell r="K4124">
            <v>0</v>
          </cell>
          <cell r="L4124" t="str">
            <v>dffb8f0c-1c33-4911-858a-e7af1178555b</v>
          </cell>
          <cell r="M4124">
            <v>52701000</v>
          </cell>
          <cell r="N4124"/>
          <cell r="O4124"/>
          <cell r="P4124"/>
          <cell r="Q4124" t="str">
            <v>КАО</v>
          </cell>
        </row>
        <row r="4125">
          <cell r="G4125">
            <v>32221</v>
          </cell>
          <cell r="H4125" t="str">
            <v>Город Омск</v>
          </cell>
          <cell r="I4125">
            <v>48314.3</v>
          </cell>
          <cell r="J4125">
            <v>28397.08</v>
          </cell>
          <cell r="K4125">
            <v>6680.37</v>
          </cell>
          <cell r="L4125" t="str">
            <v>9fb40c55-db47-4134-a242-ae2d82458be6</v>
          </cell>
          <cell r="M4125">
            <v>52701000</v>
          </cell>
          <cell r="N4125"/>
          <cell r="O4125"/>
          <cell r="P4125"/>
          <cell r="Q4125" t="str">
            <v>ЦАО</v>
          </cell>
        </row>
        <row r="4126">
          <cell r="G4126">
            <v>23655</v>
          </cell>
          <cell r="H4126" t="str">
            <v>Город Омск</v>
          </cell>
          <cell r="I4126">
            <v>2154.5</v>
          </cell>
          <cell r="J4126">
            <v>1821.6</v>
          </cell>
          <cell r="K4126">
            <v>167.4</v>
          </cell>
          <cell r="L4126" t="str">
            <v>4b2f538c-a01e-4c97-b3fb-7fa44eab70a7</v>
          </cell>
          <cell r="M4126">
            <v>52701000</v>
          </cell>
          <cell r="N4126"/>
          <cell r="O4126"/>
          <cell r="P4126"/>
          <cell r="Q4126" t="str">
            <v>ЦАО</v>
          </cell>
        </row>
        <row r="4127">
          <cell r="G4127">
            <v>28948</v>
          </cell>
          <cell r="H4127" t="str">
            <v>Город Омск</v>
          </cell>
          <cell r="I4127">
            <v>4539.6000000000004</v>
          </cell>
          <cell r="J4127">
            <v>3636.4</v>
          </cell>
          <cell r="K4127">
            <v>0</v>
          </cell>
          <cell r="L4127" t="str">
            <v>8d4ba9d5-7ce8-4b2a-9175-62a2a28c2a60</v>
          </cell>
          <cell r="M4127">
            <v>52701000</v>
          </cell>
          <cell r="N4127"/>
          <cell r="O4127"/>
          <cell r="P4127"/>
          <cell r="Q4127" t="str">
            <v>ЦАО</v>
          </cell>
        </row>
        <row r="4128">
          <cell r="G4128">
            <v>25965</v>
          </cell>
          <cell r="H4128" t="str">
            <v>Город Омск</v>
          </cell>
          <cell r="I4128">
            <v>3478.5</v>
          </cell>
          <cell r="J4128">
            <v>2898.6</v>
          </cell>
          <cell r="K4128">
            <v>193.7</v>
          </cell>
          <cell r="L4128" t="str">
            <v>d01bef39-163f-4a90-8ec9-c7b10bb55c75</v>
          </cell>
          <cell r="M4128">
            <v>52701000</v>
          </cell>
          <cell r="N4128"/>
          <cell r="O4128"/>
          <cell r="P4128"/>
          <cell r="Q4128" t="str">
            <v>ЦАО</v>
          </cell>
        </row>
        <row r="4129">
          <cell r="G4129">
            <v>26665</v>
          </cell>
          <cell r="H4129" t="str">
            <v>Город Омск</v>
          </cell>
          <cell r="I4129">
            <v>5239.2</v>
          </cell>
          <cell r="J4129">
            <v>4789.3</v>
          </cell>
          <cell r="K4129">
            <v>0</v>
          </cell>
          <cell r="L4129" t="str">
            <v>cdc9644c-b70b-4b2b-ae92-2ebe9b9559dc</v>
          </cell>
          <cell r="M4129">
            <v>52701000</v>
          </cell>
          <cell r="N4129"/>
          <cell r="O4129"/>
          <cell r="P4129"/>
          <cell r="Q4129" t="str">
            <v>ЦАО</v>
          </cell>
        </row>
        <row r="4130">
          <cell r="G4130">
            <v>26603</v>
          </cell>
          <cell r="H4130" t="str">
            <v>Город Омск</v>
          </cell>
          <cell r="I4130">
            <v>13550.7</v>
          </cell>
          <cell r="J4130">
            <v>10953.9</v>
          </cell>
          <cell r="K4130">
            <v>310.3</v>
          </cell>
          <cell r="L4130" t="str">
            <v>37e7f252-43e2-4a5a-8aed-f6e08c859e0d</v>
          </cell>
          <cell r="M4130">
            <v>52701000</v>
          </cell>
          <cell r="N4130"/>
          <cell r="O4130"/>
          <cell r="P4130"/>
          <cell r="Q4130" t="str">
            <v>ЦАО</v>
          </cell>
        </row>
        <row r="4131">
          <cell r="G4131">
            <v>23668</v>
          </cell>
          <cell r="H4131" t="str">
            <v>Город Омск</v>
          </cell>
          <cell r="I4131">
            <v>12807.4</v>
          </cell>
          <cell r="J4131">
            <v>10533.7</v>
          </cell>
          <cell r="K4131">
            <v>672.7</v>
          </cell>
          <cell r="L4131" t="str">
            <v>8db2876f-f6bf-4a89-aea8-c39efe8f07f9</v>
          </cell>
          <cell r="M4131">
            <v>52701000</v>
          </cell>
          <cell r="N4131"/>
          <cell r="O4131"/>
          <cell r="P4131"/>
          <cell r="Q4131" t="str">
            <v>ЦАО</v>
          </cell>
        </row>
        <row r="4132">
          <cell r="G4132">
            <v>32220</v>
          </cell>
          <cell r="H4132" t="str">
            <v>Город Омск</v>
          </cell>
          <cell r="I4132">
            <v>18892.099999999999</v>
          </cell>
          <cell r="J4132">
            <v>14763.9</v>
          </cell>
          <cell r="K4132">
            <v>1570.6</v>
          </cell>
          <cell r="L4132" t="str">
            <v>c73eee3b-5aa4-44a6-82a1-7215c1b75574</v>
          </cell>
          <cell r="M4132">
            <v>52701000</v>
          </cell>
          <cell r="N4132"/>
          <cell r="O4132"/>
          <cell r="P4132"/>
          <cell r="Q4132" t="str">
            <v>ЦАО</v>
          </cell>
        </row>
        <row r="4133">
          <cell r="G4133">
            <v>28949</v>
          </cell>
          <cell r="H4133" t="str">
            <v>Город Омск</v>
          </cell>
          <cell r="I4133">
            <v>9108.4</v>
          </cell>
          <cell r="J4133">
            <v>7010.1</v>
          </cell>
          <cell r="K4133">
            <v>1288.7</v>
          </cell>
          <cell r="L4133" t="str">
            <v>873c62ac-d37b-424f-ba7c-4a2636112a1d</v>
          </cell>
          <cell r="M4133">
            <v>52701000</v>
          </cell>
          <cell r="N4133"/>
          <cell r="O4133"/>
          <cell r="P4133"/>
          <cell r="Q4133" t="str">
            <v>ЦАО</v>
          </cell>
        </row>
        <row r="4134">
          <cell r="G4134">
            <v>26662</v>
          </cell>
          <cell r="H4134" t="str">
            <v>Город Омск</v>
          </cell>
          <cell r="I4134">
            <v>4880.8</v>
          </cell>
          <cell r="J4134">
            <v>4427.8</v>
          </cell>
          <cell r="K4134">
            <v>42.1</v>
          </cell>
          <cell r="L4134" t="str">
            <v>010f5d15-1ceb-4cd7-864a-56897c9f1ddf</v>
          </cell>
          <cell r="M4134">
            <v>52701000</v>
          </cell>
          <cell r="N4134"/>
          <cell r="O4134"/>
          <cell r="P4134" t="str">
            <v>+</v>
          </cell>
          <cell r="Q4134" t="str">
            <v>ЦАО</v>
          </cell>
        </row>
        <row r="4135">
          <cell r="G4135">
            <v>26676</v>
          </cell>
          <cell r="H4135" t="str">
            <v>Город Омск</v>
          </cell>
          <cell r="I4135">
            <v>13075</v>
          </cell>
          <cell r="J4135">
            <v>11139.7</v>
          </cell>
          <cell r="K4135">
            <v>0</v>
          </cell>
          <cell r="L4135" t="str">
            <v>9d7c62e4-f20e-4a3f-9fbf-c22d0cb3204c</v>
          </cell>
          <cell r="M4135">
            <v>52701000</v>
          </cell>
          <cell r="N4135"/>
          <cell r="O4135"/>
          <cell r="P4135"/>
          <cell r="Q4135" t="str">
            <v>ЦАО</v>
          </cell>
        </row>
        <row r="4136">
          <cell r="G4136">
            <v>26606</v>
          </cell>
          <cell r="H4136" t="str">
            <v>Город Омск</v>
          </cell>
          <cell r="I4136">
            <v>12130.8</v>
          </cell>
          <cell r="J4136">
            <v>10722.7</v>
          </cell>
          <cell r="K4136">
            <v>208.6</v>
          </cell>
          <cell r="L4136" t="str">
            <v>3ea5e3ae-2da8-4312-b1ad-c54efecfb81d</v>
          </cell>
          <cell r="M4136">
            <v>52701000</v>
          </cell>
          <cell r="N4136"/>
          <cell r="O4136"/>
          <cell r="P4136"/>
          <cell r="Q4136" t="str">
            <v>ЦАО</v>
          </cell>
        </row>
        <row r="4137">
          <cell r="G4137">
            <v>26673</v>
          </cell>
          <cell r="H4137" t="str">
            <v>Город Омск</v>
          </cell>
          <cell r="I4137">
            <v>3852.2</v>
          </cell>
          <cell r="J4137">
            <v>3478.7</v>
          </cell>
          <cell r="K4137">
            <v>72.599999999999994</v>
          </cell>
          <cell r="L4137" t="str">
            <v>dba8a15a-b3c5-403d-92da-021daa74b26f</v>
          </cell>
          <cell r="M4137">
            <v>52701000</v>
          </cell>
          <cell r="N4137"/>
          <cell r="O4137"/>
          <cell r="P4137"/>
          <cell r="Q4137" t="str">
            <v>ЦАО</v>
          </cell>
        </row>
        <row r="4138">
          <cell r="G4138">
            <v>26623</v>
          </cell>
          <cell r="H4138" t="str">
            <v>Город Омск</v>
          </cell>
          <cell r="I4138">
            <v>3651.8</v>
          </cell>
          <cell r="J4138">
            <v>3366.2</v>
          </cell>
          <cell r="K4138">
            <v>0</v>
          </cell>
          <cell r="L4138" t="str">
            <v>296d9ace-8d06-4119-8172-172410b08100</v>
          </cell>
          <cell r="M4138">
            <v>52701000</v>
          </cell>
          <cell r="N4138"/>
          <cell r="O4138"/>
          <cell r="P4138"/>
          <cell r="Q4138" t="str">
            <v>ЦАО</v>
          </cell>
        </row>
        <row r="4139">
          <cell r="G4139">
            <v>20105</v>
          </cell>
          <cell r="H4139" t="str">
            <v>Город Омск</v>
          </cell>
          <cell r="I4139">
            <v>3652.8</v>
          </cell>
          <cell r="J4139">
            <v>3373.1</v>
          </cell>
          <cell r="K4139">
            <v>0</v>
          </cell>
          <cell r="L4139" t="str">
            <v>22dfb45a-5536-4fc2-96a4-b7669fe1530b</v>
          </cell>
          <cell r="M4139">
            <v>52701000</v>
          </cell>
          <cell r="N4139"/>
          <cell r="O4139"/>
          <cell r="P4139"/>
          <cell r="Q4139" t="str">
            <v>ЦАО</v>
          </cell>
        </row>
        <row r="4140">
          <cell r="G4140">
            <v>20097</v>
          </cell>
          <cell r="H4140" t="str">
            <v>Город Омск</v>
          </cell>
          <cell r="I4140">
            <v>4371.8</v>
          </cell>
          <cell r="J4140">
            <v>2713.8</v>
          </cell>
          <cell r="K4140">
            <v>946.3</v>
          </cell>
          <cell r="L4140" t="str">
            <v>9ea5c526-00d3-4963-963f-32b7944ee41f</v>
          </cell>
          <cell r="M4140">
            <v>52701000</v>
          </cell>
          <cell r="N4140"/>
          <cell r="O4140"/>
          <cell r="P4140"/>
          <cell r="Q4140" t="str">
            <v>ЦАО</v>
          </cell>
        </row>
        <row r="4141">
          <cell r="G4141">
            <v>26685</v>
          </cell>
          <cell r="H4141" t="str">
            <v>Город Омск</v>
          </cell>
          <cell r="I4141">
            <v>5180.8</v>
          </cell>
          <cell r="J4141">
            <v>4765.8</v>
          </cell>
          <cell r="K4141">
            <v>0</v>
          </cell>
          <cell r="L4141" t="str">
            <v>a14108d1-aef1-46b0-b646-dbc0ae3e158a</v>
          </cell>
          <cell r="M4141">
            <v>52701000</v>
          </cell>
          <cell r="N4141"/>
          <cell r="O4141"/>
          <cell r="P4141" t="str">
            <v>+</v>
          </cell>
          <cell r="Q4141" t="str">
            <v>ЦАО</v>
          </cell>
        </row>
        <row r="4142">
          <cell r="G4142">
            <v>26692</v>
          </cell>
          <cell r="H4142" t="str">
            <v>Город Омск</v>
          </cell>
          <cell r="I4142">
            <v>12748.9</v>
          </cell>
          <cell r="J4142">
            <v>10895.3</v>
          </cell>
          <cell r="K4142">
            <v>318.8</v>
          </cell>
          <cell r="L4142" t="str">
            <v>582822e9-7e0a-4581-b2a7-205b96ba7c2f</v>
          </cell>
          <cell r="M4142">
            <v>52701000</v>
          </cell>
          <cell r="N4142"/>
          <cell r="O4142"/>
          <cell r="P4142"/>
          <cell r="Q4142" t="str">
            <v>ЦАО</v>
          </cell>
        </row>
        <row r="4143">
          <cell r="G4143">
            <v>20104</v>
          </cell>
          <cell r="H4143" t="str">
            <v>Город Омск</v>
          </cell>
          <cell r="I4143">
            <v>3672.4</v>
          </cell>
          <cell r="J4143">
            <v>3250.2</v>
          </cell>
          <cell r="K4143">
            <v>89.6</v>
          </cell>
          <cell r="L4143" t="str">
            <v>93eb980b-9e72-4e93-b91a-8ff782cfb11b</v>
          </cell>
          <cell r="M4143">
            <v>52701000</v>
          </cell>
          <cell r="N4143"/>
          <cell r="O4143"/>
          <cell r="P4143"/>
          <cell r="Q4143" t="str">
            <v>ЦАО</v>
          </cell>
        </row>
        <row r="4144">
          <cell r="G4144">
            <v>26675</v>
          </cell>
          <cell r="H4144" t="str">
            <v>Город Омск</v>
          </cell>
          <cell r="I4144">
            <v>3609.4</v>
          </cell>
          <cell r="J4144">
            <v>3337.5</v>
          </cell>
          <cell r="K4144">
            <v>0</v>
          </cell>
          <cell r="L4144" t="str">
            <v>aff29190-2af3-4897-97c1-ca966e706b4b</v>
          </cell>
          <cell r="M4144">
            <v>52701000</v>
          </cell>
          <cell r="N4144"/>
          <cell r="O4144"/>
          <cell r="P4144"/>
          <cell r="Q4144" t="str">
            <v>ЦАО</v>
          </cell>
        </row>
        <row r="4145">
          <cell r="G4145">
            <v>26616</v>
          </cell>
          <cell r="H4145" t="str">
            <v>Город Омск</v>
          </cell>
          <cell r="I4145">
            <v>3849.2</v>
          </cell>
          <cell r="J4145">
            <v>3356.8</v>
          </cell>
          <cell r="K4145">
            <v>0</v>
          </cell>
          <cell r="L4145" t="str">
            <v>f16e6ac9-2b22-4dc9-8f88-432153013201</v>
          </cell>
          <cell r="M4145">
            <v>52701000</v>
          </cell>
          <cell r="N4145"/>
          <cell r="O4145"/>
          <cell r="P4145"/>
          <cell r="Q4145" t="str">
            <v>ЦАО</v>
          </cell>
        </row>
        <row r="4146">
          <cell r="G4146">
            <v>26617</v>
          </cell>
          <cell r="H4146" t="str">
            <v>Город Омск</v>
          </cell>
          <cell r="I4146">
            <v>4883.8</v>
          </cell>
          <cell r="J4146">
            <v>4504.8599999999997</v>
          </cell>
          <cell r="K4146">
            <v>0</v>
          </cell>
          <cell r="L4146" t="str">
            <v>ff257e55-6529-4be2-a2da-b5f1bb11c56b</v>
          </cell>
          <cell r="M4146">
            <v>52701000</v>
          </cell>
          <cell r="N4146"/>
          <cell r="O4146"/>
          <cell r="P4146" t="str">
            <v>+</v>
          </cell>
          <cell r="Q4146" t="str">
            <v>ЦАО</v>
          </cell>
        </row>
        <row r="4147">
          <cell r="G4147">
            <v>26688</v>
          </cell>
          <cell r="H4147" t="str">
            <v>Город Омск</v>
          </cell>
          <cell r="I4147">
            <v>3831.6</v>
          </cell>
          <cell r="J4147">
            <v>2711.6</v>
          </cell>
          <cell r="K4147">
            <v>832.4</v>
          </cell>
          <cell r="L4147" t="str">
            <v>7bbcad2a-a01c-4924-bd39-2bbce1dc0efe</v>
          </cell>
          <cell r="M4147">
            <v>52701000</v>
          </cell>
          <cell r="N4147"/>
          <cell r="O4147"/>
          <cell r="P4147"/>
          <cell r="Q4147" t="str">
            <v>ЦАО</v>
          </cell>
        </row>
        <row r="4148">
          <cell r="G4148">
            <v>26684</v>
          </cell>
          <cell r="H4148" t="str">
            <v>Город Омск</v>
          </cell>
          <cell r="I4148">
            <v>5325.71</v>
          </cell>
          <cell r="J4148">
            <v>4728.18</v>
          </cell>
          <cell r="K4148">
            <v>0</v>
          </cell>
          <cell r="L4148" t="str">
            <v>f39d6154-d583-4f76-b66c-7f1277eb69e0</v>
          </cell>
          <cell r="M4148">
            <v>52701000</v>
          </cell>
          <cell r="N4148"/>
          <cell r="O4148"/>
          <cell r="P4148"/>
          <cell r="Q4148" t="str">
            <v>ЦАО</v>
          </cell>
        </row>
        <row r="4149">
          <cell r="G4149">
            <v>23702</v>
          </cell>
          <cell r="H4149" t="str">
            <v>Город Омск</v>
          </cell>
          <cell r="I4149">
            <v>8897.5</v>
          </cell>
          <cell r="J4149">
            <v>7552</v>
          </cell>
          <cell r="K4149">
            <v>0</v>
          </cell>
          <cell r="L4149" t="str">
            <v>2c5bd381-d726-41fe-b2de-a549968ea9ff</v>
          </cell>
          <cell r="M4149">
            <v>52701000</v>
          </cell>
          <cell r="N4149"/>
          <cell r="O4149"/>
          <cell r="P4149" t="str">
            <v>+</v>
          </cell>
          <cell r="Q4149" t="str">
            <v>ЦАО</v>
          </cell>
        </row>
        <row r="4150">
          <cell r="G4150">
            <v>23535</v>
          </cell>
          <cell r="H4150" t="str">
            <v>Город Омск</v>
          </cell>
          <cell r="I4150">
            <v>12963.6</v>
          </cell>
          <cell r="J4150">
            <v>11146.4</v>
          </cell>
          <cell r="K4150">
            <v>0</v>
          </cell>
          <cell r="L4150" t="str">
            <v>5fea1c96-5778-4374-a735-210cd71f0077</v>
          </cell>
          <cell r="M4150">
            <v>52701000</v>
          </cell>
          <cell r="N4150"/>
          <cell r="O4150"/>
          <cell r="P4150"/>
          <cell r="Q4150" t="str">
            <v>ЦАО</v>
          </cell>
        </row>
        <row r="4151">
          <cell r="G4151">
            <v>36562</v>
          </cell>
          <cell r="H4151" t="str">
            <v>Город Омск</v>
          </cell>
          <cell r="I4151">
            <v>4286.3</v>
          </cell>
          <cell r="J4151">
            <v>3000.8</v>
          </cell>
          <cell r="K4151">
            <v>676.8</v>
          </cell>
          <cell r="L4151" t="str">
            <v>461c698c-fa3b-4fb9-b59c-a8adec79d6dd</v>
          </cell>
          <cell r="M4151">
            <v>52701000</v>
          </cell>
          <cell r="N4151"/>
          <cell r="O4151"/>
          <cell r="P4151"/>
          <cell r="Q4151" t="str">
            <v>САО</v>
          </cell>
        </row>
        <row r="4152">
          <cell r="G4152">
            <v>23644</v>
          </cell>
          <cell r="H4152" t="str">
            <v>Город Омск</v>
          </cell>
          <cell r="I4152">
            <v>8954.7999999999993</v>
          </cell>
          <cell r="J4152">
            <v>7908.6</v>
          </cell>
          <cell r="K4152">
            <v>54.9</v>
          </cell>
          <cell r="L4152" t="str">
            <v>03f24041-6a51-46ad-b7d4-23915342efc1</v>
          </cell>
          <cell r="M4152">
            <v>52701000</v>
          </cell>
          <cell r="N4152"/>
          <cell r="O4152"/>
          <cell r="P4152"/>
          <cell r="Q4152" t="str">
            <v>ЦАО</v>
          </cell>
        </row>
        <row r="4153">
          <cell r="G4153">
            <v>23549</v>
          </cell>
          <cell r="H4153" t="str">
            <v>Город Омск</v>
          </cell>
          <cell r="I4153">
            <v>7330.3</v>
          </cell>
          <cell r="J4153">
            <v>6624.1</v>
          </cell>
          <cell r="K4153">
            <v>0</v>
          </cell>
          <cell r="L4153" t="str">
            <v>5f542870-53b1-4791-9973-fdfa80da4385</v>
          </cell>
          <cell r="M4153">
            <v>52701000</v>
          </cell>
          <cell r="N4153"/>
          <cell r="O4153"/>
          <cell r="P4153"/>
          <cell r="Q4153" t="str">
            <v>ЦАО</v>
          </cell>
        </row>
        <row r="4154">
          <cell r="G4154">
            <v>36872</v>
          </cell>
          <cell r="H4154" t="str">
            <v>Город Омск</v>
          </cell>
          <cell r="I4154">
            <v>27409.1</v>
          </cell>
          <cell r="J4154">
            <v>27409.1</v>
          </cell>
          <cell r="K4154"/>
          <cell r="L4154" t="str">
            <v>bb66686b-a2cf-4fd9-a801-5e214db0c77b</v>
          </cell>
          <cell r="M4154">
            <v>52701000</v>
          </cell>
          <cell r="N4154"/>
          <cell r="O4154"/>
          <cell r="P4154"/>
          <cell r="Q4154" t="str">
            <v>ЦАО</v>
          </cell>
        </row>
        <row r="4155">
          <cell r="G4155">
            <v>29812</v>
          </cell>
          <cell r="H4155" t="str">
            <v>Город Омск</v>
          </cell>
          <cell r="I4155">
            <v>3666.9</v>
          </cell>
          <cell r="J4155">
            <v>2501.8000000000002</v>
          </cell>
          <cell r="K4155">
            <v>512.6</v>
          </cell>
          <cell r="L4155" t="str">
            <v>649081dd-229d-4f8e-9f0e-9e35cf584808</v>
          </cell>
          <cell r="M4155">
            <v>52701000</v>
          </cell>
          <cell r="N4155"/>
          <cell r="O4155"/>
          <cell r="P4155" t="str">
            <v>+</v>
          </cell>
          <cell r="Q4155" t="str">
            <v>САО</v>
          </cell>
        </row>
        <row r="4156">
          <cell r="G4156">
            <v>32345</v>
          </cell>
          <cell r="H4156" t="str">
            <v>Город Омск</v>
          </cell>
          <cell r="I4156">
            <v>5894.7</v>
          </cell>
          <cell r="J4156">
            <v>4990</v>
          </cell>
          <cell r="K4156">
            <v>0</v>
          </cell>
          <cell r="L4156" t="str">
            <v>ef35c600-8b87-4655-95bf-d8c9766de0a1</v>
          </cell>
          <cell r="M4156">
            <v>52701000</v>
          </cell>
          <cell r="N4156"/>
          <cell r="O4156"/>
          <cell r="P4156"/>
          <cell r="Q4156" t="str">
            <v>САО</v>
          </cell>
        </row>
        <row r="4157">
          <cell r="G4157">
            <v>32344</v>
          </cell>
          <cell r="H4157" t="str">
            <v>Город Омск</v>
          </cell>
          <cell r="I4157">
            <v>4920.3999999999996</v>
          </cell>
          <cell r="J4157">
            <v>4524.3999999999996</v>
          </cell>
          <cell r="K4157">
            <v>0</v>
          </cell>
          <cell r="L4157" t="str">
            <v>cab62470-d2df-48d1-9f3d-e598ca5a7a55</v>
          </cell>
          <cell r="M4157">
            <v>52701000</v>
          </cell>
          <cell r="N4157"/>
          <cell r="O4157"/>
          <cell r="P4157"/>
          <cell r="Q4157" t="str">
            <v>САО</v>
          </cell>
        </row>
        <row r="4158">
          <cell r="G4158">
            <v>29813</v>
          </cell>
          <cell r="H4158" t="str">
            <v>Город Омск</v>
          </cell>
          <cell r="I4158">
            <v>6261.8</v>
          </cell>
          <cell r="J4158">
            <v>5209.2</v>
          </cell>
          <cell r="K4158">
            <v>432.7</v>
          </cell>
          <cell r="L4158" t="str">
            <v>5cd7e190-ca15-4e11-afe4-cd04fffe4b7a</v>
          </cell>
          <cell r="M4158">
            <v>52701000</v>
          </cell>
          <cell r="N4158"/>
          <cell r="O4158"/>
          <cell r="P4158"/>
          <cell r="Q4158" t="str">
            <v>САО</v>
          </cell>
        </row>
        <row r="4159">
          <cell r="G4159">
            <v>29814</v>
          </cell>
          <cell r="H4159" t="str">
            <v>Город Омск</v>
          </cell>
          <cell r="I4159">
            <v>7157.6</v>
          </cell>
          <cell r="J4159">
            <v>5858.71</v>
          </cell>
          <cell r="K4159">
            <v>269.10000000000002</v>
          </cell>
          <cell r="L4159" t="str">
            <v>2e35a0ca-94c8-428e-be47-b3dd1624bd0f</v>
          </cell>
          <cell r="M4159">
            <v>52701000</v>
          </cell>
          <cell r="N4159"/>
          <cell r="O4159"/>
          <cell r="P4159"/>
          <cell r="Q4159" t="str">
            <v>САО</v>
          </cell>
        </row>
        <row r="4160">
          <cell r="G4160">
            <v>24567</v>
          </cell>
          <cell r="H4160" t="str">
            <v>Город Омск</v>
          </cell>
          <cell r="I4160">
            <v>11493.3</v>
          </cell>
          <cell r="J4160">
            <v>8513.7999999999993</v>
          </cell>
          <cell r="K4160">
            <v>1372.1</v>
          </cell>
          <cell r="L4160" t="str">
            <v>da63615a-b35b-4026-bff4-562877896342</v>
          </cell>
          <cell r="M4160">
            <v>52701000</v>
          </cell>
          <cell r="N4160"/>
          <cell r="O4160"/>
          <cell r="P4160"/>
          <cell r="Q4160" t="str">
            <v>ЦАО</v>
          </cell>
        </row>
        <row r="4161">
          <cell r="G4161">
            <v>28154</v>
          </cell>
          <cell r="H4161" t="str">
            <v>Город Омск</v>
          </cell>
          <cell r="I4161">
            <v>308.7</v>
          </cell>
          <cell r="J4161">
            <v>285.60000000000002</v>
          </cell>
          <cell r="K4161">
            <v>0</v>
          </cell>
          <cell r="L4161" t="str">
            <v>86af4327-a754-49dd-bb5f-a3df257139c4</v>
          </cell>
          <cell r="M4161">
            <v>52701000</v>
          </cell>
          <cell r="N4161"/>
          <cell r="O4161"/>
          <cell r="P4161"/>
          <cell r="Q4161" t="str">
            <v>ЦАО</v>
          </cell>
        </row>
        <row r="4162">
          <cell r="G4162">
            <v>28159</v>
          </cell>
          <cell r="H4162" t="str">
            <v>Город Омск</v>
          </cell>
          <cell r="I4162">
            <v>304.89999999999998</v>
          </cell>
          <cell r="J4162">
            <v>279.60000000000002</v>
          </cell>
          <cell r="K4162">
            <v>0</v>
          </cell>
          <cell r="L4162" t="str">
            <v>7aa03f64-12da-40f1-bb5b-77df4634a56c</v>
          </cell>
          <cell r="M4162">
            <v>52701000</v>
          </cell>
          <cell r="N4162"/>
          <cell r="O4162"/>
          <cell r="P4162"/>
          <cell r="Q4162" t="str">
            <v>ЦАО</v>
          </cell>
        </row>
        <row r="4163">
          <cell r="G4163">
            <v>28160</v>
          </cell>
          <cell r="H4163" t="str">
            <v>Город Омск</v>
          </cell>
          <cell r="I4163">
            <v>305.5</v>
          </cell>
          <cell r="J4163">
            <v>282.60000000000002</v>
          </cell>
          <cell r="K4163">
            <v>0</v>
          </cell>
          <cell r="L4163" t="str">
            <v>70f05068-bb4d-48c8-8cbf-f7d030d663e4</v>
          </cell>
          <cell r="M4163">
            <v>52701000</v>
          </cell>
          <cell r="N4163"/>
          <cell r="O4163"/>
          <cell r="P4163"/>
          <cell r="Q4163" t="str">
            <v>ЦАО</v>
          </cell>
        </row>
        <row r="4164">
          <cell r="G4164">
            <v>28161</v>
          </cell>
          <cell r="H4164" t="str">
            <v>Город Омск</v>
          </cell>
          <cell r="I4164">
            <v>293.7</v>
          </cell>
          <cell r="J4164">
            <v>272.3</v>
          </cell>
          <cell r="K4164">
            <v>0</v>
          </cell>
          <cell r="L4164" t="str">
            <v>a4cca7af-24b4-43a0-bd24-b35231fe0585</v>
          </cell>
          <cell r="M4164">
            <v>52701000</v>
          </cell>
          <cell r="N4164"/>
          <cell r="O4164"/>
          <cell r="P4164"/>
          <cell r="Q4164" t="str">
            <v>ЦАО</v>
          </cell>
        </row>
        <row r="4165">
          <cell r="G4165">
            <v>28155</v>
          </cell>
          <cell r="H4165" t="str">
            <v>Город Омск</v>
          </cell>
          <cell r="I4165">
            <v>226.8</v>
          </cell>
          <cell r="J4165">
            <v>207.9</v>
          </cell>
          <cell r="K4165">
            <v>0</v>
          </cell>
          <cell r="L4165" t="str">
            <v>178b7b2b-6497-4656-8fb0-a0652b61e79f</v>
          </cell>
          <cell r="M4165">
            <v>52701000</v>
          </cell>
          <cell r="N4165"/>
          <cell r="O4165"/>
          <cell r="P4165"/>
          <cell r="Q4165" t="str">
            <v>ЦАО</v>
          </cell>
        </row>
        <row r="4166">
          <cell r="G4166">
            <v>28156</v>
          </cell>
          <cell r="H4166" t="str">
            <v>Город Омск</v>
          </cell>
          <cell r="I4166">
            <v>302.39999999999998</v>
          </cell>
          <cell r="J4166">
            <v>279.5</v>
          </cell>
          <cell r="K4166">
            <v>0</v>
          </cell>
          <cell r="L4166" t="str">
            <v>1499a0c1-0a6b-4377-af3f-2799e6b64774</v>
          </cell>
          <cell r="M4166">
            <v>52701000</v>
          </cell>
          <cell r="N4166"/>
          <cell r="O4166"/>
          <cell r="P4166"/>
          <cell r="Q4166" t="str">
            <v>ЦАО</v>
          </cell>
        </row>
        <row r="4167">
          <cell r="G4167">
            <v>28157</v>
          </cell>
          <cell r="H4167" t="str">
            <v>Город Омск</v>
          </cell>
          <cell r="I4167">
            <v>296</v>
          </cell>
          <cell r="J4167">
            <v>276.8</v>
          </cell>
          <cell r="K4167">
            <v>0</v>
          </cell>
          <cell r="L4167" t="str">
            <v>b2d5d4dc-5750-49d5-8e72-6c360951316d</v>
          </cell>
          <cell r="M4167">
            <v>52701000</v>
          </cell>
          <cell r="N4167"/>
          <cell r="O4167"/>
          <cell r="P4167"/>
          <cell r="Q4167" t="str">
            <v>ЦАО</v>
          </cell>
        </row>
        <row r="4168">
          <cell r="G4168">
            <v>28158</v>
          </cell>
          <cell r="H4168" t="str">
            <v>Город Омск</v>
          </cell>
          <cell r="I4168">
            <v>296.2</v>
          </cell>
          <cell r="J4168">
            <v>274.10000000000002</v>
          </cell>
          <cell r="K4168">
            <v>0</v>
          </cell>
          <cell r="L4168" t="str">
            <v>670d84b6-89dd-4202-801c-11199967e591</v>
          </cell>
          <cell r="M4168">
            <v>52701000</v>
          </cell>
          <cell r="N4168"/>
          <cell r="O4168"/>
          <cell r="P4168"/>
          <cell r="Q4168" t="str">
            <v>ЦАО</v>
          </cell>
        </row>
        <row r="4169">
          <cell r="G4169">
            <v>24828</v>
          </cell>
          <cell r="H4169" t="str">
            <v>Город Омск</v>
          </cell>
          <cell r="I4169">
            <v>6062.5</v>
          </cell>
          <cell r="J4169">
            <v>5545.5</v>
          </cell>
          <cell r="K4169">
            <v>0</v>
          </cell>
          <cell r="L4169" t="str">
            <v>4293c42e-f283-4b13-b933-06d3e2bdc3cd</v>
          </cell>
          <cell r="M4169">
            <v>52701000</v>
          </cell>
          <cell r="N4169"/>
          <cell r="O4169"/>
          <cell r="P4169"/>
          <cell r="Q4169" t="str">
            <v>ЛАО</v>
          </cell>
        </row>
        <row r="4170">
          <cell r="G4170">
            <v>30595</v>
          </cell>
          <cell r="H4170" t="str">
            <v>Город Омск</v>
          </cell>
          <cell r="I4170">
            <v>3828.8</v>
          </cell>
          <cell r="J4170">
            <v>3629.5</v>
          </cell>
          <cell r="K4170">
            <v>0</v>
          </cell>
          <cell r="L4170" t="str">
            <v>9e9fc85a-12ae-4935-b868-224e8dc650b4</v>
          </cell>
          <cell r="M4170">
            <v>52701000</v>
          </cell>
          <cell r="N4170"/>
          <cell r="O4170"/>
          <cell r="P4170"/>
          <cell r="Q4170" t="str">
            <v>ЛАО</v>
          </cell>
        </row>
        <row r="4171">
          <cell r="G4171">
            <v>24827</v>
          </cell>
          <cell r="H4171" t="str">
            <v>Город Омск</v>
          </cell>
          <cell r="I4171">
            <v>7370.3</v>
          </cell>
          <cell r="J4171">
            <v>6810.8</v>
          </cell>
          <cell r="K4171">
            <v>9</v>
          </cell>
          <cell r="L4171" t="str">
            <v>731c8875-acbf-4eeb-985f-60535b016f83</v>
          </cell>
          <cell r="M4171">
            <v>52701000</v>
          </cell>
          <cell r="N4171"/>
          <cell r="O4171"/>
          <cell r="P4171"/>
          <cell r="Q4171" t="str">
            <v>ЛАО</v>
          </cell>
        </row>
        <row r="4172">
          <cell r="G4172">
            <v>24829</v>
          </cell>
          <cell r="H4172" t="str">
            <v>Город Омск</v>
          </cell>
          <cell r="I4172">
            <v>3654.4</v>
          </cell>
          <cell r="J4172">
            <v>3356.07</v>
          </cell>
          <cell r="K4172">
            <v>0</v>
          </cell>
          <cell r="L4172" t="str">
            <v>0bacc28d-6282-497a-af12-cbb6e27c0591</v>
          </cell>
          <cell r="M4172">
            <v>52701000</v>
          </cell>
          <cell r="N4172"/>
          <cell r="O4172"/>
          <cell r="P4172"/>
          <cell r="Q4172" t="str">
            <v>ЛАО</v>
          </cell>
        </row>
        <row r="4173">
          <cell r="G4173">
            <v>24830</v>
          </cell>
          <cell r="H4173" t="str">
            <v>Город Омск</v>
          </cell>
          <cell r="I4173">
            <v>6038.4</v>
          </cell>
          <cell r="J4173">
            <v>5477.31</v>
          </cell>
          <cell r="K4173">
            <v>43.9</v>
          </cell>
          <cell r="L4173" t="str">
            <v>62c267f6-440b-41ed-b222-3a4cec88f74e</v>
          </cell>
          <cell r="M4173">
            <v>52701000</v>
          </cell>
          <cell r="N4173"/>
          <cell r="O4173"/>
          <cell r="P4173"/>
          <cell r="Q4173" t="str">
            <v>ЛАО</v>
          </cell>
        </row>
        <row r="4174">
          <cell r="G4174">
            <v>24275</v>
          </cell>
          <cell r="H4174" t="str">
            <v>Город Омск</v>
          </cell>
          <cell r="I4174">
            <v>8922.5</v>
          </cell>
          <cell r="J4174">
            <v>7668.4</v>
          </cell>
          <cell r="K4174">
            <v>0</v>
          </cell>
          <cell r="L4174" t="str">
            <v>f0a17270-d7dc-4bd7-9561-8fa23e381220</v>
          </cell>
          <cell r="M4174">
            <v>52701000</v>
          </cell>
          <cell r="N4174"/>
          <cell r="O4174"/>
          <cell r="P4174"/>
          <cell r="Q4174" t="str">
            <v>ЛАО</v>
          </cell>
        </row>
        <row r="4175">
          <cell r="G4175">
            <v>30423</v>
          </cell>
          <cell r="H4175" t="str">
            <v>Город Омск</v>
          </cell>
          <cell r="I4175">
            <v>4339.5</v>
          </cell>
          <cell r="J4175">
            <v>3629.3</v>
          </cell>
          <cell r="K4175">
            <v>0</v>
          </cell>
          <cell r="L4175" t="str">
            <v>ed08f217-b8b5-41a0-9ecb-df5ffd521d29</v>
          </cell>
          <cell r="M4175">
            <v>52701000</v>
          </cell>
          <cell r="N4175"/>
          <cell r="O4175"/>
          <cell r="P4175"/>
          <cell r="Q4175" t="str">
            <v>ЛАО</v>
          </cell>
        </row>
        <row r="4176">
          <cell r="G4176">
            <v>28938</v>
          </cell>
          <cell r="H4176" t="str">
            <v>Город Омск</v>
          </cell>
          <cell r="I4176">
            <v>4031.1</v>
          </cell>
          <cell r="J4176">
            <v>3168.7</v>
          </cell>
          <cell r="K4176">
            <v>0</v>
          </cell>
          <cell r="L4176" t="str">
            <v>89d822c5-a35b-4796-986c-d3878d346028</v>
          </cell>
          <cell r="M4176">
            <v>52701000</v>
          </cell>
          <cell r="N4176"/>
          <cell r="O4176"/>
          <cell r="P4176"/>
          <cell r="Q4176" t="str">
            <v>ЛАО</v>
          </cell>
        </row>
        <row r="4177">
          <cell r="G4177">
            <v>19981</v>
          </cell>
          <cell r="H4177" t="str">
            <v>Город Омск</v>
          </cell>
          <cell r="I4177">
            <v>3330.5</v>
          </cell>
          <cell r="J4177">
            <v>2254</v>
          </cell>
          <cell r="K4177">
            <v>0</v>
          </cell>
          <cell r="L4177" t="str">
            <v>cd2dd063-0562-4aaa-b731-4f0a78b8a942</v>
          </cell>
          <cell r="M4177">
            <v>52701000</v>
          </cell>
          <cell r="N4177"/>
          <cell r="O4177"/>
          <cell r="P4177"/>
          <cell r="Q4177" t="str">
            <v>ЛАО</v>
          </cell>
        </row>
        <row r="4178">
          <cell r="G4178">
            <v>24831</v>
          </cell>
          <cell r="H4178" t="str">
            <v>Город Омск</v>
          </cell>
          <cell r="I4178">
            <v>3706.6</v>
          </cell>
          <cell r="J4178">
            <v>3422.5</v>
          </cell>
          <cell r="K4178">
            <v>0</v>
          </cell>
          <cell r="L4178" t="str">
            <v>4e3aecc1-3ba1-469b-89ff-beac23aacee7</v>
          </cell>
          <cell r="M4178">
            <v>52701000</v>
          </cell>
          <cell r="N4178"/>
          <cell r="O4178"/>
          <cell r="P4178"/>
          <cell r="Q4178" t="str">
            <v>ЛАО</v>
          </cell>
        </row>
        <row r="4179">
          <cell r="G4179">
            <v>23379</v>
          </cell>
          <cell r="H4179" t="str">
            <v>Город Омск</v>
          </cell>
          <cell r="I4179">
            <v>4013</v>
          </cell>
          <cell r="J4179">
            <v>3322.8</v>
          </cell>
          <cell r="K4179">
            <v>0</v>
          </cell>
          <cell r="L4179" t="str">
            <v>0b1e7511-3a38-4d4f-8c10-5e239faa77fb</v>
          </cell>
          <cell r="M4179">
            <v>52701000</v>
          </cell>
          <cell r="N4179"/>
          <cell r="O4179"/>
          <cell r="P4179"/>
          <cell r="Q4179" t="str">
            <v>ЛАО</v>
          </cell>
        </row>
        <row r="4180">
          <cell r="G4180">
            <v>24832</v>
          </cell>
          <cell r="H4180" t="str">
            <v>Город Омск</v>
          </cell>
          <cell r="I4180">
            <v>3696</v>
          </cell>
          <cell r="J4180">
            <v>3423.55</v>
          </cell>
          <cell r="K4180">
            <v>0</v>
          </cell>
          <cell r="L4180" t="str">
            <v>33a07f3c-9b54-4775-ad70-083a6ddb32ac</v>
          </cell>
          <cell r="M4180">
            <v>52701000</v>
          </cell>
          <cell r="N4180"/>
          <cell r="O4180"/>
          <cell r="P4180"/>
          <cell r="Q4180" t="str">
            <v>ЛАО</v>
          </cell>
        </row>
        <row r="4181">
          <cell r="G4181">
            <v>29206</v>
          </cell>
          <cell r="H4181" t="str">
            <v>Город Омск</v>
          </cell>
          <cell r="I4181">
            <v>3402.9</v>
          </cell>
          <cell r="J4181">
            <v>2533.1999999999998</v>
          </cell>
          <cell r="K4181">
            <v>511.5</v>
          </cell>
          <cell r="L4181" t="str">
            <v>31cd2019-a301-468a-b7df-b999cca179c6</v>
          </cell>
          <cell r="M4181">
            <v>52701000</v>
          </cell>
          <cell r="N4181"/>
          <cell r="O4181"/>
          <cell r="P4181" t="str">
            <v>+</v>
          </cell>
          <cell r="Q4181" t="str">
            <v>ЛАО</v>
          </cell>
        </row>
        <row r="4182">
          <cell r="G4182">
            <v>29224</v>
          </cell>
          <cell r="H4182" t="str">
            <v>Город Омск</v>
          </cell>
          <cell r="I4182">
            <v>2033</v>
          </cell>
          <cell r="J4182">
            <v>1424.6</v>
          </cell>
          <cell r="K4182">
            <v>0</v>
          </cell>
          <cell r="L4182" t="str">
            <v>94471b9c-b2ca-4fd0-8605-752f20ca1d95</v>
          </cell>
          <cell r="M4182">
            <v>52701000</v>
          </cell>
          <cell r="N4182"/>
          <cell r="O4182"/>
          <cell r="P4182"/>
          <cell r="Q4182" t="str">
            <v>ЛАО</v>
          </cell>
        </row>
        <row r="4183">
          <cell r="G4183">
            <v>29225</v>
          </cell>
          <cell r="H4183" t="str">
            <v>Город Омск</v>
          </cell>
          <cell r="I4183">
            <v>1689.4</v>
          </cell>
          <cell r="J4183">
            <v>1570.1</v>
          </cell>
          <cell r="K4183">
            <v>0</v>
          </cell>
          <cell r="L4183" t="str">
            <v>9fc5365c-fb28-4226-880d-24af30e7b9a5</v>
          </cell>
          <cell r="M4183">
            <v>52701000</v>
          </cell>
          <cell r="N4183"/>
          <cell r="O4183"/>
          <cell r="P4183" t="str">
            <v>+</v>
          </cell>
          <cell r="Q4183" t="str">
            <v>ЛАО</v>
          </cell>
        </row>
        <row r="4184">
          <cell r="G4184">
            <v>20013</v>
          </cell>
          <cell r="H4184" t="str">
            <v>Город Омск</v>
          </cell>
          <cell r="I4184">
            <v>1707.7</v>
          </cell>
          <cell r="J4184">
            <v>1503.4</v>
          </cell>
          <cell r="K4184">
            <v>0</v>
          </cell>
          <cell r="L4184" t="str">
            <v>62a1b56a-7dab-408d-bd70-f68eaa96cd56</v>
          </cell>
          <cell r="M4184">
            <v>52701000</v>
          </cell>
          <cell r="N4184"/>
          <cell r="O4184"/>
          <cell r="P4184"/>
          <cell r="Q4184" t="str">
            <v>ЛАО</v>
          </cell>
        </row>
        <row r="4185">
          <cell r="G4185">
            <v>20169</v>
          </cell>
          <cell r="H4185" t="str">
            <v>Город Омск</v>
          </cell>
          <cell r="I4185">
            <v>2850.4</v>
          </cell>
          <cell r="J4185">
            <v>2255</v>
          </cell>
          <cell r="K4185">
            <v>0</v>
          </cell>
          <cell r="L4185" t="str">
            <v>d86f1da9-4660-4df5-867b-01b32c34123d</v>
          </cell>
          <cell r="M4185">
            <v>52701000</v>
          </cell>
          <cell r="N4185"/>
          <cell r="O4185"/>
          <cell r="P4185"/>
          <cell r="Q4185" t="str">
            <v>ЛАО</v>
          </cell>
        </row>
        <row r="4186">
          <cell r="G4186">
            <v>28952</v>
          </cell>
          <cell r="H4186" t="str">
            <v>Город Омск</v>
          </cell>
          <cell r="I4186">
            <v>3536.2</v>
          </cell>
          <cell r="J4186">
            <v>3099.7</v>
          </cell>
          <cell r="K4186">
            <v>0</v>
          </cell>
          <cell r="L4186" t="str">
            <v>ca1cdeed-dc18-41e4-8e1e-db16a9f2cd2f</v>
          </cell>
          <cell r="M4186">
            <v>52701000</v>
          </cell>
          <cell r="N4186"/>
          <cell r="O4186"/>
          <cell r="P4186"/>
          <cell r="Q4186" t="str">
            <v>ЛАО</v>
          </cell>
        </row>
        <row r="4187">
          <cell r="G4187">
            <v>20014</v>
          </cell>
          <cell r="H4187" t="str">
            <v>Город Омск</v>
          </cell>
          <cell r="I4187">
            <v>3465.9</v>
          </cell>
          <cell r="J4187">
            <v>2834.7</v>
          </cell>
          <cell r="K4187">
            <v>249.4</v>
          </cell>
          <cell r="L4187" t="str">
            <v>067299fc-2963-41eb-ad94-d50e498194f4</v>
          </cell>
          <cell r="M4187">
            <v>52701000</v>
          </cell>
          <cell r="N4187"/>
          <cell r="O4187"/>
          <cell r="P4187"/>
          <cell r="Q4187" t="str">
            <v>ЛАО</v>
          </cell>
        </row>
        <row r="4188">
          <cell r="G4188">
            <v>21104</v>
          </cell>
          <cell r="H4188" t="str">
            <v>Город Омск</v>
          </cell>
          <cell r="I4188">
            <v>5202.3</v>
          </cell>
          <cell r="J4188">
            <v>4622.3</v>
          </cell>
          <cell r="K4188">
            <v>0</v>
          </cell>
          <cell r="L4188" t="str">
            <v>8cdad600-6531-4468-b008-614258ca3aaf</v>
          </cell>
          <cell r="M4188">
            <v>52701000</v>
          </cell>
          <cell r="N4188"/>
          <cell r="O4188"/>
          <cell r="P4188"/>
          <cell r="Q4188" t="str">
            <v>ЛАО</v>
          </cell>
        </row>
        <row r="4189">
          <cell r="G4189">
            <v>21377</v>
          </cell>
          <cell r="H4189" t="str">
            <v>Город Омск</v>
          </cell>
          <cell r="I4189">
            <v>2690.2</v>
          </cell>
          <cell r="J4189">
            <v>2508.5</v>
          </cell>
          <cell r="K4189">
            <v>0</v>
          </cell>
          <cell r="L4189" t="str">
            <v>d21a96cf-48ed-4ecc-8b61-7339e48c8002</v>
          </cell>
          <cell r="M4189">
            <v>52701000</v>
          </cell>
          <cell r="N4189"/>
          <cell r="O4189"/>
          <cell r="P4189"/>
          <cell r="Q4189" t="str">
            <v>ЛАО</v>
          </cell>
        </row>
        <row r="4190">
          <cell r="G4190">
            <v>26851</v>
          </cell>
          <cell r="H4190" t="str">
            <v>Город Омск</v>
          </cell>
          <cell r="I4190">
            <v>2343.6</v>
          </cell>
          <cell r="J4190">
            <v>1538.1</v>
          </cell>
          <cell r="K4190">
            <v>0</v>
          </cell>
          <cell r="L4190" t="str">
            <v>fc44117d-fcd9-4a02-825e-055c4e89443d</v>
          </cell>
          <cell r="M4190">
            <v>52701000</v>
          </cell>
          <cell r="N4190"/>
          <cell r="O4190"/>
          <cell r="P4190"/>
          <cell r="Q4190" t="str">
            <v>ЛАО</v>
          </cell>
        </row>
        <row r="4191">
          <cell r="G4191">
            <v>20177</v>
          </cell>
          <cell r="H4191" t="str">
            <v>Город Омск</v>
          </cell>
          <cell r="I4191">
            <v>3696.1</v>
          </cell>
          <cell r="J4191">
            <v>2530.9</v>
          </cell>
          <cell r="K4191">
            <v>0</v>
          </cell>
          <cell r="L4191" t="str">
            <v>0ba11492-164b-4d05-9aa7-6ad359784b35</v>
          </cell>
          <cell r="M4191">
            <v>52701000</v>
          </cell>
          <cell r="N4191"/>
          <cell r="O4191"/>
          <cell r="P4191"/>
          <cell r="Q4191" t="str">
            <v>ЛАО</v>
          </cell>
        </row>
        <row r="4192">
          <cell r="G4192">
            <v>29226</v>
          </cell>
          <cell r="H4192" t="str">
            <v>Город Омск</v>
          </cell>
          <cell r="I4192">
            <v>1720.9</v>
          </cell>
          <cell r="J4192">
            <v>1599.4</v>
          </cell>
          <cell r="K4192">
            <v>0</v>
          </cell>
          <cell r="L4192" t="str">
            <v>9b98b5f1-b6d6-4a7b-a44f-a72ec844f851</v>
          </cell>
          <cell r="M4192">
            <v>52701000</v>
          </cell>
          <cell r="N4192"/>
          <cell r="O4192"/>
          <cell r="P4192" t="str">
            <v>+</v>
          </cell>
          <cell r="Q4192" t="str">
            <v>ЛАО</v>
          </cell>
        </row>
        <row r="4193">
          <cell r="G4193">
            <v>29229</v>
          </cell>
          <cell r="H4193" t="str">
            <v>Город Омск</v>
          </cell>
          <cell r="I4193">
            <v>1712.9</v>
          </cell>
          <cell r="J4193">
            <v>1586.8</v>
          </cell>
          <cell r="K4193">
            <v>0</v>
          </cell>
          <cell r="L4193" t="str">
            <v>f158af89-5517-4771-be65-aa6560229fd5</v>
          </cell>
          <cell r="M4193">
            <v>52701000</v>
          </cell>
          <cell r="N4193"/>
          <cell r="O4193"/>
          <cell r="P4193"/>
          <cell r="Q4193" t="str">
            <v>ЛАО</v>
          </cell>
        </row>
        <row r="4194">
          <cell r="G4194">
            <v>20176</v>
          </cell>
          <cell r="H4194" t="str">
            <v>Город Омск</v>
          </cell>
          <cell r="I4194">
            <v>2722.8</v>
          </cell>
          <cell r="J4194">
            <v>2541.6999999999998</v>
          </cell>
          <cell r="K4194">
            <v>0</v>
          </cell>
          <cell r="L4194" t="str">
            <v>1b4fe8a5-928a-4870-b72e-2caaa26d76a8</v>
          </cell>
          <cell r="M4194">
            <v>52701000</v>
          </cell>
          <cell r="N4194"/>
          <cell r="O4194"/>
          <cell r="P4194"/>
          <cell r="Q4194" t="str">
            <v>ЛАО</v>
          </cell>
        </row>
        <row r="4195">
          <cell r="G4195">
            <v>20012</v>
          </cell>
          <cell r="H4195" t="str">
            <v>Город Омск</v>
          </cell>
          <cell r="I4195">
            <v>3406.6</v>
          </cell>
          <cell r="J4195">
            <v>3139</v>
          </cell>
          <cell r="K4195">
            <v>0</v>
          </cell>
          <cell r="L4195" t="str">
            <v>edc47b7f-54bd-4ee5-b3a0-297535afe5ef</v>
          </cell>
          <cell r="M4195">
            <v>52701000</v>
          </cell>
          <cell r="N4195"/>
          <cell r="O4195"/>
          <cell r="P4195"/>
          <cell r="Q4195" t="str">
            <v>ЛАО</v>
          </cell>
        </row>
        <row r="4196">
          <cell r="G4196">
            <v>21372</v>
          </cell>
          <cell r="H4196" t="str">
            <v>Город Омск</v>
          </cell>
          <cell r="I4196">
            <v>1199.5999999999999</v>
          </cell>
          <cell r="J4196">
            <v>1055.3</v>
          </cell>
          <cell r="K4196">
            <v>0</v>
          </cell>
          <cell r="L4196" t="str">
            <v>09ce757e-b60d-4b21-a9da-366961716d49</v>
          </cell>
          <cell r="M4196">
            <v>52701000</v>
          </cell>
          <cell r="N4196"/>
          <cell r="O4196"/>
          <cell r="P4196"/>
          <cell r="Q4196" t="str">
            <v>ЛАО</v>
          </cell>
        </row>
        <row r="4197">
          <cell r="G4197">
            <v>32567</v>
          </cell>
          <cell r="H4197" t="str">
            <v>Город Омск</v>
          </cell>
          <cell r="I4197">
            <v>6226.9</v>
          </cell>
          <cell r="J4197">
            <v>5458.8</v>
          </cell>
          <cell r="K4197">
            <v>5507.67</v>
          </cell>
          <cell r="L4197" t="str">
            <v>93f21f9c-4689-47e7-a4b8-3266e7837076</v>
          </cell>
          <cell r="M4197">
            <v>52701000</v>
          </cell>
          <cell r="N4197"/>
          <cell r="O4197"/>
          <cell r="P4197"/>
          <cell r="Q4197" t="str">
            <v>САО</v>
          </cell>
        </row>
        <row r="4198">
          <cell r="G4198">
            <v>31333</v>
          </cell>
          <cell r="H4198" t="str">
            <v>Город Омск</v>
          </cell>
          <cell r="I4198">
            <v>6088.3</v>
          </cell>
          <cell r="J4198">
            <v>5504.6</v>
          </cell>
          <cell r="K4198">
            <v>0</v>
          </cell>
          <cell r="L4198" t="str">
            <v>bfb0ec38-4ee2-43d5-a8b0-caf80e09df24</v>
          </cell>
          <cell r="M4198">
            <v>52701000</v>
          </cell>
          <cell r="N4198"/>
          <cell r="O4198"/>
          <cell r="P4198"/>
          <cell r="Q4198" t="str">
            <v>САО</v>
          </cell>
        </row>
        <row r="4199">
          <cell r="G4199">
            <v>32667</v>
          </cell>
          <cell r="H4199" t="str">
            <v>Город Омск</v>
          </cell>
          <cell r="I4199">
            <v>2383.9</v>
          </cell>
          <cell r="J4199">
            <v>2157.3000000000002</v>
          </cell>
          <cell r="K4199">
            <v>0</v>
          </cell>
          <cell r="L4199" t="str">
            <v>9ed579b8-af64-42f5-93b4-7d39e263d5a6</v>
          </cell>
          <cell r="M4199">
            <v>52701000</v>
          </cell>
          <cell r="N4199"/>
          <cell r="O4199"/>
          <cell r="P4199"/>
          <cell r="Q4199" t="str">
            <v>САО</v>
          </cell>
        </row>
        <row r="4200">
          <cell r="G4200">
            <v>32770</v>
          </cell>
          <cell r="H4200" t="str">
            <v>Город Омск</v>
          </cell>
          <cell r="I4200">
            <v>7673.8</v>
          </cell>
          <cell r="J4200">
            <v>4621.3</v>
          </cell>
          <cell r="K4200">
            <v>2408.2800000000002</v>
          </cell>
          <cell r="L4200" t="str">
            <v>a43a69f5-604e-4893-b766-9e95bdc6ab59</v>
          </cell>
          <cell r="M4200">
            <v>52701000</v>
          </cell>
          <cell r="N4200"/>
          <cell r="O4200"/>
          <cell r="P4200"/>
          <cell r="Q4200" t="str">
            <v>ЦАО</v>
          </cell>
        </row>
        <row r="4201">
          <cell r="G4201">
            <v>24469</v>
          </cell>
          <cell r="H4201" t="str">
            <v>Город Омск</v>
          </cell>
          <cell r="I4201">
            <v>25775.4</v>
          </cell>
          <cell r="J4201">
            <v>22979.39</v>
          </cell>
          <cell r="K4201">
            <v>0</v>
          </cell>
          <cell r="L4201" t="str">
            <v>91c817fe-b58e-4cdc-9313-a6fc5d337ce8</v>
          </cell>
          <cell r="M4201">
            <v>52701000</v>
          </cell>
          <cell r="N4201"/>
          <cell r="O4201"/>
          <cell r="P4201"/>
          <cell r="Q4201" t="str">
            <v>ЛАО</v>
          </cell>
        </row>
        <row r="4202">
          <cell r="G4202">
            <v>19988</v>
          </cell>
          <cell r="H4202" t="str">
            <v>Город Омск</v>
          </cell>
          <cell r="I4202">
            <v>9582.7999999999993</v>
          </cell>
          <cell r="J4202">
            <v>5748.8</v>
          </cell>
          <cell r="K4202">
            <v>0</v>
          </cell>
          <cell r="L4202" t="str">
            <v>1653cfbe-4e39-48be-b3f3-02999ecf213c</v>
          </cell>
          <cell r="M4202">
            <v>52701000</v>
          </cell>
          <cell r="N4202"/>
          <cell r="O4202"/>
          <cell r="P4202"/>
          <cell r="Q4202" t="str">
            <v>ЛАО</v>
          </cell>
        </row>
        <row r="4203">
          <cell r="G4203">
            <v>24471</v>
          </cell>
          <cell r="H4203" t="str">
            <v>Город Омск</v>
          </cell>
          <cell r="I4203">
            <v>7835.2</v>
          </cell>
          <cell r="J4203">
            <v>7643.9</v>
          </cell>
          <cell r="K4203">
            <v>14.5</v>
          </cell>
          <cell r="L4203" t="str">
            <v>be640b81-303b-4a7a-8f01-3bf6859c8b97</v>
          </cell>
          <cell r="M4203">
            <v>52701000</v>
          </cell>
          <cell r="N4203"/>
          <cell r="O4203"/>
          <cell r="P4203"/>
          <cell r="Q4203" t="str">
            <v>ЛАО</v>
          </cell>
        </row>
        <row r="4204">
          <cell r="G4204">
            <v>24470</v>
          </cell>
          <cell r="H4204" t="str">
            <v>Город Омск</v>
          </cell>
          <cell r="I4204">
            <v>10291.5</v>
          </cell>
          <cell r="J4204">
            <v>9423.5499999999993</v>
          </cell>
          <cell r="K4204">
            <v>0</v>
          </cell>
          <cell r="L4204" t="str">
            <v>162b3695-9d39-4751-965b-f947cf915171</v>
          </cell>
          <cell r="M4204">
            <v>52701000</v>
          </cell>
          <cell r="N4204"/>
          <cell r="O4204"/>
          <cell r="P4204"/>
          <cell r="Q4204" t="str">
            <v>ЛАО</v>
          </cell>
        </row>
        <row r="4205">
          <cell r="G4205">
            <v>19989</v>
          </cell>
          <cell r="H4205" t="str">
            <v>Город Омск</v>
          </cell>
          <cell r="I4205">
            <v>15455.2</v>
          </cell>
          <cell r="J4205">
            <v>9028.2999999999993</v>
          </cell>
          <cell r="K4205">
            <v>370.5</v>
          </cell>
          <cell r="L4205" t="str">
            <v>481bd37c-82a0-4255-8347-24345cd36f4c</v>
          </cell>
          <cell r="M4205">
            <v>52701000</v>
          </cell>
          <cell r="N4205"/>
          <cell r="O4205"/>
          <cell r="P4205"/>
          <cell r="Q4205" t="str">
            <v>ЛАО</v>
          </cell>
        </row>
        <row r="4206">
          <cell r="G4206">
            <v>19990</v>
          </cell>
          <cell r="H4206" t="str">
            <v>Город Омск</v>
          </cell>
          <cell r="I4206">
            <v>11617.9</v>
          </cell>
          <cell r="J4206">
            <v>6913.7</v>
          </cell>
          <cell r="K4206">
            <v>0</v>
          </cell>
          <cell r="L4206" t="str">
            <v>449e6f33-ac85-4f1e-9f3d-57266bb729b4</v>
          </cell>
          <cell r="M4206">
            <v>52701000</v>
          </cell>
          <cell r="N4206"/>
          <cell r="O4206"/>
          <cell r="P4206"/>
          <cell r="Q4206" t="str">
            <v>ЛАО</v>
          </cell>
        </row>
        <row r="4207">
          <cell r="G4207">
            <v>24594</v>
          </cell>
          <cell r="H4207" t="str">
            <v>Город Омск</v>
          </cell>
          <cell r="I4207">
            <v>8627.6</v>
          </cell>
          <cell r="J4207">
            <v>7699.7</v>
          </cell>
          <cell r="K4207">
            <v>0</v>
          </cell>
          <cell r="L4207" t="str">
            <v>1c21c7b1-5ca9-43be-9f46-5cd75dea9d1c</v>
          </cell>
          <cell r="M4207">
            <v>52701000</v>
          </cell>
          <cell r="N4207"/>
          <cell r="O4207"/>
          <cell r="P4207"/>
          <cell r="Q4207" t="str">
            <v>ЛАО</v>
          </cell>
        </row>
        <row r="4208">
          <cell r="G4208">
            <v>19991</v>
          </cell>
          <cell r="H4208" t="str">
            <v>Город Омск</v>
          </cell>
          <cell r="I4208">
            <v>5421</v>
          </cell>
          <cell r="J4208">
            <v>4527.3999999999996</v>
          </cell>
          <cell r="K4208">
            <v>83.1</v>
          </cell>
          <cell r="L4208" t="str">
            <v>66fdd12c-f659-4ef7-8caa-1c5c481fa06b</v>
          </cell>
          <cell r="M4208">
            <v>52701000</v>
          </cell>
          <cell r="N4208"/>
          <cell r="O4208"/>
          <cell r="P4208"/>
          <cell r="Q4208" t="str">
            <v>ЛАО</v>
          </cell>
        </row>
        <row r="4209">
          <cell r="G4209">
            <v>36705</v>
          </cell>
          <cell r="H4209" t="str">
            <v>Город Омск</v>
          </cell>
          <cell r="I4209">
            <v>6899</v>
          </cell>
          <cell r="J4209">
            <v>5532.9</v>
          </cell>
          <cell r="K4209" t="str">
            <v xml:space="preserve"> </v>
          </cell>
          <cell r="L4209" t="str">
            <v>db3ded5b-8a7f-4788-b9aa-dcb623725492</v>
          </cell>
          <cell r="M4209">
            <v>52701000</v>
          </cell>
          <cell r="N4209"/>
          <cell r="O4209"/>
          <cell r="P4209"/>
          <cell r="Q4209" t="str">
            <v>ЛАО</v>
          </cell>
        </row>
        <row r="4210">
          <cell r="G4210">
            <v>19982</v>
          </cell>
          <cell r="H4210" t="str">
            <v>Город Омск</v>
          </cell>
          <cell r="I4210">
            <v>5748.1</v>
          </cell>
          <cell r="J4210">
            <v>3416.3</v>
          </cell>
          <cell r="K4210">
            <v>0</v>
          </cell>
          <cell r="L4210" t="str">
            <v>0904d56c-e8b2-4907-b9b0-0e9a4cfd2b89</v>
          </cell>
          <cell r="M4210">
            <v>52701000</v>
          </cell>
          <cell r="N4210"/>
          <cell r="O4210"/>
          <cell r="P4210"/>
          <cell r="Q4210" t="str">
            <v>ЛАО</v>
          </cell>
        </row>
        <row r="4211">
          <cell r="G4211">
            <v>19992</v>
          </cell>
          <cell r="H4211" t="str">
            <v>Город Омск</v>
          </cell>
          <cell r="I4211">
            <v>15403.7</v>
          </cell>
          <cell r="J4211">
            <v>9217.2000000000007</v>
          </cell>
          <cell r="K4211">
            <v>0</v>
          </cell>
          <cell r="L4211" t="str">
            <v>33f4f3ef-1189-4c9f-9321-f95b81479a65</v>
          </cell>
          <cell r="M4211">
            <v>52701000</v>
          </cell>
          <cell r="N4211"/>
          <cell r="O4211"/>
          <cell r="P4211"/>
          <cell r="Q4211" t="str">
            <v>ЛАО</v>
          </cell>
        </row>
        <row r="4212">
          <cell r="G4212">
            <v>30335</v>
          </cell>
          <cell r="H4212" t="str">
            <v>Город Омск</v>
          </cell>
          <cell r="I4212">
            <v>7771.4</v>
          </cell>
          <cell r="J4212">
            <v>6643.7</v>
          </cell>
          <cell r="K4212">
            <v>200.2</v>
          </cell>
          <cell r="L4212" t="str">
            <v>11a1c81e-bac6-41dc-bcf1-c603fc2f5080</v>
          </cell>
          <cell r="M4212">
            <v>52701000</v>
          </cell>
          <cell r="N4212"/>
          <cell r="O4212"/>
          <cell r="P4212"/>
          <cell r="Q4212" t="str">
            <v>ЛАО</v>
          </cell>
        </row>
        <row r="4213">
          <cell r="G4213">
            <v>24595</v>
          </cell>
          <cell r="H4213" t="str">
            <v>Город Омск</v>
          </cell>
          <cell r="I4213">
            <v>6398.8</v>
          </cell>
          <cell r="J4213">
            <v>5683.6</v>
          </cell>
          <cell r="K4213">
            <v>51.2</v>
          </cell>
          <cell r="L4213" t="str">
            <v>ecfe1d1a-44cb-46c2-9ab7-468525ec0506</v>
          </cell>
          <cell r="M4213">
            <v>52701000</v>
          </cell>
          <cell r="N4213"/>
          <cell r="O4213"/>
          <cell r="P4213"/>
          <cell r="Q4213" t="str">
            <v>ЛАО</v>
          </cell>
        </row>
        <row r="4214">
          <cell r="G4214">
            <v>21226</v>
          </cell>
          <cell r="H4214" t="str">
            <v>Город Омск</v>
          </cell>
          <cell r="I4214">
            <v>12951.4</v>
          </cell>
          <cell r="J4214">
            <v>11370.34</v>
          </cell>
          <cell r="K4214">
            <v>0</v>
          </cell>
          <cell r="L4214" t="str">
            <v>f5b7644a-0417-46d9-8445-a540777215ab</v>
          </cell>
          <cell r="M4214">
            <v>52701000</v>
          </cell>
          <cell r="N4214"/>
          <cell r="O4214"/>
          <cell r="P4214"/>
          <cell r="Q4214" t="str">
            <v>ЛАО</v>
          </cell>
        </row>
        <row r="4215">
          <cell r="G4215">
            <v>19983</v>
          </cell>
          <cell r="H4215" t="str">
            <v>Город Омск</v>
          </cell>
          <cell r="I4215">
            <v>11334.7</v>
          </cell>
          <cell r="J4215">
            <v>7777.6</v>
          </cell>
          <cell r="K4215">
            <v>0</v>
          </cell>
          <cell r="L4215" t="str">
            <v>878b7f0a-5e10-448d-bc44-79c815f1e115</v>
          </cell>
          <cell r="M4215">
            <v>52701000</v>
          </cell>
          <cell r="N4215"/>
          <cell r="O4215"/>
          <cell r="P4215"/>
          <cell r="Q4215" t="str">
            <v>ЛАО</v>
          </cell>
        </row>
        <row r="4216">
          <cell r="G4216">
            <v>19984</v>
          </cell>
          <cell r="H4216" t="str">
            <v>Город Омск</v>
          </cell>
          <cell r="I4216">
            <v>5502.1</v>
          </cell>
          <cell r="J4216">
            <v>3679.1</v>
          </cell>
          <cell r="K4216">
            <v>0</v>
          </cell>
          <cell r="L4216" t="str">
            <v>83523527-1406-4089-b670-0f605dd0d489</v>
          </cell>
          <cell r="M4216">
            <v>52701000</v>
          </cell>
          <cell r="N4216"/>
          <cell r="O4216"/>
          <cell r="P4216"/>
          <cell r="Q4216" t="str">
            <v>ЛАО</v>
          </cell>
        </row>
        <row r="4217">
          <cell r="G4217">
            <v>19985</v>
          </cell>
          <cell r="H4217" t="str">
            <v>Город Омск</v>
          </cell>
          <cell r="I4217">
            <v>3942.6</v>
          </cell>
          <cell r="J4217">
            <v>2649.9</v>
          </cell>
          <cell r="K4217">
            <v>0</v>
          </cell>
          <cell r="L4217" t="str">
            <v>58329c3a-d904-4b1c-9f4d-3f34372a0590</v>
          </cell>
          <cell r="M4217">
            <v>52701000</v>
          </cell>
          <cell r="N4217"/>
          <cell r="O4217"/>
          <cell r="P4217"/>
          <cell r="Q4217" t="str">
            <v>ЛАО</v>
          </cell>
        </row>
        <row r="4218">
          <cell r="G4218">
            <v>19986</v>
          </cell>
          <cell r="H4218" t="str">
            <v>Город Омск</v>
          </cell>
          <cell r="I4218">
            <v>11207.8</v>
          </cell>
          <cell r="J4218">
            <v>11203.8</v>
          </cell>
          <cell r="K4218">
            <v>0</v>
          </cell>
          <cell r="L4218" t="str">
            <v>e7b33200-24b3-48de-90d4-0dbf1a600dcf</v>
          </cell>
          <cell r="M4218">
            <v>52701000</v>
          </cell>
          <cell r="N4218"/>
          <cell r="O4218"/>
          <cell r="P4218"/>
          <cell r="Q4218" t="str">
            <v>ЛАО</v>
          </cell>
        </row>
        <row r="4219">
          <cell r="G4219">
            <v>19987</v>
          </cell>
          <cell r="H4219" t="str">
            <v>Город Омск</v>
          </cell>
          <cell r="I4219">
            <v>15495.6</v>
          </cell>
          <cell r="J4219">
            <v>9188.1</v>
          </cell>
          <cell r="K4219">
            <v>57.8</v>
          </cell>
          <cell r="L4219" t="str">
            <v>22da1f31-0a23-482f-8153-556912315776</v>
          </cell>
          <cell r="M4219">
            <v>52701000</v>
          </cell>
          <cell r="N4219"/>
          <cell r="O4219"/>
          <cell r="P4219"/>
          <cell r="Q4219" t="str">
            <v>ЛАО</v>
          </cell>
        </row>
        <row r="4220">
          <cell r="G4220">
            <v>30524</v>
          </cell>
          <cell r="H4220" t="str">
            <v>Город Омск</v>
          </cell>
          <cell r="I4220">
            <v>8560.4</v>
          </cell>
          <cell r="J4220">
            <v>7433.2</v>
          </cell>
          <cell r="K4220">
            <v>0</v>
          </cell>
          <cell r="L4220" t="str">
            <v>b12bd997-96cb-4b03-a691-05876bfeca57</v>
          </cell>
          <cell r="M4220">
            <v>52701000</v>
          </cell>
          <cell r="N4220"/>
          <cell r="O4220"/>
          <cell r="P4220"/>
          <cell r="Q4220" t="str">
            <v>ЛАО</v>
          </cell>
        </row>
        <row r="4221">
          <cell r="G4221">
            <v>32771</v>
          </cell>
          <cell r="H4221" t="str">
            <v>Город Омск</v>
          </cell>
          <cell r="I4221">
            <v>4875</v>
          </cell>
          <cell r="J4221">
            <v>3543.1</v>
          </cell>
          <cell r="K4221">
            <v>894.7</v>
          </cell>
          <cell r="L4221" t="str">
            <v>578725e2-658e-4aea-93d2-4b99545af66a</v>
          </cell>
          <cell r="M4221">
            <v>52701000</v>
          </cell>
          <cell r="N4221"/>
          <cell r="O4221"/>
          <cell r="P4221" t="str">
            <v>+</v>
          </cell>
          <cell r="Q4221" t="str">
            <v>ЦАО</v>
          </cell>
        </row>
        <row r="4222">
          <cell r="G4222">
            <v>20427</v>
          </cell>
          <cell r="H4222" t="str">
            <v>Город Омск</v>
          </cell>
          <cell r="I4222">
            <v>2221</v>
          </cell>
          <cell r="J4222">
            <v>1538.6</v>
          </cell>
          <cell r="K4222">
            <v>471.6</v>
          </cell>
          <cell r="L4222" t="str">
            <v>6216741c-d1cd-4e07-9dcc-9a0367bced78</v>
          </cell>
          <cell r="M4222">
            <v>52701000</v>
          </cell>
          <cell r="N4222"/>
          <cell r="O4222"/>
          <cell r="P4222" t="str">
            <v>+</v>
          </cell>
          <cell r="Q4222" t="str">
            <v>ЦАО</v>
          </cell>
        </row>
        <row r="4223">
          <cell r="G4223">
            <v>32257</v>
          </cell>
          <cell r="H4223" t="str">
            <v>Город Омск</v>
          </cell>
          <cell r="I4223">
            <v>10298.5</v>
          </cell>
          <cell r="J4223">
            <v>7243.4</v>
          </cell>
          <cell r="K4223">
            <v>1544.2</v>
          </cell>
          <cell r="L4223" t="str">
            <v>33a90739-973e-40f7-acb1-ece9f2a7dba2</v>
          </cell>
          <cell r="M4223">
            <v>52701000</v>
          </cell>
          <cell r="N4223"/>
          <cell r="O4223"/>
          <cell r="P4223"/>
          <cell r="Q4223" t="str">
            <v>ЦАО</v>
          </cell>
        </row>
        <row r="4224">
          <cell r="G4224">
            <v>32269</v>
          </cell>
          <cell r="H4224" t="str">
            <v>Город Омск</v>
          </cell>
          <cell r="I4224">
            <v>8951.3700000000008</v>
          </cell>
          <cell r="J4224">
            <v>7957.77</v>
          </cell>
          <cell r="K4224">
            <v>348.7</v>
          </cell>
          <cell r="L4224" t="str">
            <v>880cba93-f004-4102-8438-108a44e12d1d</v>
          </cell>
          <cell r="M4224">
            <v>52701000</v>
          </cell>
          <cell r="N4224"/>
          <cell r="O4224"/>
          <cell r="P4224"/>
          <cell r="Q4224" t="str">
            <v>ЦАО</v>
          </cell>
        </row>
        <row r="4225">
          <cell r="G4225">
            <v>33481</v>
          </cell>
          <cell r="H4225" t="str">
            <v>Город Омск</v>
          </cell>
          <cell r="I4225">
            <v>4005.2</v>
          </cell>
          <cell r="J4225">
            <v>3096</v>
          </cell>
          <cell r="K4225">
            <v>577</v>
          </cell>
          <cell r="L4225" t="str">
            <v>8d4c5d96-3a31-435c-8cce-ad7b2be556e5</v>
          </cell>
          <cell r="M4225">
            <v>52701000</v>
          </cell>
          <cell r="N4225"/>
          <cell r="O4225"/>
          <cell r="P4225"/>
          <cell r="Q4225" t="str">
            <v>ЦАО</v>
          </cell>
        </row>
        <row r="4226">
          <cell r="G4226">
            <v>33482</v>
          </cell>
          <cell r="H4226" t="str">
            <v>Город Омск</v>
          </cell>
          <cell r="I4226">
            <v>3525.8</v>
          </cell>
          <cell r="J4226">
            <v>3013.98</v>
          </cell>
          <cell r="K4226">
            <v>0</v>
          </cell>
          <cell r="L4226" t="str">
            <v>57f2eb79-a25f-4cc8-b2e6-d0967c82f9fc</v>
          </cell>
          <cell r="M4226">
            <v>52701000</v>
          </cell>
          <cell r="N4226"/>
          <cell r="O4226"/>
          <cell r="P4226"/>
          <cell r="Q4226" t="str">
            <v>ЦАО</v>
          </cell>
        </row>
        <row r="4227">
          <cell r="G4227">
            <v>33483</v>
          </cell>
          <cell r="H4227" t="str">
            <v>Город Омск</v>
          </cell>
          <cell r="I4227">
            <v>3102</v>
          </cell>
          <cell r="J4227">
            <v>2590.9</v>
          </cell>
          <cell r="K4227">
            <v>87.9</v>
          </cell>
          <cell r="L4227" t="str">
            <v>b155ed80-059b-4921-bcab-11e90923c64e</v>
          </cell>
          <cell r="M4227">
            <v>52701000</v>
          </cell>
          <cell r="N4227"/>
          <cell r="O4227"/>
          <cell r="P4227"/>
          <cell r="Q4227" t="str">
            <v>ЦАО</v>
          </cell>
        </row>
        <row r="4228">
          <cell r="G4228">
            <v>32682</v>
          </cell>
          <cell r="H4228" t="str">
            <v>Город Омск</v>
          </cell>
          <cell r="I4228">
            <v>3558.1</v>
          </cell>
          <cell r="J4228">
            <v>3060.5</v>
          </cell>
          <cell r="K4228">
            <v>121.3</v>
          </cell>
          <cell r="L4228" t="str">
            <v>b643fab2-ecd6-49af-abf9-7de7e2a6f699</v>
          </cell>
          <cell r="M4228">
            <v>52701000</v>
          </cell>
          <cell r="N4228"/>
          <cell r="O4228"/>
          <cell r="P4228"/>
          <cell r="Q4228" t="str">
            <v>ЦАО</v>
          </cell>
        </row>
        <row r="4229">
          <cell r="G4229">
            <v>32842</v>
          </cell>
          <cell r="H4229" t="str">
            <v>Город Омск</v>
          </cell>
          <cell r="I4229">
            <v>13620.4</v>
          </cell>
          <cell r="J4229">
            <v>9883.5</v>
          </cell>
          <cell r="K4229">
            <v>1867.6</v>
          </cell>
          <cell r="L4229" t="str">
            <v>203e0f9e-5aac-4f9e-a455-fd1057cf8c10</v>
          </cell>
          <cell r="M4229">
            <v>52701000</v>
          </cell>
          <cell r="N4229"/>
          <cell r="O4229"/>
          <cell r="P4229"/>
          <cell r="Q4229" t="str">
            <v>ЦАО</v>
          </cell>
        </row>
        <row r="4230">
          <cell r="G4230">
            <v>33484</v>
          </cell>
          <cell r="H4230" t="str">
            <v>Город Омск</v>
          </cell>
          <cell r="I4230">
            <v>2130.4699999999998</v>
          </cell>
          <cell r="J4230">
            <v>1814.17</v>
          </cell>
          <cell r="K4230">
            <v>180.1</v>
          </cell>
          <cell r="L4230" t="str">
            <v>52ec8b19-ec54-4165-a23c-a14b29f79754</v>
          </cell>
          <cell r="M4230">
            <v>52701000</v>
          </cell>
          <cell r="N4230"/>
          <cell r="O4230"/>
          <cell r="P4230"/>
          <cell r="Q4230" t="str">
            <v>ЦАО</v>
          </cell>
        </row>
        <row r="4231">
          <cell r="G4231">
            <v>32847</v>
          </cell>
          <cell r="H4231" t="str">
            <v>Город Омск</v>
          </cell>
          <cell r="I4231">
            <v>4135.1000000000004</v>
          </cell>
          <cell r="J4231">
            <v>2924.4</v>
          </cell>
          <cell r="K4231">
            <v>684.1</v>
          </cell>
          <cell r="L4231" t="str">
            <v>defdaadc-07ff-4bb8-a9d9-fd20f187435f</v>
          </cell>
          <cell r="M4231">
            <v>52701000</v>
          </cell>
          <cell r="N4231"/>
          <cell r="O4231"/>
          <cell r="P4231" t="str">
            <v>+</v>
          </cell>
          <cell r="Q4231" t="str">
            <v>ЦАО</v>
          </cell>
        </row>
        <row r="4232">
          <cell r="G4232">
            <v>24726</v>
          </cell>
          <cell r="H4232" t="str">
            <v>Город Омск</v>
          </cell>
          <cell r="I4232">
            <v>4065.7</v>
          </cell>
          <cell r="J4232">
            <v>2539.6</v>
          </cell>
          <cell r="K4232">
            <v>373.2</v>
          </cell>
          <cell r="L4232" t="str">
            <v>8ae6b754-b739-43d0-805c-863da542173a</v>
          </cell>
          <cell r="M4232">
            <v>52701000</v>
          </cell>
          <cell r="N4232"/>
          <cell r="O4232"/>
          <cell r="P4232"/>
          <cell r="Q4232" t="str">
            <v>ЦАО</v>
          </cell>
        </row>
        <row r="4233">
          <cell r="G4233">
            <v>21090</v>
          </cell>
          <cell r="H4233" t="str">
            <v>Город Омск</v>
          </cell>
          <cell r="I4233">
            <v>4006.9</v>
          </cell>
          <cell r="J4233">
            <v>2741.1</v>
          </cell>
          <cell r="K4233">
            <v>750.1</v>
          </cell>
          <cell r="L4233" t="str">
            <v>7e907850-b830-4e94-9d1e-a733e89f9456</v>
          </cell>
          <cell r="M4233">
            <v>52701000</v>
          </cell>
          <cell r="N4233"/>
          <cell r="O4233"/>
          <cell r="P4233"/>
          <cell r="Q4233" t="str">
            <v>ЦАО</v>
          </cell>
        </row>
        <row r="4234">
          <cell r="G4234">
            <v>32848</v>
          </cell>
          <cell r="H4234" t="str">
            <v>Город Омск</v>
          </cell>
          <cell r="I4234">
            <v>1149.3</v>
          </cell>
          <cell r="J4234">
            <v>915.9</v>
          </cell>
          <cell r="K4234">
            <v>109.5</v>
          </cell>
          <cell r="L4234" t="str">
            <v>0adab983-f032-41bf-8b20-8ca720282685</v>
          </cell>
          <cell r="M4234">
            <v>52701000</v>
          </cell>
          <cell r="N4234"/>
          <cell r="O4234"/>
          <cell r="P4234" t="str">
            <v>+</v>
          </cell>
          <cell r="Q4234" t="str">
            <v>ЦАО</v>
          </cell>
        </row>
        <row r="4235">
          <cell r="G4235">
            <v>27909</v>
          </cell>
          <cell r="H4235" t="str">
            <v>Город Омск</v>
          </cell>
          <cell r="I4235">
            <v>1182.2</v>
          </cell>
          <cell r="J4235">
            <v>788.8</v>
          </cell>
          <cell r="K4235">
            <v>267.89999999999998</v>
          </cell>
          <cell r="L4235" t="str">
            <v>383469d9-20c0-40d5-895b-c61916ed628f</v>
          </cell>
          <cell r="M4235">
            <v>52701000</v>
          </cell>
          <cell r="N4235"/>
          <cell r="O4235"/>
          <cell r="P4235"/>
          <cell r="Q4235" t="str">
            <v>ЦАО</v>
          </cell>
        </row>
        <row r="4236">
          <cell r="G4236">
            <v>32849</v>
          </cell>
          <cell r="H4236" t="str">
            <v>Город Омск</v>
          </cell>
          <cell r="I4236">
            <v>1182.19</v>
          </cell>
          <cell r="J4236">
            <v>1078.3900000000001</v>
          </cell>
          <cell r="K4236">
            <v>0</v>
          </cell>
          <cell r="L4236" t="str">
            <v>316f7c7e-9843-4e0c-8cfc-5d77faa62f22</v>
          </cell>
          <cell r="M4236">
            <v>52701000</v>
          </cell>
          <cell r="N4236"/>
          <cell r="O4236"/>
          <cell r="P4236"/>
          <cell r="Q4236" t="str">
            <v>ЦАО</v>
          </cell>
        </row>
        <row r="4237">
          <cell r="G4237">
            <v>28258</v>
          </cell>
          <cell r="H4237" t="str">
            <v>Город Омск</v>
          </cell>
          <cell r="I4237">
            <v>906.2</v>
          </cell>
          <cell r="J4237">
            <v>700.9</v>
          </cell>
          <cell r="K4237">
            <v>183.4</v>
          </cell>
          <cell r="L4237" t="str">
            <v>da53a9f9-930e-4060-a382-db1929cce988</v>
          </cell>
          <cell r="M4237">
            <v>52701000</v>
          </cell>
          <cell r="N4237"/>
          <cell r="O4237"/>
          <cell r="P4237"/>
          <cell r="Q4237" t="str">
            <v>ЦАО</v>
          </cell>
        </row>
        <row r="4238">
          <cell r="G4238">
            <v>23566</v>
          </cell>
          <cell r="H4238" t="str">
            <v>Город Омск</v>
          </cell>
          <cell r="I4238">
            <v>1085.4000000000001</v>
          </cell>
          <cell r="J4238">
            <v>846.45</v>
          </cell>
          <cell r="K4238">
            <v>149.80000000000001</v>
          </cell>
          <cell r="L4238" t="str">
            <v>d43dc831-3f85-4d3a-9d50-ec28b987fc26</v>
          </cell>
          <cell r="M4238">
            <v>52701000</v>
          </cell>
          <cell r="N4238"/>
          <cell r="O4238"/>
          <cell r="P4238"/>
          <cell r="Q4238" t="str">
            <v>ЦАО</v>
          </cell>
        </row>
        <row r="4239">
          <cell r="G4239">
            <v>32680</v>
          </cell>
          <cell r="H4239" t="str">
            <v>Город Омск</v>
          </cell>
          <cell r="I4239">
            <v>10379.299999999999</v>
          </cell>
          <cell r="J4239">
            <v>8193.5</v>
          </cell>
          <cell r="K4239">
            <v>1017.5</v>
          </cell>
          <cell r="L4239" t="str">
            <v>97ea9322-cf18-4320-af01-69b42987d895</v>
          </cell>
          <cell r="M4239">
            <v>52701000</v>
          </cell>
          <cell r="N4239"/>
          <cell r="O4239"/>
          <cell r="P4239"/>
          <cell r="Q4239" t="str">
            <v>ЦАО</v>
          </cell>
        </row>
        <row r="4240">
          <cell r="G4240">
            <v>32681</v>
          </cell>
          <cell r="H4240" t="str">
            <v>Город Омск</v>
          </cell>
          <cell r="I4240">
            <v>3901.4</v>
          </cell>
          <cell r="J4240">
            <v>3457.1</v>
          </cell>
          <cell r="K4240">
            <v>144.30000000000001</v>
          </cell>
          <cell r="L4240" t="str">
            <v>56139a33-0283-4f87-84ec-c94dcc405050</v>
          </cell>
          <cell r="M4240">
            <v>52701000</v>
          </cell>
          <cell r="N4240"/>
          <cell r="O4240"/>
          <cell r="P4240"/>
          <cell r="Q4240" t="str">
            <v>ЦАО</v>
          </cell>
        </row>
        <row r="4241">
          <cell r="G4241">
            <v>29815</v>
          </cell>
          <cell r="H4241" t="str">
            <v>Город Омск</v>
          </cell>
          <cell r="I4241">
            <v>13453</v>
          </cell>
          <cell r="J4241">
            <v>11329.5</v>
          </cell>
          <cell r="K4241">
            <v>0</v>
          </cell>
          <cell r="L4241" t="str">
            <v>0293b890-c4c5-4d9c-a76a-758b18363ba4</v>
          </cell>
          <cell r="M4241">
            <v>52701000</v>
          </cell>
          <cell r="N4241"/>
          <cell r="O4241"/>
          <cell r="P4241" t="str">
            <v>+</v>
          </cell>
          <cell r="Q4241" t="str">
            <v>САО</v>
          </cell>
        </row>
        <row r="4242">
          <cell r="G4242">
            <v>35897</v>
          </cell>
          <cell r="H4242" t="str">
            <v>Город Омск</v>
          </cell>
          <cell r="I4242">
            <v>5431.8</v>
          </cell>
          <cell r="J4242">
            <v>4756.5</v>
          </cell>
          <cell r="K4242">
            <v>343.4</v>
          </cell>
          <cell r="L4242" t="str">
            <v>3cae8c4b-42c3-4e48-82a6-4f80965c30e2</v>
          </cell>
          <cell r="M4242">
            <v>52701000</v>
          </cell>
          <cell r="N4242"/>
          <cell r="O4242"/>
          <cell r="P4242"/>
          <cell r="Q4242" t="str">
            <v>САО</v>
          </cell>
        </row>
        <row r="4243">
          <cell r="G4243">
            <v>29816</v>
          </cell>
          <cell r="H4243" t="str">
            <v>Город Омск</v>
          </cell>
          <cell r="I4243">
            <v>6231.6</v>
          </cell>
          <cell r="J4243">
            <v>5920.3</v>
          </cell>
          <cell r="K4243">
            <v>0</v>
          </cell>
          <cell r="L4243" t="str">
            <v>573fe525-87d7-463d-88c5-9d149e3d56d3</v>
          </cell>
          <cell r="M4243">
            <v>52701000</v>
          </cell>
          <cell r="N4243"/>
          <cell r="O4243"/>
          <cell r="P4243"/>
          <cell r="Q4243" t="str">
            <v>САО</v>
          </cell>
        </row>
        <row r="4244">
          <cell r="G4244">
            <v>29822</v>
          </cell>
          <cell r="H4244" t="str">
            <v>Город Омск</v>
          </cell>
          <cell r="I4244">
            <v>3633.5</v>
          </cell>
          <cell r="J4244">
            <v>3360</v>
          </cell>
          <cell r="K4244">
            <v>0</v>
          </cell>
          <cell r="L4244" t="str">
            <v>d7a38744-156a-4f33-957f-63c23bc96fc9</v>
          </cell>
          <cell r="M4244">
            <v>52701000</v>
          </cell>
          <cell r="N4244"/>
          <cell r="O4244"/>
          <cell r="P4244" t="str">
            <v>+</v>
          </cell>
          <cell r="Q4244" t="str">
            <v>САО</v>
          </cell>
        </row>
        <row r="4245">
          <cell r="G4245">
            <v>21069</v>
          </cell>
          <cell r="H4245" t="str">
            <v>Город Омск</v>
          </cell>
          <cell r="I4245">
            <v>3739.2</v>
          </cell>
          <cell r="J4245">
            <v>3194.6</v>
          </cell>
          <cell r="K4245">
            <v>28.9</v>
          </cell>
          <cell r="L4245" t="str">
            <v>05fe8050-a73e-4bf8-b9ce-0d539e9d72b7</v>
          </cell>
          <cell r="M4245">
            <v>52701000</v>
          </cell>
          <cell r="N4245"/>
          <cell r="O4245"/>
          <cell r="P4245"/>
          <cell r="Q4245" t="str">
            <v>САО</v>
          </cell>
        </row>
        <row r="4246">
          <cell r="G4246">
            <v>29821</v>
          </cell>
          <cell r="H4246" t="str">
            <v>Город Омск</v>
          </cell>
          <cell r="I4246">
            <v>3941.6</v>
          </cell>
          <cell r="J4246">
            <v>2567</v>
          </cell>
          <cell r="K4246">
            <v>698.4</v>
          </cell>
          <cell r="L4246" t="str">
            <v>9a25cca9-baf9-446f-91d5-267b7b616cf8</v>
          </cell>
          <cell r="M4246">
            <v>52701000</v>
          </cell>
          <cell r="N4246"/>
          <cell r="O4246"/>
          <cell r="P4246"/>
          <cell r="Q4246" t="str">
            <v>САО</v>
          </cell>
        </row>
        <row r="4247">
          <cell r="G4247">
            <v>29820</v>
          </cell>
          <cell r="H4247" t="str">
            <v>Город Омск</v>
          </cell>
          <cell r="I4247">
            <v>4501.7</v>
          </cell>
          <cell r="J4247">
            <v>3210.1</v>
          </cell>
          <cell r="K4247">
            <v>534.20000000000005</v>
          </cell>
          <cell r="L4247" t="str">
            <v>762c581f-a44c-4375-99ca-e214395592ac</v>
          </cell>
          <cell r="M4247">
            <v>52701000</v>
          </cell>
          <cell r="N4247"/>
          <cell r="O4247"/>
          <cell r="P4247"/>
          <cell r="Q4247" t="str">
            <v>САО</v>
          </cell>
        </row>
        <row r="4248">
          <cell r="G4248">
            <v>29817</v>
          </cell>
          <cell r="H4248" t="str">
            <v>Город Омск</v>
          </cell>
          <cell r="I4248">
            <v>4391.6000000000004</v>
          </cell>
          <cell r="J4248">
            <v>2700.2</v>
          </cell>
          <cell r="K4248">
            <v>811.1</v>
          </cell>
          <cell r="L4248" t="str">
            <v>a1f4ed8d-411d-48a2-8449-0b1d355cdf9a</v>
          </cell>
          <cell r="M4248">
            <v>52701000</v>
          </cell>
          <cell r="N4248"/>
          <cell r="O4248"/>
          <cell r="P4248" t="str">
            <v>+</v>
          </cell>
          <cell r="Q4248" t="str">
            <v>САО</v>
          </cell>
        </row>
        <row r="4249">
          <cell r="G4249">
            <v>29818</v>
          </cell>
          <cell r="H4249" t="str">
            <v>Город Омск</v>
          </cell>
          <cell r="I4249">
            <v>3820.6</v>
          </cell>
          <cell r="J4249">
            <v>3523.9</v>
          </cell>
          <cell r="K4249">
            <v>0</v>
          </cell>
          <cell r="L4249" t="str">
            <v>71a63385-9f10-4e33-888b-44b4ee6c3673</v>
          </cell>
          <cell r="M4249">
            <v>52701000</v>
          </cell>
          <cell r="N4249"/>
          <cell r="O4249"/>
          <cell r="P4249" t="str">
            <v>+</v>
          </cell>
          <cell r="Q4249" t="str">
            <v>САО</v>
          </cell>
        </row>
        <row r="4250">
          <cell r="G4250">
            <v>29819</v>
          </cell>
          <cell r="H4250" t="str">
            <v>Город Омск</v>
          </cell>
          <cell r="I4250">
            <v>3816.2</v>
          </cell>
          <cell r="J4250">
            <v>3516.45</v>
          </cell>
          <cell r="K4250">
            <v>0</v>
          </cell>
          <cell r="L4250" t="str">
            <v>8a45b66f-8c57-4488-922b-beecd5b60cf3</v>
          </cell>
          <cell r="M4250">
            <v>52701000</v>
          </cell>
          <cell r="N4250"/>
          <cell r="O4250"/>
          <cell r="P4250" t="str">
            <v>+</v>
          </cell>
          <cell r="Q4250" t="str">
            <v>САО</v>
          </cell>
        </row>
        <row r="4251">
          <cell r="G4251">
            <v>30794</v>
          </cell>
          <cell r="H4251" t="str">
            <v>Город Омск</v>
          </cell>
          <cell r="I4251">
            <v>409.2</v>
          </cell>
          <cell r="J4251">
            <v>310</v>
          </cell>
          <cell r="K4251">
            <v>0</v>
          </cell>
          <cell r="L4251" t="str">
            <v>3b2a4f22-6382-4eba-bd21-02fe03d6ec5e</v>
          </cell>
          <cell r="M4251">
            <v>52701000</v>
          </cell>
          <cell r="N4251"/>
          <cell r="O4251"/>
          <cell r="P4251"/>
          <cell r="Q4251" t="str">
            <v>ЛАО</v>
          </cell>
        </row>
        <row r="4252">
          <cell r="G4252">
            <v>23540</v>
          </cell>
          <cell r="H4252" t="str">
            <v>Город Омск</v>
          </cell>
          <cell r="I4252">
            <v>2282.6</v>
          </cell>
          <cell r="J4252">
            <v>2002.1</v>
          </cell>
          <cell r="K4252">
            <v>50.2</v>
          </cell>
          <cell r="L4252" t="str">
            <v>2938e092-c1fd-4ad9-977f-ff8c4c9bf993</v>
          </cell>
          <cell r="M4252">
            <v>52701000</v>
          </cell>
          <cell r="N4252"/>
          <cell r="O4252"/>
          <cell r="P4252" t="str">
            <v>+</v>
          </cell>
          <cell r="Q4252" t="str">
            <v>ЦАО</v>
          </cell>
        </row>
        <row r="4253">
          <cell r="G4253">
            <v>36256</v>
          </cell>
          <cell r="H4253" t="str">
            <v>Город Омск</v>
          </cell>
          <cell r="I4253">
            <v>4747.3999999999996</v>
          </cell>
          <cell r="J4253">
            <v>2789.9</v>
          </cell>
          <cell r="K4253">
            <v>1132.5999999999999</v>
          </cell>
          <cell r="L4253" t="str">
            <v>19cfd1b8-fdc1-4158-a0ae-a8d9a888b99a</v>
          </cell>
          <cell r="M4253">
            <v>52701000</v>
          </cell>
          <cell r="N4253"/>
          <cell r="O4253"/>
          <cell r="P4253"/>
          <cell r="Q4253" t="str">
            <v>ЦАО</v>
          </cell>
        </row>
        <row r="4254">
          <cell r="G4254">
            <v>32542</v>
          </cell>
          <cell r="H4254" t="str">
            <v>Город Омск</v>
          </cell>
          <cell r="I4254">
            <v>492.9</v>
          </cell>
          <cell r="J4254">
            <v>444.8</v>
          </cell>
          <cell r="K4254">
            <v>0</v>
          </cell>
          <cell r="L4254" t="str">
            <v>e023d9c2-2480-4f00-8edc-67c04da7c24c</v>
          </cell>
          <cell r="M4254">
            <v>52701000</v>
          </cell>
          <cell r="N4254" t="str">
            <v>+</v>
          </cell>
          <cell r="O4254"/>
          <cell r="P4254"/>
          <cell r="Q4254" t="str">
            <v>САО</v>
          </cell>
        </row>
        <row r="4255">
          <cell r="G4255">
            <v>32536</v>
          </cell>
          <cell r="H4255" t="str">
            <v>Город Омск</v>
          </cell>
          <cell r="I4255">
            <v>447.2</v>
          </cell>
          <cell r="J4255">
            <v>412.6</v>
          </cell>
          <cell r="K4255">
            <v>0</v>
          </cell>
          <cell r="L4255" t="str">
            <v>f7429274-e5aa-48da-941f-0b75fba1fbe3</v>
          </cell>
          <cell r="M4255">
            <v>52701000</v>
          </cell>
          <cell r="N4255"/>
          <cell r="O4255"/>
          <cell r="P4255"/>
          <cell r="Q4255" t="str">
            <v>САО</v>
          </cell>
        </row>
        <row r="4256">
          <cell r="G4256">
            <v>30734</v>
          </cell>
          <cell r="H4256" t="str">
            <v>Город Омск</v>
          </cell>
          <cell r="I4256">
            <v>1665.9</v>
          </cell>
          <cell r="J4256">
            <v>1510.6</v>
          </cell>
          <cell r="K4256">
            <v>0</v>
          </cell>
          <cell r="L4256" t="str">
            <v>dc7b2645-74c7-4a93-bd84-a8c22224dae6</v>
          </cell>
          <cell r="M4256">
            <v>52701000</v>
          </cell>
          <cell r="N4256"/>
          <cell r="O4256"/>
          <cell r="P4256"/>
          <cell r="Q4256" t="str">
            <v>ЛАО</v>
          </cell>
        </row>
        <row r="4257">
          <cell r="G4257">
            <v>23730</v>
          </cell>
          <cell r="H4257" t="str">
            <v>Город Омск</v>
          </cell>
          <cell r="I4257">
            <v>3365.7</v>
          </cell>
          <cell r="J4257">
            <v>2713.4</v>
          </cell>
          <cell r="K4257">
            <v>0</v>
          </cell>
          <cell r="L4257" t="str">
            <v>08b077b0-339a-4350-9acf-38430902bd3f</v>
          </cell>
          <cell r="M4257">
            <v>52701000</v>
          </cell>
          <cell r="N4257"/>
          <cell r="O4257"/>
          <cell r="P4257"/>
          <cell r="Q4257" t="str">
            <v>ЦАО</v>
          </cell>
        </row>
        <row r="4258">
          <cell r="G4258">
            <v>36811</v>
          </cell>
          <cell r="H4258" t="str">
            <v>Город Омск</v>
          </cell>
          <cell r="I4258">
            <v>8905.2000000000007</v>
          </cell>
          <cell r="J4258">
            <v>6961.6</v>
          </cell>
          <cell r="K4258">
            <v>249.8</v>
          </cell>
          <cell r="L4258" t="str">
            <v>1abd84ad-1ef1-436a-a77c-7156b3eda378</v>
          </cell>
          <cell r="M4258">
            <v>52701000</v>
          </cell>
          <cell r="N4258"/>
          <cell r="O4258"/>
          <cell r="P4258"/>
          <cell r="Q4258" t="str">
            <v>ЦАО</v>
          </cell>
        </row>
        <row r="4259">
          <cell r="G4259">
            <v>21116</v>
          </cell>
          <cell r="H4259" t="str">
            <v>Город Омск</v>
          </cell>
          <cell r="I4259">
            <v>391.9</v>
          </cell>
          <cell r="J4259">
            <v>324.60000000000002</v>
          </cell>
          <cell r="K4259">
            <v>0</v>
          </cell>
          <cell r="L4259" t="str">
            <v>37eab3e5-6efb-4608-92d7-fd3b99c3cabf</v>
          </cell>
          <cell r="M4259">
            <v>52701000</v>
          </cell>
          <cell r="N4259"/>
          <cell r="O4259"/>
          <cell r="P4259"/>
          <cell r="Q4259" t="str">
            <v>ЦАО</v>
          </cell>
        </row>
        <row r="4260">
          <cell r="G4260">
            <v>21319</v>
          </cell>
          <cell r="H4260" t="str">
            <v>Город Омск</v>
          </cell>
          <cell r="I4260">
            <v>822.6</v>
          </cell>
          <cell r="J4260">
            <v>755.9</v>
          </cell>
          <cell r="K4260">
            <v>0</v>
          </cell>
          <cell r="L4260" t="str">
            <v>3622dc0e-0544-4292-9d90-7bb0263633bc</v>
          </cell>
          <cell r="M4260">
            <v>52701000</v>
          </cell>
          <cell r="N4260"/>
          <cell r="O4260"/>
          <cell r="P4260"/>
          <cell r="Q4260" t="str">
            <v>ЦАО</v>
          </cell>
        </row>
        <row r="4261">
          <cell r="G4261">
            <v>21333</v>
          </cell>
          <cell r="H4261" t="str">
            <v>Город Омск</v>
          </cell>
          <cell r="I4261">
            <v>985.3</v>
          </cell>
          <cell r="J4261">
            <v>830</v>
          </cell>
          <cell r="K4261">
            <v>0</v>
          </cell>
          <cell r="L4261" t="str">
            <v>566f02ef-f595-4b18-bf16-4f7bac7dbce2</v>
          </cell>
          <cell r="M4261">
            <v>52701000</v>
          </cell>
          <cell r="N4261"/>
          <cell r="O4261"/>
          <cell r="P4261"/>
          <cell r="Q4261" t="str">
            <v>ЦАО</v>
          </cell>
        </row>
        <row r="4262">
          <cell r="G4262">
            <v>21051</v>
          </cell>
          <cell r="H4262" t="str">
            <v>Город Омск</v>
          </cell>
          <cell r="I4262">
            <v>10133.4</v>
          </cell>
          <cell r="J4262">
            <v>8304.68</v>
          </cell>
          <cell r="K4262">
            <v>0</v>
          </cell>
          <cell r="L4262" t="str">
            <v>0d51e0cf-2720-4b6a-a5b9-d6e056e6f7ae</v>
          </cell>
          <cell r="M4262">
            <v>52701000</v>
          </cell>
          <cell r="N4262"/>
          <cell r="O4262"/>
          <cell r="P4262"/>
          <cell r="Q4262" t="str">
            <v>ЦАО</v>
          </cell>
        </row>
        <row r="4263">
          <cell r="G4263">
            <v>20299</v>
          </cell>
          <cell r="H4263" t="str">
            <v>Город Омск</v>
          </cell>
          <cell r="I4263">
            <v>574.20000000000005</v>
          </cell>
          <cell r="J4263">
            <v>487</v>
          </cell>
          <cell r="K4263">
            <v>0</v>
          </cell>
          <cell r="L4263" t="str">
            <v>45614ad2-6db7-44e9-9ec6-2d6fb5c8c03b</v>
          </cell>
          <cell r="M4263">
            <v>52701000</v>
          </cell>
          <cell r="N4263"/>
          <cell r="O4263"/>
          <cell r="P4263"/>
          <cell r="Q4263" t="str">
            <v>КАО</v>
          </cell>
        </row>
        <row r="4264">
          <cell r="G4264">
            <v>20191</v>
          </cell>
          <cell r="H4264" t="str">
            <v>Город Омск</v>
          </cell>
          <cell r="I4264">
            <v>288.39999999999998</v>
          </cell>
          <cell r="J4264">
            <v>262</v>
          </cell>
          <cell r="K4264">
            <v>0</v>
          </cell>
          <cell r="L4264" t="str">
            <v>e6791654-8b1b-4953-b3ae-fbfd11382d57</v>
          </cell>
          <cell r="M4264">
            <v>52701000</v>
          </cell>
          <cell r="N4264"/>
          <cell r="O4264"/>
          <cell r="P4264"/>
          <cell r="Q4264" t="str">
            <v>КАО</v>
          </cell>
        </row>
        <row r="4265">
          <cell r="G4265">
            <v>20192</v>
          </cell>
          <cell r="H4265" t="str">
            <v>Город Омск</v>
          </cell>
          <cell r="I4265">
            <v>635</v>
          </cell>
          <cell r="J4265">
            <v>544.1</v>
          </cell>
          <cell r="K4265">
            <v>0</v>
          </cell>
          <cell r="L4265" t="str">
            <v>2770ed28-52ed-4be0-964d-548869399df6</v>
          </cell>
          <cell r="M4265">
            <v>52701000</v>
          </cell>
          <cell r="N4265"/>
          <cell r="O4265"/>
          <cell r="P4265"/>
          <cell r="Q4265" t="str">
            <v>КАО</v>
          </cell>
        </row>
        <row r="4266">
          <cell r="G4266">
            <v>28846</v>
          </cell>
          <cell r="H4266" t="str">
            <v>Город Омск</v>
          </cell>
          <cell r="I4266">
            <v>383.4</v>
          </cell>
          <cell r="J4266">
            <v>274.89999999999998</v>
          </cell>
          <cell r="K4266">
            <v>39.700000000000003</v>
          </cell>
          <cell r="L4266" t="str">
            <v>36c19d74-7b0e-4de9-9f46-b35c5a163a27</v>
          </cell>
          <cell r="M4266">
            <v>52701000</v>
          </cell>
          <cell r="N4266"/>
          <cell r="O4266"/>
          <cell r="P4266" t="str">
            <v>+</v>
          </cell>
          <cell r="Q4266" t="str">
            <v>КАО</v>
          </cell>
        </row>
        <row r="4267">
          <cell r="G4267">
            <v>28847</v>
          </cell>
          <cell r="H4267" t="str">
            <v>Город Омск</v>
          </cell>
          <cell r="I4267">
            <v>462.5</v>
          </cell>
          <cell r="J4267">
            <v>429.4</v>
          </cell>
          <cell r="K4267">
            <v>0</v>
          </cell>
          <cell r="L4267" t="str">
            <v>0989ddd6-c332-4831-abc9-1b49239bdd88</v>
          </cell>
          <cell r="M4267">
            <v>52701000</v>
          </cell>
          <cell r="N4267"/>
          <cell r="O4267"/>
          <cell r="P4267"/>
          <cell r="Q4267" t="str">
            <v>КАО</v>
          </cell>
        </row>
        <row r="4268">
          <cell r="G4268">
            <v>28848</v>
          </cell>
          <cell r="H4268" t="str">
            <v>Город Омск</v>
          </cell>
          <cell r="I4268">
            <v>280</v>
          </cell>
          <cell r="J4268">
            <v>258.7</v>
          </cell>
          <cell r="K4268">
            <v>0</v>
          </cell>
          <cell r="L4268" t="str">
            <v>f1cb2d14-b246-4457-acee-d9e9db8719fe</v>
          </cell>
          <cell r="M4268">
            <v>52701000</v>
          </cell>
          <cell r="N4268"/>
          <cell r="O4268"/>
          <cell r="P4268"/>
          <cell r="Q4268" t="str">
            <v>КАО</v>
          </cell>
        </row>
        <row r="4269">
          <cell r="G4269">
            <v>28849</v>
          </cell>
          <cell r="H4269" t="str">
            <v>Город Омск</v>
          </cell>
          <cell r="I4269">
            <v>407.6</v>
          </cell>
          <cell r="J4269">
            <v>373.4</v>
          </cell>
          <cell r="K4269">
            <v>0</v>
          </cell>
          <cell r="L4269" t="str">
            <v>f112a967-3537-431f-b35a-35027b976818</v>
          </cell>
          <cell r="M4269">
            <v>52701000</v>
          </cell>
          <cell r="N4269"/>
          <cell r="O4269"/>
          <cell r="P4269"/>
          <cell r="Q4269" t="str">
            <v>КАО</v>
          </cell>
        </row>
        <row r="4270">
          <cell r="G4270">
            <v>31114</v>
          </cell>
          <cell r="H4270" t="str">
            <v>Город Омск</v>
          </cell>
          <cell r="I4270">
            <v>789</v>
          </cell>
          <cell r="J4270">
            <v>742.2</v>
          </cell>
          <cell r="K4270">
            <v>0</v>
          </cell>
          <cell r="L4270" t="str">
            <v>6c4f28ff-e7b0-4b74-9d75-5bdbcd6c1340</v>
          </cell>
          <cell r="M4270">
            <v>52701000</v>
          </cell>
          <cell r="N4270"/>
          <cell r="O4270"/>
          <cell r="P4270"/>
          <cell r="Q4270" t="str">
            <v>КАО</v>
          </cell>
        </row>
        <row r="4271">
          <cell r="G4271">
            <v>21305</v>
          </cell>
          <cell r="H4271" t="str">
            <v>Город Омск</v>
          </cell>
          <cell r="I4271">
            <v>807.3</v>
          </cell>
          <cell r="J4271">
            <v>745.2</v>
          </cell>
          <cell r="K4271">
            <v>0</v>
          </cell>
          <cell r="L4271" t="str">
            <v>8ac30c0d-d64a-46da-8503-f2ab87d8e804</v>
          </cell>
          <cell r="M4271">
            <v>52701000</v>
          </cell>
          <cell r="N4271"/>
          <cell r="O4271"/>
          <cell r="P4271"/>
          <cell r="Q4271" t="str">
            <v>КАО</v>
          </cell>
        </row>
        <row r="4272">
          <cell r="G4272">
            <v>30659</v>
          </cell>
          <cell r="H4272" t="str">
            <v>Город Омск</v>
          </cell>
          <cell r="I4272">
            <v>782.9</v>
          </cell>
          <cell r="J4272">
            <v>480.69</v>
          </cell>
          <cell r="K4272">
            <v>0</v>
          </cell>
          <cell r="L4272" t="str">
            <v>ecb36e8c-d8ea-41be-963e-d074f58b457b</v>
          </cell>
          <cell r="M4272">
            <v>52701000</v>
          </cell>
          <cell r="N4272"/>
          <cell r="O4272"/>
          <cell r="P4272"/>
          <cell r="Q4272" t="str">
            <v>ЛАО</v>
          </cell>
        </row>
        <row r="4273">
          <cell r="G4273">
            <v>36136</v>
          </cell>
          <cell r="H4273" t="str">
            <v>Город Омск</v>
          </cell>
          <cell r="I4273">
            <v>580.9</v>
          </cell>
          <cell r="J4273">
            <v>519.5</v>
          </cell>
          <cell r="K4273">
            <v>0</v>
          </cell>
          <cell r="L4273" t="str">
            <v>ed9e667b-84a2-4424-83ba-62a775ba89db</v>
          </cell>
          <cell r="M4273">
            <v>52701000</v>
          </cell>
          <cell r="N4273"/>
          <cell r="O4273"/>
          <cell r="P4273"/>
          <cell r="Q4273" t="str">
            <v>ЛАО</v>
          </cell>
        </row>
        <row r="4274">
          <cell r="G4274">
            <v>30669</v>
          </cell>
          <cell r="H4274" t="str">
            <v>Город Омск</v>
          </cell>
          <cell r="I4274">
            <v>425.7</v>
          </cell>
          <cell r="J4274">
            <v>382.47</v>
          </cell>
          <cell r="K4274">
            <v>0</v>
          </cell>
          <cell r="L4274" t="str">
            <v>ba1adeaa-a78b-4fe2-8531-d70d9dc8b079</v>
          </cell>
          <cell r="M4274">
            <v>52701000</v>
          </cell>
          <cell r="N4274"/>
          <cell r="O4274"/>
          <cell r="P4274" t="str">
            <v>+</v>
          </cell>
          <cell r="Q4274" t="str">
            <v>ЛАО</v>
          </cell>
        </row>
        <row r="4275">
          <cell r="G4275">
            <v>30726</v>
          </cell>
          <cell r="H4275" t="str">
            <v>Город Омск</v>
          </cell>
          <cell r="I4275">
            <v>1457.1</v>
          </cell>
          <cell r="J4275">
            <v>1206.5999999999999</v>
          </cell>
          <cell r="K4275">
            <v>0</v>
          </cell>
          <cell r="L4275" t="str">
            <v>98328671-fbab-4075-81da-deea0e230b8f</v>
          </cell>
          <cell r="M4275">
            <v>52701000</v>
          </cell>
          <cell r="N4275"/>
          <cell r="O4275"/>
          <cell r="P4275" t="str">
            <v>+</v>
          </cell>
          <cell r="Q4275" t="str">
            <v>ЛАО</v>
          </cell>
        </row>
        <row r="4276">
          <cell r="G4276">
            <v>30625</v>
          </cell>
          <cell r="H4276" t="str">
            <v>Город Омск</v>
          </cell>
          <cell r="I4276">
            <v>331.7</v>
          </cell>
          <cell r="J4276">
            <v>312.8</v>
          </cell>
          <cell r="K4276">
            <v>0</v>
          </cell>
          <cell r="L4276" t="str">
            <v>d813e74a-6f69-4d7d-a9b0-e6086b4e6217</v>
          </cell>
          <cell r="M4276">
            <v>52701000</v>
          </cell>
          <cell r="N4276"/>
          <cell r="O4276"/>
          <cell r="P4276"/>
          <cell r="Q4276" t="str">
            <v>ЛАО</v>
          </cell>
        </row>
        <row r="4277">
          <cell r="G4277">
            <v>30670</v>
          </cell>
          <cell r="H4277" t="str">
            <v>Город Омск</v>
          </cell>
          <cell r="I4277">
            <v>799.7</v>
          </cell>
          <cell r="J4277">
            <v>631.26</v>
          </cell>
          <cell r="K4277">
            <v>0</v>
          </cell>
          <cell r="L4277" t="str">
            <v>28e45c8f-5afe-43e3-bc0b-0e34afbcfe81</v>
          </cell>
          <cell r="M4277">
            <v>52701000</v>
          </cell>
          <cell r="N4277"/>
          <cell r="O4277"/>
          <cell r="P4277"/>
          <cell r="Q4277" t="str">
            <v>ЛАО</v>
          </cell>
        </row>
        <row r="4278">
          <cell r="G4278">
            <v>30671</v>
          </cell>
          <cell r="H4278" t="str">
            <v>Город Омск</v>
          </cell>
          <cell r="I4278">
            <v>425.6</v>
          </cell>
          <cell r="J4278">
            <v>383</v>
          </cell>
          <cell r="K4278">
            <v>0</v>
          </cell>
          <cell r="L4278" t="str">
            <v>cafe3c20-2dad-4b6a-84e7-511223336f16</v>
          </cell>
          <cell r="M4278">
            <v>52701000</v>
          </cell>
          <cell r="N4278"/>
          <cell r="O4278"/>
          <cell r="P4278"/>
          <cell r="Q4278" t="str">
            <v>ЛАО</v>
          </cell>
        </row>
        <row r="4279">
          <cell r="G4279">
            <v>30655</v>
          </cell>
          <cell r="H4279" t="str">
            <v>Город Омск</v>
          </cell>
          <cell r="I4279">
            <v>566.1</v>
          </cell>
          <cell r="J4279">
            <v>478.19</v>
          </cell>
          <cell r="K4279">
            <v>0</v>
          </cell>
          <cell r="L4279" t="str">
            <v>0dc1e71a-8bb4-46e5-9b1e-e04272caa201</v>
          </cell>
          <cell r="M4279">
            <v>52701000</v>
          </cell>
          <cell r="N4279"/>
          <cell r="O4279"/>
          <cell r="P4279" t="str">
            <v>+</v>
          </cell>
          <cell r="Q4279" t="str">
            <v>ЛАО</v>
          </cell>
        </row>
        <row r="4280">
          <cell r="G4280">
            <v>30657</v>
          </cell>
          <cell r="H4280" t="str">
            <v>Город Омск</v>
          </cell>
          <cell r="I4280">
            <v>554.29999999999995</v>
          </cell>
          <cell r="J4280">
            <v>478.4</v>
          </cell>
          <cell r="K4280">
            <v>0</v>
          </cell>
          <cell r="L4280" t="str">
            <v>ca4497ce-a3d4-42ed-9ef9-ef9e13bc4aa6</v>
          </cell>
          <cell r="M4280">
            <v>52701000</v>
          </cell>
          <cell r="N4280"/>
          <cell r="O4280"/>
          <cell r="P4280"/>
          <cell r="Q4280" t="str">
            <v>ЛАО</v>
          </cell>
        </row>
        <row r="4281">
          <cell r="G4281">
            <v>30666</v>
          </cell>
          <cell r="H4281" t="str">
            <v>Город Омск</v>
          </cell>
          <cell r="I4281">
            <v>569.4</v>
          </cell>
          <cell r="J4281">
            <v>532.9</v>
          </cell>
          <cell r="K4281">
            <v>0</v>
          </cell>
          <cell r="L4281" t="str">
            <v>a39ef83f-7bfc-4878-9493-9406c3898357</v>
          </cell>
          <cell r="M4281">
            <v>52701000</v>
          </cell>
          <cell r="N4281"/>
          <cell r="O4281"/>
          <cell r="P4281" t="str">
            <v>+</v>
          </cell>
          <cell r="Q4281" t="str">
            <v>ЛАО</v>
          </cell>
        </row>
        <row r="4282">
          <cell r="G4282">
            <v>30754</v>
          </cell>
          <cell r="H4282" t="str">
            <v>Город Омск</v>
          </cell>
          <cell r="I4282">
            <v>3315.7</v>
          </cell>
          <cell r="J4282">
            <v>2723.3</v>
          </cell>
          <cell r="K4282">
            <v>0</v>
          </cell>
          <cell r="L4282" t="str">
            <v>edda30c9-0161-4fe7-afcb-c49e661ded47</v>
          </cell>
          <cell r="M4282">
            <v>52701000</v>
          </cell>
          <cell r="N4282"/>
          <cell r="O4282"/>
          <cell r="P4282"/>
          <cell r="Q4282" t="str">
            <v>ЛАО</v>
          </cell>
        </row>
        <row r="4283">
          <cell r="G4283">
            <v>29826</v>
          </cell>
          <cell r="H4283" t="str">
            <v>Город Омск</v>
          </cell>
          <cell r="I4283">
            <v>791.3</v>
          </cell>
          <cell r="J4283">
            <v>727.1</v>
          </cell>
          <cell r="K4283">
            <v>0</v>
          </cell>
          <cell r="L4283" t="str">
            <v>9c49d8cd-27df-447b-a8ef-9093d62e4122</v>
          </cell>
          <cell r="M4283">
            <v>52701000</v>
          </cell>
          <cell r="N4283"/>
          <cell r="O4283"/>
          <cell r="P4283" t="str">
            <v>+</v>
          </cell>
          <cell r="Q4283" t="str">
            <v>САО</v>
          </cell>
        </row>
        <row r="4284">
          <cell r="G4284">
            <v>29824</v>
          </cell>
          <cell r="H4284" t="str">
            <v>Город Омск</v>
          </cell>
          <cell r="I4284">
            <v>456.4</v>
          </cell>
          <cell r="J4284">
            <v>415.3</v>
          </cell>
          <cell r="K4284">
            <v>0</v>
          </cell>
          <cell r="L4284" t="str">
            <v>e6ef103c-16eb-4fa0-9dd6-d8d2fa20c8e2</v>
          </cell>
          <cell r="M4284">
            <v>52701000</v>
          </cell>
          <cell r="N4284"/>
          <cell r="O4284"/>
          <cell r="P4284" t="str">
            <v>+</v>
          </cell>
          <cell r="Q4284" t="str">
            <v>САО</v>
          </cell>
        </row>
        <row r="4285">
          <cell r="G4285">
            <v>29827</v>
          </cell>
          <cell r="H4285" t="str">
            <v>Город Омск</v>
          </cell>
          <cell r="I4285">
            <v>793.3</v>
          </cell>
          <cell r="J4285">
            <v>736.34</v>
          </cell>
          <cell r="K4285">
            <v>0</v>
          </cell>
          <cell r="L4285" t="str">
            <v>327a50f4-a186-470c-8baa-d00a1c628727</v>
          </cell>
          <cell r="M4285">
            <v>52701000</v>
          </cell>
          <cell r="N4285"/>
          <cell r="O4285"/>
          <cell r="P4285"/>
          <cell r="Q4285" t="str">
            <v>САО</v>
          </cell>
        </row>
        <row r="4286">
          <cell r="G4286">
            <v>29828</v>
          </cell>
          <cell r="H4286" t="str">
            <v>Город Омск</v>
          </cell>
          <cell r="I4286">
            <v>722.4</v>
          </cell>
          <cell r="J4286">
            <v>645.5</v>
          </cell>
          <cell r="K4286">
            <v>0</v>
          </cell>
          <cell r="L4286" t="str">
            <v>001bb522-999f-4509-8f2d-24c74f9d0a69</v>
          </cell>
          <cell r="M4286">
            <v>52701000</v>
          </cell>
          <cell r="N4286"/>
          <cell r="O4286"/>
          <cell r="P4286" t="str">
            <v>+</v>
          </cell>
          <cell r="Q4286" t="str">
            <v>САО</v>
          </cell>
        </row>
        <row r="4287">
          <cell r="G4287">
            <v>29829</v>
          </cell>
          <cell r="H4287" t="str">
            <v>Город Омск</v>
          </cell>
          <cell r="I4287">
            <v>735.9</v>
          </cell>
          <cell r="J4287">
            <v>648</v>
          </cell>
          <cell r="K4287">
            <v>0</v>
          </cell>
          <cell r="L4287" t="str">
            <v>64977533-e7e9-4ed0-a582-a58ac2dce01f</v>
          </cell>
          <cell r="M4287">
            <v>52701000</v>
          </cell>
          <cell r="N4287"/>
          <cell r="O4287"/>
          <cell r="P4287" t="str">
            <v>+</v>
          </cell>
          <cell r="Q4287" t="str">
            <v>САО</v>
          </cell>
        </row>
        <row r="4288">
          <cell r="G4288">
            <v>21115</v>
          </cell>
          <cell r="H4288" t="str">
            <v>Город Омск</v>
          </cell>
          <cell r="I4288">
            <v>722.9</v>
          </cell>
          <cell r="J4288">
            <v>644.6</v>
          </cell>
          <cell r="K4288">
            <v>0</v>
          </cell>
          <cell r="L4288" t="str">
            <v>66e77f31-3a59-4fed-8fa1-177c461772a4</v>
          </cell>
          <cell r="M4288">
            <v>52701000</v>
          </cell>
          <cell r="N4288"/>
          <cell r="O4288"/>
          <cell r="P4288"/>
          <cell r="Q4288" t="str">
            <v>САО</v>
          </cell>
        </row>
        <row r="4289">
          <cell r="G4289">
            <v>29830</v>
          </cell>
          <cell r="H4289" t="str">
            <v>Город Омск</v>
          </cell>
          <cell r="I4289">
            <v>1368.7</v>
          </cell>
          <cell r="J4289">
            <v>945.1</v>
          </cell>
          <cell r="K4289">
            <v>0</v>
          </cell>
          <cell r="L4289" t="str">
            <v>5e921bd1-16a2-4287-9eb7-0be4c05610a3</v>
          </cell>
          <cell r="M4289">
            <v>52701000</v>
          </cell>
          <cell r="N4289"/>
          <cell r="O4289"/>
          <cell r="P4289"/>
          <cell r="Q4289" t="str">
            <v>САО</v>
          </cell>
        </row>
        <row r="4290">
          <cell r="G4290">
            <v>21126</v>
          </cell>
          <cell r="H4290" t="str">
            <v>Город Омск</v>
          </cell>
          <cell r="I4290">
            <v>458.2</v>
          </cell>
          <cell r="J4290">
            <v>421.1</v>
          </cell>
          <cell r="K4290">
            <v>0</v>
          </cell>
          <cell r="L4290" t="str">
            <v>3bac8bfa-afc1-431b-9613-84650d8df503</v>
          </cell>
          <cell r="M4290">
            <v>52701000</v>
          </cell>
          <cell r="N4290"/>
          <cell r="O4290"/>
          <cell r="P4290"/>
          <cell r="Q4290" t="str">
            <v>САО</v>
          </cell>
        </row>
        <row r="4291">
          <cell r="G4291">
            <v>21155</v>
          </cell>
          <cell r="H4291" t="str">
            <v>Город Омск</v>
          </cell>
          <cell r="I4291">
            <v>798.9</v>
          </cell>
          <cell r="J4291">
            <v>723.05</v>
          </cell>
          <cell r="K4291">
            <v>0</v>
          </cell>
          <cell r="L4291" t="str">
            <v>2bdef815-a800-4d81-bc42-3eb2da624dea</v>
          </cell>
          <cell r="M4291">
            <v>52701000</v>
          </cell>
          <cell r="N4291"/>
          <cell r="O4291"/>
          <cell r="P4291"/>
          <cell r="Q4291" t="str">
            <v>САО</v>
          </cell>
        </row>
        <row r="4292">
          <cell r="G4292">
            <v>35899</v>
          </cell>
          <cell r="H4292" t="str">
            <v>Город Омск</v>
          </cell>
          <cell r="I4292">
            <v>451</v>
          </cell>
          <cell r="J4292">
            <v>419.7</v>
          </cell>
          <cell r="K4292">
            <v>0</v>
          </cell>
          <cell r="L4292" t="str">
            <v>a1d88dce-730b-4984-900f-83c4a3a7fa14</v>
          </cell>
          <cell r="M4292">
            <v>52701000</v>
          </cell>
          <cell r="N4292"/>
          <cell r="O4292"/>
          <cell r="P4292"/>
          <cell r="Q4292" t="str">
            <v>САО</v>
          </cell>
        </row>
        <row r="4293">
          <cell r="G4293">
            <v>29832</v>
          </cell>
          <cell r="H4293" t="str">
            <v>Город Омск</v>
          </cell>
          <cell r="I4293">
            <v>680.5</v>
          </cell>
          <cell r="J4293">
            <v>662.45</v>
          </cell>
          <cell r="K4293">
            <v>0</v>
          </cell>
          <cell r="L4293" t="str">
            <v>c2817710-4e97-48f4-bbc4-4f3f561561e5</v>
          </cell>
          <cell r="M4293">
            <v>52701000</v>
          </cell>
          <cell r="N4293"/>
          <cell r="O4293"/>
          <cell r="P4293" t="str">
            <v>+</v>
          </cell>
          <cell r="Q4293" t="str">
            <v>САО</v>
          </cell>
        </row>
        <row r="4294">
          <cell r="G4294">
            <v>23410</v>
          </cell>
          <cell r="H4294" t="str">
            <v>Город Омск</v>
          </cell>
          <cell r="I4294">
            <v>4124.3</v>
          </cell>
          <cell r="J4294">
            <v>3196.4</v>
          </cell>
          <cell r="K4294">
            <v>0</v>
          </cell>
          <cell r="L4294" t="str">
            <v>c12b6447-5e09-4a79-a5c3-f6cc5c5f9e8c</v>
          </cell>
          <cell r="M4294">
            <v>52701000</v>
          </cell>
          <cell r="N4294"/>
          <cell r="O4294"/>
          <cell r="P4294"/>
          <cell r="Q4294" t="str">
            <v>ЛАО</v>
          </cell>
        </row>
        <row r="4295">
          <cell r="G4295">
            <v>34203</v>
          </cell>
          <cell r="H4295" t="str">
            <v>Город Омск</v>
          </cell>
          <cell r="I4295">
            <v>6201.3</v>
          </cell>
          <cell r="J4295">
            <v>4811.2</v>
          </cell>
          <cell r="K4295">
            <v>0</v>
          </cell>
          <cell r="L4295" t="str">
            <v>09c16eb9-601f-4e06-a0d5-84aa44b63e55</v>
          </cell>
          <cell r="M4295">
            <v>52701000</v>
          </cell>
          <cell r="N4295"/>
          <cell r="O4295"/>
          <cell r="P4295"/>
          <cell r="Q4295" t="str">
            <v>ЛАО</v>
          </cell>
        </row>
        <row r="4296">
          <cell r="G4296">
            <v>34204</v>
          </cell>
          <cell r="H4296" t="str">
            <v>Город Омск</v>
          </cell>
          <cell r="I4296">
            <v>4302.5</v>
          </cell>
          <cell r="J4296">
            <v>2871.4</v>
          </cell>
          <cell r="K4296">
            <v>0</v>
          </cell>
          <cell r="L4296" t="str">
            <v>ff2fe24e-35bd-408b-94e8-38f8988d19e5</v>
          </cell>
          <cell r="M4296">
            <v>52701000</v>
          </cell>
          <cell r="N4296"/>
          <cell r="O4296"/>
          <cell r="P4296"/>
          <cell r="Q4296" t="str">
            <v>ЛАО</v>
          </cell>
        </row>
        <row r="4297">
          <cell r="G4297">
            <v>30871</v>
          </cell>
          <cell r="H4297" t="str">
            <v>Город Омск</v>
          </cell>
          <cell r="I4297">
            <v>3443.8</v>
          </cell>
          <cell r="J4297">
            <v>2549.4</v>
          </cell>
          <cell r="K4297">
            <v>561.6</v>
          </cell>
          <cell r="L4297" t="str">
            <v>636be4e8-3cd8-4a6e-b45e-5087e1f31bee</v>
          </cell>
          <cell r="M4297">
            <v>52701000</v>
          </cell>
          <cell r="N4297"/>
          <cell r="O4297"/>
          <cell r="P4297"/>
          <cell r="Q4297" t="str">
            <v>ЛАО</v>
          </cell>
        </row>
        <row r="4298">
          <cell r="G4298">
            <v>30873</v>
          </cell>
          <cell r="H4298" t="str">
            <v>Город Омск</v>
          </cell>
          <cell r="I4298">
            <v>4503.1000000000004</v>
          </cell>
          <cell r="J4298">
            <v>2566.1</v>
          </cell>
          <cell r="K4298">
            <v>539</v>
          </cell>
          <cell r="L4298" t="str">
            <v>dd129c40-afef-4f38-a39e-e6c30d300bd2</v>
          </cell>
          <cell r="M4298">
            <v>52701000</v>
          </cell>
          <cell r="N4298"/>
          <cell r="O4298"/>
          <cell r="P4298"/>
          <cell r="Q4298" t="str">
            <v>ЛАО</v>
          </cell>
        </row>
        <row r="4299">
          <cell r="G4299">
            <v>36164</v>
          </cell>
          <cell r="H4299" t="str">
            <v>Город Омск</v>
          </cell>
          <cell r="I4299">
            <v>2698.1</v>
          </cell>
          <cell r="J4299">
            <v>2506.1</v>
          </cell>
          <cell r="K4299">
            <v>0</v>
          </cell>
          <cell r="L4299" t="str">
            <v>d652b0d4-d08b-4dc0-9e50-55bca6d52700</v>
          </cell>
          <cell r="M4299">
            <v>52701000</v>
          </cell>
          <cell r="N4299"/>
          <cell r="O4299"/>
          <cell r="P4299"/>
          <cell r="Q4299" t="str">
            <v>ЛАО</v>
          </cell>
        </row>
        <row r="4300">
          <cell r="G4300">
            <v>30877</v>
          </cell>
          <cell r="H4300" t="str">
            <v>Город Омск</v>
          </cell>
          <cell r="I4300">
            <v>3574.2</v>
          </cell>
          <cell r="J4300">
            <v>3196.4</v>
          </cell>
          <cell r="K4300">
            <v>156.6</v>
          </cell>
          <cell r="L4300" t="str">
            <v>5fe80a37-c489-4c13-b6ae-b80332dd3a5c</v>
          </cell>
          <cell r="M4300">
            <v>52701000</v>
          </cell>
          <cell r="N4300"/>
          <cell r="O4300"/>
          <cell r="P4300"/>
          <cell r="Q4300" t="str">
            <v>ЛАО</v>
          </cell>
        </row>
        <row r="4301">
          <cell r="G4301">
            <v>30879</v>
          </cell>
          <cell r="H4301" t="str">
            <v>Город Омск</v>
          </cell>
          <cell r="I4301">
            <v>6036.7</v>
          </cell>
          <cell r="J4301">
            <v>5486.62</v>
          </cell>
          <cell r="K4301">
            <v>39</v>
          </cell>
          <cell r="L4301" t="str">
            <v>d7aeebfc-14be-4836-a006-bfc24902295e</v>
          </cell>
          <cell r="M4301">
            <v>52701000</v>
          </cell>
          <cell r="N4301"/>
          <cell r="O4301"/>
          <cell r="P4301"/>
          <cell r="Q4301" t="str">
            <v>ЛАО</v>
          </cell>
        </row>
        <row r="4302">
          <cell r="G4302">
            <v>23424</v>
          </cell>
          <cell r="H4302" t="str">
            <v>Город Омск</v>
          </cell>
          <cell r="I4302">
            <v>3776.1</v>
          </cell>
          <cell r="J4302">
            <v>2857.4</v>
          </cell>
          <cell r="K4302">
            <v>803.1</v>
          </cell>
          <cell r="L4302" t="str">
            <v>6921b77f-35cf-42a7-9d16-346baba0cf1a</v>
          </cell>
          <cell r="M4302">
            <v>52701000</v>
          </cell>
          <cell r="N4302"/>
          <cell r="O4302"/>
          <cell r="P4302"/>
          <cell r="Q4302" t="str">
            <v>ЛАО</v>
          </cell>
        </row>
        <row r="4303">
          <cell r="G4303">
            <v>23415</v>
          </cell>
          <cell r="H4303" t="str">
            <v>Город Омск</v>
          </cell>
          <cell r="I4303">
            <v>6000.2</v>
          </cell>
          <cell r="J4303">
            <v>5459.4</v>
          </cell>
          <cell r="K4303">
            <v>0</v>
          </cell>
          <cell r="L4303" t="str">
            <v>1a97c77d-c1cf-405b-99dd-5dcee4d0f8d0</v>
          </cell>
          <cell r="M4303">
            <v>52701000</v>
          </cell>
          <cell r="N4303"/>
          <cell r="O4303"/>
          <cell r="P4303"/>
          <cell r="Q4303" t="str">
            <v>ЛАО</v>
          </cell>
        </row>
        <row r="4304">
          <cell r="G4304">
            <v>30882</v>
          </cell>
          <cell r="H4304" t="str">
            <v>Город Омск</v>
          </cell>
          <cell r="I4304">
            <v>5960.4</v>
          </cell>
          <cell r="J4304">
            <v>5412.87</v>
          </cell>
          <cell r="K4304">
            <v>0</v>
          </cell>
          <cell r="L4304" t="str">
            <v>b9ac3c66-4d56-4a9d-b19c-e30bbfb440f9</v>
          </cell>
          <cell r="M4304">
            <v>52701000</v>
          </cell>
          <cell r="N4304"/>
          <cell r="O4304"/>
          <cell r="P4304"/>
          <cell r="Q4304" t="str">
            <v>ЛАО</v>
          </cell>
        </row>
        <row r="4305">
          <cell r="G4305">
            <v>36165</v>
          </cell>
          <cell r="H4305" t="str">
            <v>Город Омск</v>
          </cell>
          <cell r="I4305">
            <v>2065.3000000000002</v>
          </cell>
          <cell r="J4305">
            <v>1872.5</v>
          </cell>
          <cell r="K4305">
            <v>0</v>
          </cell>
          <cell r="L4305" t="str">
            <v>468789a5-8737-41c6-b33b-7dbda7f237f7</v>
          </cell>
          <cell r="M4305">
            <v>52701000</v>
          </cell>
          <cell r="N4305"/>
          <cell r="O4305"/>
          <cell r="P4305"/>
          <cell r="Q4305" t="str">
            <v>ЛАО</v>
          </cell>
        </row>
        <row r="4306">
          <cell r="G4306">
            <v>30895</v>
          </cell>
          <cell r="H4306" t="str">
            <v>Город Омск</v>
          </cell>
          <cell r="I4306">
            <v>8029.7</v>
          </cell>
          <cell r="J4306">
            <v>6008.5</v>
          </cell>
          <cell r="K4306">
            <v>1487.4</v>
          </cell>
          <cell r="L4306" t="str">
            <v>b450bf3d-0359-4115-95b4-2096cdf78675</v>
          </cell>
          <cell r="M4306">
            <v>52701000</v>
          </cell>
          <cell r="N4306"/>
          <cell r="O4306"/>
          <cell r="P4306"/>
          <cell r="Q4306" t="str">
            <v>ЛАО</v>
          </cell>
        </row>
        <row r="4307">
          <cell r="G4307">
            <v>29279</v>
          </cell>
          <cell r="H4307" t="str">
            <v>Город Омск</v>
          </cell>
          <cell r="I4307">
            <v>6165.2</v>
          </cell>
          <cell r="J4307">
            <v>4791.3</v>
          </cell>
          <cell r="K4307">
            <v>324</v>
          </cell>
          <cell r="L4307" t="str">
            <v>d5ee92bb-ee82-44ea-9e8e-a7153bbf3d82</v>
          </cell>
          <cell r="M4307">
            <v>52701000</v>
          </cell>
          <cell r="N4307"/>
          <cell r="O4307"/>
          <cell r="P4307"/>
          <cell r="Q4307" t="str">
            <v>ЛАО</v>
          </cell>
        </row>
        <row r="4308">
          <cell r="G4308">
            <v>36578</v>
          </cell>
          <cell r="H4308" t="str">
            <v>Город Омск</v>
          </cell>
          <cell r="I4308">
            <v>8891.2999999999993</v>
          </cell>
          <cell r="J4308">
            <v>7528</v>
          </cell>
          <cell r="K4308">
            <v>84.9</v>
          </cell>
          <cell r="L4308" t="str">
            <v>4cbe4b96-1464-42e4-80ef-6d1d3cab8f2f</v>
          </cell>
          <cell r="M4308">
            <v>52701000</v>
          </cell>
          <cell r="N4308"/>
          <cell r="O4308"/>
          <cell r="P4308"/>
          <cell r="Q4308" t="str">
            <v>ЛАО</v>
          </cell>
        </row>
        <row r="4309">
          <cell r="G4309">
            <v>33338</v>
          </cell>
          <cell r="H4309" t="str">
            <v>Город Омск</v>
          </cell>
          <cell r="I4309">
            <v>6073.9</v>
          </cell>
          <cell r="J4309">
            <v>5860.2</v>
          </cell>
          <cell r="K4309">
            <v>0</v>
          </cell>
          <cell r="L4309" t="str">
            <v>076a86cc-6640-4109-b85c-16d48a897e5a</v>
          </cell>
          <cell r="M4309">
            <v>52701000</v>
          </cell>
          <cell r="N4309"/>
          <cell r="O4309"/>
          <cell r="P4309"/>
          <cell r="Q4309" t="str">
            <v>ЛАО</v>
          </cell>
        </row>
        <row r="4310">
          <cell r="G4310">
            <v>36579</v>
          </cell>
          <cell r="H4310" t="str">
            <v>Город Омск</v>
          </cell>
          <cell r="I4310">
            <v>8501.5</v>
          </cell>
          <cell r="J4310">
            <v>6758.4</v>
          </cell>
          <cell r="K4310" t="str">
            <v xml:space="preserve"> </v>
          </cell>
          <cell r="L4310" t="str">
            <v>3dd9ffc8-b2be-4773-830b-d1c7a3bb4c2f</v>
          </cell>
          <cell r="M4310">
            <v>52701000</v>
          </cell>
          <cell r="N4310"/>
          <cell r="O4310"/>
          <cell r="P4310"/>
          <cell r="Q4310" t="str">
            <v>ЛАО</v>
          </cell>
        </row>
        <row r="4311">
          <cell r="G4311">
            <v>36580</v>
          </cell>
          <cell r="H4311" t="str">
            <v>Город Омск</v>
          </cell>
          <cell r="I4311">
            <v>5446.1</v>
          </cell>
          <cell r="J4311">
            <v>4421.6000000000004</v>
          </cell>
          <cell r="K4311" t="str">
            <v xml:space="preserve"> </v>
          </cell>
          <cell r="L4311" t="str">
            <v>7991d0d8-f9fd-4195-a587-dbfd616a8e2a</v>
          </cell>
          <cell r="M4311">
            <v>52701000</v>
          </cell>
          <cell r="N4311"/>
          <cell r="O4311"/>
          <cell r="P4311"/>
          <cell r="Q4311" t="str">
            <v>ЛАО</v>
          </cell>
        </row>
        <row r="4312">
          <cell r="G4312">
            <v>36166</v>
          </cell>
          <cell r="H4312" t="str">
            <v>Город Омск</v>
          </cell>
          <cell r="I4312">
            <v>3430.2</v>
          </cell>
          <cell r="J4312">
            <v>2519.5</v>
          </cell>
          <cell r="K4312">
            <v>0</v>
          </cell>
          <cell r="L4312" t="str">
            <v>39fa7c33-694e-4c4b-8843-a2dfe34671b0</v>
          </cell>
          <cell r="M4312">
            <v>52701000</v>
          </cell>
          <cell r="N4312"/>
          <cell r="O4312"/>
          <cell r="P4312"/>
          <cell r="Q4312" t="str">
            <v>ЛАО</v>
          </cell>
        </row>
        <row r="4313">
          <cell r="G4313">
            <v>36167</v>
          </cell>
          <cell r="H4313" t="str">
            <v>Город Омск</v>
          </cell>
          <cell r="I4313">
            <v>3399.9</v>
          </cell>
          <cell r="J4313">
            <v>2503.8000000000002</v>
          </cell>
          <cell r="K4313">
            <v>0</v>
          </cell>
          <cell r="L4313" t="str">
            <v>e99790f9-e8cd-45fd-8f37-de9a2d13740a</v>
          </cell>
          <cell r="M4313">
            <v>52701000</v>
          </cell>
          <cell r="N4313"/>
          <cell r="O4313"/>
          <cell r="P4313"/>
          <cell r="Q4313" t="str">
            <v>ЛАО</v>
          </cell>
        </row>
        <row r="4314">
          <cell r="G4314">
            <v>36169</v>
          </cell>
          <cell r="H4314" t="str">
            <v>Город Омск</v>
          </cell>
          <cell r="I4314">
            <v>5056.8999999999996</v>
          </cell>
          <cell r="J4314">
            <v>4627.3999999999996</v>
          </cell>
          <cell r="K4314">
            <v>0</v>
          </cell>
          <cell r="L4314" t="str">
            <v>daf76cda-f784-4455-936a-dadc5928c941</v>
          </cell>
          <cell r="M4314">
            <v>52701000</v>
          </cell>
          <cell r="N4314"/>
          <cell r="O4314"/>
          <cell r="P4314"/>
          <cell r="Q4314" t="str">
            <v>ЛАО</v>
          </cell>
        </row>
        <row r="4315">
          <cell r="G4315">
            <v>30867</v>
          </cell>
          <cell r="H4315" t="str">
            <v>Город Омск</v>
          </cell>
          <cell r="I4315">
            <v>4939.8999999999996</v>
          </cell>
          <cell r="J4315">
            <v>4467.5200000000004</v>
          </cell>
          <cell r="K4315">
            <v>0</v>
          </cell>
          <cell r="L4315" t="str">
            <v>9dcbd4cc-d452-4931-ae39-a71296e2488f</v>
          </cell>
          <cell r="M4315">
            <v>52701000</v>
          </cell>
          <cell r="N4315"/>
          <cell r="O4315"/>
          <cell r="P4315"/>
          <cell r="Q4315" t="str">
            <v>ЛАО</v>
          </cell>
        </row>
        <row r="4316">
          <cell r="G4316">
            <v>32858</v>
          </cell>
          <cell r="H4316" t="str">
            <v>Город Омск</v>
          </cell>
          <cell r="I4316">
            <v>9254.2000000000007</v>
          </cell>
          <cell r="J4316">
            <v>8274.35</v>
          </cell>
          <cell r="K4316">
            <v>0</v>
          </cell>
          <cell r="L4316" t="str">
            <v>9717dd33-6b5b-417f-905e-2f1d0d0d52e2</v>
          </cell>
          <cell r="M4316">
            <v>52701000</v>
          </cell>
          <cell r="N4316"/>
          <cell r="O4316"/>
          <cell r="P4316"/>
          <cell r="Q4316" t="str">
            <v>ЦАО</v>
          </cell>
        </row>
        <row r="4317">
          <cell r="G4317">
            <v>32859</v>
          </cell>
          <cell r="H4317" t="str">
            <v>Город Омск</v>
          </cell>
          <cell r="I4317">
            <v>3473</v>
          </cell>
          <cell r="J4317">
            <v>3039.8</v>
          </cell>
          <cell r="K4317">
            <v>481.6</v>
          </cell>
          <cell r="L4317" t="str">
            <v>a2e90a4c-dc0b-4c67-8478-31d6d89b847b</v>
          </cell>
          <cell r="M4317">
            <v>52701000</v>
          </cell>
          <cell r="N4317"/>
          <cell r="O4317"/>
          <cell r="P4317"/>
          <cell r="Q4317" t="str">
            <v>ЦАО</v>
          </cell>
        </row>
        <row r="4318">
          <cell r="G4318">
            <v>32860</v>
          </cell>
          <cell r="H4318" t="str">
            <v>Город Омск</v>
          </cell>
          <cell r="I4318">
            <v>3443.1</v>
          </cell>
          <cell r="J4318">
            <v>2567</v>
          </cell>
          <cell r="K4318">
            <v>404.5</v>
          </cell>
          <cell r="L4318" t="str">
            <v>b9c0f03e-5b51-4887-a127-da0a37efdc62</v>
          </cell>
          <cell r="M4318">
            <v>52701000</v>
          </cell>
          <cell r="N4318"/>
          <cell r="O4318"/>
          <cell r="P4318"/>
          <cell r="Q4318" t="str">
            <v>ЦАО</v>
          </cell>
        </row>
        <row r="4319">
          <cell r="G4319">
            <v>32861</v>
          </cell>
          <cell r="H4319" t="str">
            <v>Город Омск</v>
          </cell>
          <cell r="I4319">
            <v>4642.8999999999996</v>
          </cell>
          <cell r="J4319">
            <v>4132.3999999999996</v>
          </cell>
          <cell r="K4319">
            <v>0</v>
          </cell>
          <cell r="L4319" t="str">
            <v>ff9085aa-7c7e-4ac5-96d9-95a9698778be</v>
          </cell>
          <cell r="M4319">
            <v>52701000</v>
          </cell>
          <cell r="N4319"/>
          <cell r="O4319"/>
          <cell r="P4319"/>
          <cell r="Q4319" t="str">
            <v>ЦАО</v>
          </cell>
        </row>
        <row r="4320">
          <cell r="G4320">
            <v>21055</v>
          </cell>
          <cell r="H4320" t="str">
            <v>Город Омск</v>
          </cell>
          <cell r="I4320">
            <v>2593</v>
          </cell>
          <cell r="J4320">
            <v>1724</v>
          </cell>
          <cell r="K4320">
            <v>579.70000000000005</v>
          </cell>
          <cell r="L4320" t="str">
            <v>10d2fec0-83f7-4373-a70c-9d2205557e15</v>
          </cell>
          <cell r="M4320">
            <v>52701000</v>
          </cell>
          <cell r="N4320"/>
          <cell r="O4320"/>
          <cell r="P4320"/>
          <cell r="Q4320" t="str">
            <v>ЦАО</v>
          </cell>
        </row>
        <row r="4321">
          <cell r="G4321">
            <v>27911</v>
          </cell>
          <cell r="H4321" t="str">
            <v>Город Омск</v>
          </cell>
          <cell r="I4321">
            <v>414</v>
          </cell>
          <cell r="J4321">
            <v>279.2</v>
          </cell>
          <cell r="K4321">
            <v>86.9</v>
          </cell>
          <cell r="L4321" t="str">
            <v>19b3f8e0-4b38-481b-abae-24820cfafc14</v>
          </cell>
          <cell r="M4321">
            <v>52701000</v>
          </cell>
          <cell r="N4321" t="str">
            <v>+</v>
          </cell>
          <cell r="O4321"/>
          <cell r="P4321"/>
          <cell r="Q4321" t="str">
            <v>ЦАО</v>
          </cell>
        </row>
        <row r="4322">
          <cell r="G4322">
            <v>32857</v>
          </cell>
          <cell r="H4322" t="str">
            <v>Город Омск</v>
          </cell>
          <cell r="I4322">
            <v>1336.3</v>
          </cell>
          <cell r="J4322">
            <v>1084.5999999999999</v>
          </cell>
          <cell r="K4322">
            <v>128.5</v>
          </cell>
          <cell r="L4322" t="str">
            <v>0a3ea614-e541-4ce5-856e-8e8536ac10d9</v>
          </cell>
          <cell r="M4322">
            <v>52701000</v>
          </cell>
          <cell r="N4322"/>
          <cell r="O4322"/>
          <cell r="P4322"/>
          <cell r="Q4322" t="str">
            <v>ЦАО</v>
          </cell>
        </row>
        <row r="4323">
          <cell r="G4323">
            <v>32522</v>
          </cell>
          <cell r="H4323" t="str">
            <v>Город Омск</v>
          </cell>
          <cell r="I4323">
            <v>3260.9</v>
          </cell>
          <cell r="J4323">
            <v>2066.6</v>
          </cell>
          <cell r="K4323">
            <v>0</v>
          </cell>
          <cell r="L4323" t="str">
            <v>91fa908d-da5e-4b06-be6f-042eb48cd324</v>
          </cell>
          <cell r="M4323">
            <v>52701000</v>
          </cell>
          <cell r="N4323"/>
          <cell r="O4323"/>
          <cell r="P4323" t="str">
            <v>+</v>
          </cell>
          <cell r="Q4323" t="str">
            <v>ЦАО</v>
          </cell>
        </row>
        <row r="4324">
          <cell r="G4324">
            <v>29833</v>
          </cell>
          <cell r="H4324" t="str">
            <v>Город Омск</v>
          </cell>
          <cell r="I4324">
            <v>3257.4</v>
          </cell>
          <cell r="J4324">
            <v>1805.3</v>
          </cell>
          <cell r="K4324">
            <v>850</v>
          </cell>
          <cell r="L4324" t="str">
            <v>ed70e683-df40-4306-8608-125a521d725d</v>
          </cell>
          <cell r="M4324">
            <v>52701000</v>
          </cell>
          <cell r="N4324"/>
          <cell r="O4324"/>
          <cell r="P4324"/>
          <cell r="Q4324" t="str">
            <v>ЦАО</v>
          </cell>
        </row>
        <row r="4325">
          <cell r="G4325">
            <v>21296</v>
          </cell>
          <cell r="H4325" t="str">
            <v>Город Омск</v>
          </cell>
          <cell r="I4325">
            <v>7485.5</v>
          </cell>
          <cell r="J4325">
            <v>5576.74</v>
          </cell>
          <cell r="K4325">
            <v>750.1</v>
          </cell>
          <cell r="L4325" t="str">
            <v>f9335679-d4a9-4562-91ee-3692e5ecf896</v>
          </cell>
          <cell r="M4325">
            <v>52701000</v>
          </cell>
          <cell r="N4325"/>
          <cell r="O4325"/>
          <cell r="P4325"/>
          <cell r="Q4325" t="str">
            <v>ЦАО</v>
          </cell>
        </row>
        <row r="4326">
          <cell r="G4326">
            <v>36455</v>
          </cell>
          <cell r="H4326" t="str">
            <v>Город Омск</v>
          </cell>
          <cell r="I4326">
            <v>492.3</v>
          </cell>
          <cell r="J4326">
            <v>263.10000000000002</v>
          </cell>
          <cell r="K4326">
            <v>0</v>
          </cell>
          <cell r="L4326" t="str">
            <v>794dac5b-3fd0-461a-90f8-5bbdacdc1cc8</v>
          </cell>
          <cell r="M4326">
            <v>52701000</v>
          </cell>
          <cell r="N4326"/>
          <cell r="O4326"/>
          <cell r="P4326"/>
          <cell r="Q4326" t="str">
            <v>ЦАО</v>
          </cell>
        </row>
        <row r="4327">
          <cell r="G4327">
            <v>36456</v>
          </cell>
          <cell r="H4327" t="str">
            <v>Город Омск</v>
          </cell>
          <cell r="I4327">
            <v>430.2</v>
          </cell>
          <cell r="J4327">
            <v>235.4</v>
          </cell>
          <cell r="K4327">
            <v>0</v>
          </cell>
          <cell r="L4327" t="str">
            <v>5b5daad0-2b9f-4fc1-a313-f8bd5927dba3</v>
          </cell>
          <cell r="M4327">
            <v>52701000</v>
          </cell>
          <cell r="N4327"/>
          <cell r="O4327"/>
          <cell r="P4327"/>
          <cell r="Q4327" t="str">
            <v>ЦАО</v>
          </cell>
        </row>
        <row r="4328">
          <cell r="G4328">
            <v>32409</v>
          </cell>
          <cell r="H4328" t="str">
            <v>Город Омск</v>
          </cell>
          <cell r="I4328">
            <v>890.9</v>
          </cell>
          <cell r="J4328">
            <v>857.4</v>
          </cell>
          <cell r="K4328">
            <v>0</v>
          </cell>
          <cell r="L4328" t="str">
            <v>c8328e95-6653-41d7-a973-c0d5d9e0ad6c</v>
          </cell>
          <cell r="M4328">
            <v>52701000</v>
          </cell>
          <cell r="N4328"/>
          <cell r="O4328"/>
          <cell r="P4328" t="str">
            <v>+</v>
          </cell>
          <cell r="Q4328" t="str">
            <v>ЦАО</v>
          </cell>
        </row>
        <row r="4329">
          <cell r="G4329">
            <v>32410</v>
          </cell>
          <cell r="H4329" t="str">
            <v>Город Омск</v>
          </cell>
          <cell r="I4329">
            <v>890.9</v>
          </cell>
          <cell r="J4329">
            <v>857.6</v>
          </cell>
          <cell r="K4329">
            <v>0</v>
          </cell>
          <cell r="L4329" t="str">
            <v>0d828700-06b7-43ab-a0b3-ffd84c278e0c</v>
          </cell>
          <cell r="M4329">
            <v>52701000</v>
          </cell>
          <cell r="N4329"/>
          <cell r="O4329"/>
          <cell r="P4329" t="str">
            <v>+</v>
          </cell>
          <cell r="Q4329" t="str">
            <v>ЦАО</v>
          </cell>
        </row>
        <row r="4330">
          <cell r="G4330">
            <v>29257</v>
          </cell>
          <cell r="H4330" t="str">
            <v>Город Омск</v>
          </cell>
          <cell r="I4330">
            <v>1183.5</v>
          </cell>
          <cell r="J4330">
            <v>999.4</v>
          </cell>
          <cell r="K4330">
            <v>0</v>
          </cell>
          <cell r="L4330" t="str">
            <v>a6860ad4-37a4-4cc0-bcc2-ba8115c114b4</v>
          </cell>
          <cell r="M4330">
            <v>52701000</v>
          </cell>
          <cell r="N4330"/>
          <cell r="O4330"/>
          <cell r="P4330"/>
          <cell r="Q4330" t="str">
            <v>ОАО</v>
          </cell>
        </row>
        <row r="4331">
          <cell r="G4331">
            <v>29256</v>
          </cell>
          <cell r="H4331" t="str">
            <v>Город Омск</v>
          </cell>
          <cell r="I4331">
            <v>369.8</v>
          </cell>
          <cell r="J4331">
            <v>353.4</v>
          </cell>
          <cell r="K4331">
            <v>0</v>
          </cell>
          <cell r="L4331" t="str">
            <v>b7c2d2e3-272b-474f-ad33-1dcfd6e90218</v>
          </cell>
          <cell r="M4331">
            <v>52701000</v>
          </cell>
          <cell r="N4331"/>
          <cell r="O4331"/>
          <cell r="P4331"/>
          <cell r="Q4331" t="str">
            <v>ОАО</v>
          </cell>
        </row>
        <row r="4332">
          <cell r="G4332">
            <v>29258</v>
          </cell>
          <cell r="H4332" t="str">
            <v>Город Омск</v>
          </cell>
          <cell r="I4332">
            <v>5796.7</v>
          </cell>
          <cell r="J4332">
            <v>5161.3</v>
          </cell>
          <cell r="K4332">
            <v>0</v>
          </cell>
          <cell r="L4332" t="str">
            <v>136fc4a3-5c84-42fb-a954-8d5e4b0130dc</v>
          </cell>
          <cell r="M4332">
            <v>52701000</v>
          </cell>
          <cell r="N4332"/>
          <cell r="O4332"/>
          <cell r="P4332"/>
          <cell r="Q4332" t="str">
            <v>ОАО</v>
          </cell>
        </row>
        <row r="4333">
          <cell r="G4333">
            <v>29259</v>
          </cell>
          <cell r="H4333" t="str">
            <v>Город Омск</v>
          </cell>
          <cell r="I4333">
            <v>6219.4</v>
          </cell>
          <cell r="J4333">
            <v>5015.8999999999996</v>
          </cell>
          <cell r="K4333">
            <v>0</v>
          </cell>
          <cell r="L4333" t="str">
            <v>780cdb12-31ab-4ab0-b6f1-4d46792761db</v>
          </cell>
          <cell r="M4333">
            <v>52701000</v>
          </cell>
          <cell r="N4333"/>
          <cell r="O4333"/>
          <cell r="P4333"/>
          <cell r="Q4333" t="str">
            <v>ОАО</v>
          </cell>
        </row>
        <row r="4334">
          <cell r="G4334">
            <v>25582</v>
          </cell>
          <cell r="H4334" t="str">
            <v>Город Омск</v>
          </cell>
          <cell r="I4334">
            <v>1459</v>
          </cell>
          <cell r="J4334">
            <v>1310.9</v>
          </cell>
          <cell r="K4334">
            <v>0</v>
          </cell>
          <cell r="L4334" t="str">
            <v>8e715c16-2054-4d96-8e01-b5c5a73c8f07</v>
          </cell>
          <cell r="M4334">
            <v>52701000</v>
          </cell>
          <cell r="N4334"/>
          <cell r="O4334"/>
          <cell r="P4334"/>
          <cell r="Q4334" t="str">
            <v>ЦАО</v>
          </cell>
        </row>
        <row r="4335">
          <cell r="G4335">
            <v>25108</v>
          </cell>
          <cell r="H4335" t="str">
            <v>Город Омск</v>
          </cell>
          <cell r="I4335">
            <v>2934.3</v>
          </cell>
          <cell r="J4335">
            <v>2668.1</v>
          </cell>
          <cell r="K4335">
            <v>0</v>
          </cell>
          <cell r="L4335" t="str">
            <v>db8c50fb-b276-47c6-875a-8a127e48ae2d</v>
          </cell>
          <cell r="M4335">
            <v>52701000</v>
          </cell>
          <cell r="N4335"/>
          <cell r="O4335"/>
          <cell r="P4335"/>
          <cell r="Q4335" t="str">
            <v>ЦАО</v>
          </cell>
        </row>
        <row r="4336">
          <cell r="G4336">
            <v>25109</v>
          </cell>
          <cell r="H4336" t="str">
            <v>Город Омск</v>
          </cell>
          <cell r="I4336">
            <v>3575.9</v>
          </cell>
          <cell r="J4336">
            <v>3278.3</v>
          </cell>
          <cell r="K4336">
            <v>44.7</v>
          </cell>
          <cell r="L4336" t="str">
            <v>474de284-4291-4663-bdfd-3f03715a9f00</v>
          </cell>
          <cell r="M4336">
            <v>52701000</v>
          </cell>
          <cell r="N4336"/>
          <cell r="O4336"/>
          <cell r="P4336"/>
          <cell r="Q4336" t="str">
            <v>ЦАО</v>
          </cell>
        </row>
        <row r="4337">
          <cell r="G4337">
            <v>25068</v>
          </cell>
          <cell r="H4337" t="str">
            <v>Город Омск</v>
          </cell>
          <cell r="I4337">
            <v>10609.2</v>
          </cell>
          <cell r="J4337">
            <v>9082.7000000000007</v>
          </cell>
          <cell r="K4337">
            <v>618.70000000000005</v>
          </cell>
          <cell r="L4337" t="str">
            <v>b7e416fc-ea37-4897-a3a4-e597516831f1</v>
          </cell>
          <cell r="M4337">
            <v>52701000</v>
          </cell>
          <cell r="N4337"/>
          <cell r="O4337"/>
          <cell r="P4337"/>
          <cell r="Q4337" t="str">
            <v>ЦАО</v>
          </cell>
        </row>
        <row r="4338">
          <cell r="G4338">
            <v>25663</v>
          </cell>
          <cell r="H4338" t="str">
            <v>Город Омск</v>
          </cell>
          <cell r="I4338">
            <v>10803.7</v>
          </cell>
          <cell r="J4338">
            <v>9687.7999999999993</v>
          </cell>
          <cell r="K4338">
            <v>0</v>
          </cell>
          <cell r="L4338" t="str">
            <v>d38d9281-b6d3-4874-814e-a1f4194a968c</v>
          </cell>
          <cell r="M4338">
            <v>52701000</v>
          </cell>
          <cell r="N4338"/>
          <cell r="O4338"/>
          <cell r="P4338"/>
          <cell r="Q4338" t="str">
            <v>ЦАО</v>
          </cell>
        </row>
        <row r="4339">
          <cell r="G4339">
            <v>25664</v>
          </cell>
          <cell r="H4339" t="str">
            <v>Город Омск</v>
          </cell>
          <cell r="I4339">
            <v>3464.8</v>
          </cell>
          <cell r="J4339">
            <v>2583.15</v>
          </cell>
          <cell r="K4339">
            <v>674.9</v>
          </cell>
          <cell r="L4339" t="str">
            <v>c2518857-be94-4315-9d99-0815d9fa52ad</v>
          </cell>
          <cell r="M4339">
            <v>52701000</v>
          </cell>
          <cell r="N4339"/>
          <cell r="O4339"/>
          <cell r="P4339"/>
          <cell r="Q4339" t="str">
            <v>ЦАО</v>
          </cell>
        </row>
        <row r="4340">
          <cell r="G4340">
            <v>25665</v>
          </cell>
          <cell r="H4340" t="str">
            <v>Город Омск</v>
          </cell>
          <cell r="I4340">
            <v>3894.2</v>
          </cell>
          <cell r="J4340">
            <v>3292.2</v>
          </cell>
          <cell r="K4340">
            <v>104.1</v>
          </cell>
          <cell r="L4340" t="str">
            <v>264452de-a13e-4a21-bb17-1643dda1f9f2</v>
          </cell>
          <cell r="M4340">
            <v>52701000</v>
          </cell>
          <cell r="N4340"/>
          <cell r="O4340"/>
          <cell r="P4340"/>
          <cell r="Q4340" t="str">
            <v>ЦАО</v>
          </cell>
        </row>
        <row r="4341">
          <cell r="G4341">
            <v>25029</v>
          </cell>
          <cell r="H4341" t="str">
            <v>Город Омск</v>
          </cell>
          <cell r="I4341">
            <v>8811</v>
          </cell>
          <cell r="J4341">
            <v>6022</v>
          </cell>
          <cell r="K4341">
            <v>1032.0999999999999</v>
          </cell>
          <cell r="L4341" t="str">
            <v>35b550ed-6cf8-4b57-bd1c-7404fe430da7</v>
          </cell>
          <cell r="M4341">
            <v>52701000</v>
          </cell>
          <cell r="N4341"/>
          <cell r="O4341"/>
          <cell r="P4341"/>
          <cell r="Q4341" t="str">
            <v>ЦАО</v>
          </cell>
        </row>
        <row r="4342">
          <cell r="G4342">
            <v>25822</v>
          </cell>
          <cell r="H4342" t="str">
            <v>Город Омск</v>
          </cell>
          <cell r="I4342">
            <v>8761.2000000000007</v>
          </cell>
          <cell r="J4342">
            <v>5930.6</v>
          </cell>
          <cell r="K4342">
            <v>1134.99</v>
          </cell>
          <cell r="L4342" t="str">
            <v>37d5efff-975e-48bb-98ed-25fa183b0fbf</v>
          </cell>
          <cell r="M4342">
            <v>52701000</v>
          </cell>
          <cell r="N4342"/>
          <cell r="O4342"/>
          <cell r="P4342"/>
          <cell r="Q4342" t="str">
            <v>ЦАО</v>
          </cell>
        </row>
        <row r="4343">
          <cell r="G4343">
            <v>25753</v>
          </cell>
          <cell r="H4343" t="str">
            <v>Город Омск</v>
          </cell>
          <cell r="I4343">
            <v>9074.5</v>
          </cell>
          <cell r="J4343">
            <v>5990.3</v>
          </cell>
          <cell r="K4343">
            <v>1500.4</v>
          </cell>
          <cell r="L4343" t="str">
            <v>6574984b-0a85-4d06-ae77-7a624fd8f192</v>
          </cell>
          <cell r="M4343">
            <v>52701000</v>
          </cell>
          <cell r="N4343"/>
          <cell r="O4343"/>
          <cell r="P4343"/>
          <cell r="Q4343" t="str">
            <v>ЦАО</v>
          </cell>
        </row>
        <row r="4344">
          <cell r="G4344">
            <v>28935</v>
          </cell>
          <cell r="H4344" t="str">
            <v>Город Омск</v>
          </cell>
          <cell r="I4344">
            <v>9136.7000000000007</v>
          </cell>
          <cell r="J4344">
            <v>5885.7</v>
          </cell>
          <cell r="K4344">
            <v>1397.89</v>
          </cell>
          <cell r="L4344" t="str">
            <v>75be9ac3-b55e-4e6a-a877-7f64551bb475</v>
          </cell>
          <cell r="M4344">
            <v>52701000</v>
          </cell>
          <cell r="N4344"/>
          <cell r="O4344"/>
          <cell r="P4344"/>
          <cell r="Q4344" t="str">
            <v>ЦАО</v>
          </cell>
        </row>
        <row r="4345">
          <cell r="G4345">
            <v>25069</v>
          </cell>
          <cell r="H4345" t="str">
            <v>Город Омск</v>
          </cell>
          <cell r="I4345">
            <v>6915.1</v>
          </cell>
          <cell r="J4345">
            <v>6382.5</v>
          </cell>
          <cell r="K4345">
            <v>0</v>
          </cell>
          <cell r="L4345" t="str">
            <v>52f6f084-0548-4007-b24f-1593efe2110e</v>
          </cell>
          <cell r="M4345">
            <v>52701000</v>
          </cell>
          <cell r="N4345"/>
          <cell r="O4345"/>
          <cell r="P4345" t="str">
            <v>+</v>
          </cell>
          <cell r="Q4345" t="str">
            <v>ЦАО</v>
          </cell>
        </row>
        <row r="4346">
          <cell r="G4346">
            <v>25666</v>
          </cell>
          <cell r="H4346" t="str">
            <v>Город Омск</v>
          </cell>
          <cell r="I4346">
            <v>3495</v>
          </cell>
          <cell r="J4346">
            <v>3324.4</v>
          </cell>
          <cell r="K4346">
            <v>0</v>
          </cell>
          <cell r="L4346" t="str">
            <v>781ae536-3fd5-44ee-8678-ccc1f8181cfc</v>
          </cell>
          <cell r="M4346">
            <v>52701000</v>
          </cell>
          <cell r="N4346"/>
          <cell r="O4346"/>
          <cell r="P4346"/>
          <cell r="Q4346" t="str">
            <v>ЦАО</v>
          </cell>
        </row>
        <row r="4347">
          <cell r="G4347">
            <v>25672</v>
          </cell>
          <cell r="H4347" t="str">
            <v>Город Омск</v>
          </cell>
          <cell r="I4347">
            <v>3599.9</v>
          </cell>
          <cell r="J4347">
            <v>3325.8</v>
          </cell>
          <cell r="K4347">
            <v>0</v>
          </cell>
          <cell r="L4347" t="str">
            <v>66396337-dcb5-4c0b-8ac1-7d84a8c70e82</v>
          </cell>
          <cell r="M4347">
            <v>52701000</v>
          </cell>
          <cell r="N4347"/>
          <cell r="O4347"/>
          <cell r="P4347"/>
          <cell r="Q4347" t="str">
            <v>ЦАО</v>
          </cell>
        </row>
        <row r="4348">
          <cell r="G4348">
            <v>25673</v>
          </cell>
          <cell r="H4348" t="str">
            <v>Город Омск</v>
          </cell>
          <cell r="I4348">
            <v>3940.6</v>
          </cell>
          <cell r="J4348">
            <v>3328.5</v>
          </cell>
          <cell r="K4348">
            <v>0</v>
          </cell>
          <cell r="L4348" t="str">
            <v>b59a55e1-a5e3-46f1-bc88-0871b5b4b13a</v>
          </cell>
          <cell r="M4348">
            <v>52701000</v>
          </cell>
          <cell r="N4348"/>
          <cell r="O4348"/>
          <cell r="P4348"/>
          <cell r="Q4348" t="str">
            <v>ЦАО</v>
          </cell>
        </row>
        <row r="4349">
          <cell r="G4349">
            <v>25674</v>
          </cell>
          <cell r="H4349" t="str">
            <v>Город Омск</v>
          </cell>
          <cell r="I4349">
            <v>600.79999999999995</v>
          </cell>
          <cell r="J4349">
            <v>564</v>
          </cell>
          <cell r="K4349">
            <v>0</v>
          </cell>
          <cell r="L4349" t="str">
            <v>b6870f69-1e54-4a5c-ac2a-8044fdac3dcd</v>
          </cell>
          <cell r="M4349">
            <v>52701000</v>
          </cell>
          <cell r="N4349"/>
          <cell r="O4349"/>
          <cell r="P4349"/>
          <cell r="Q4349" t="str">
            <v>ЦАО</v>
          </cell>
        </row>
        <row r="4350">
          <cell r="G4350">
            <v>25667</v>
          </cell>
          <cell r="H4350" t="str">
            <v>Город Омск</v>
          </cell>
          <cell r="I4350">
            <v>3597.9</v>
          </cell>
          <cell r="J4350">
            <v>3318.94</v>
          </cell>
          <cell r="K4350">
            <v>0</v>
          </cell>
          <cell r="L4350" t="str">
            <v>0556e7e2-135a-449d-8b40-c62c797f09da</v>
          </cell>
          <cell r="M4350">
            <v>52701000</v>
          </cell>
          <cell r="N4350"/>
          <cell r="O4350"/>
          <cell r="P4350"/>
          <cell r="Q4350" t="str">
            <v>ЦАО</v>
          </cell>
        </row>
        <row r="4351">
          <cell r="G4351">
            <v>25675</v>
          </cell>
          <cell r="H4351" t="str">
            <v>Город Омск</v>
          </cell>
          <cell r="I4351">
            <v>4287.6000000000004</v>
          </cell>
          <cell r="J4351">
            <v>3332.7</v>
          </cell>
          <cell r="K4351">
            <v>0</v>
          </cell>
          <cell r="L4351" t="str">
            <v>77513de3-fe15-4623-9ede-456ec2979f23</v>
          </cell>
          <cell r="M4351">
            <v>52701000</v>
          </cell>
          <cell r="N4351"/>
          <cell r="O4351"/>
          <cell r="P4351"/>
          <cell r="Q4351" t="str">
            <v>ЦАО</v>
          </cell>
        </row>
        <row r="4352">
          <cell r="G4352">
            <v>25668</v>
          </cell>
          <cell r="H4352" t="str">
            <v>Город Омск</v>
          </cell>
          <cell r="I4352">
            <v>10528.7</v>
          </cell>
          <cell r="J4352">
            <v>9638</v>
          </cell>
          <cell r="K4352">
            <v>0</v>
          </cell>
          <cell r="L4352" t="str">
            <v>18bddea7-9ea5-4ab2-b819-7bb3b4bfc2e0</v>
          </cell>
          <cell r="M4352">
            <v>52701000</v>
          </cell>
          <cell r="N4352"/>
          <cell r="O4352"/>
          <cell r="P4352"/>
          <cell r="Q4352" t="str">
            <v>ЦАО</v>
          </cell>
        </row>
        <row r="4353">
          <cell r="G4353">
            <v>25669</v>
          </cell>
          <cell r="H4353" t="str">
            <v>Город Омск</v>
          </cell>
          <cell r="I4353">
            <v>8718.2000000000007</v>
          </cell>
          <cell r="J4353">
            <v>7699.86</v>
          </cell>
          <cell r="K4353">
            <v>0</v>
          </cell>
          <cell r="L4353" t="str">
            <v>24c058ff-a9fd-47e9-b09c-686d741a56ef</v>
          </cell>
          <cell r="M4353">
            <v>52701000</v>
          </cell>
          <cell r="N4353"/>
          <cell r="O4353"/>
          <cell r="P4353"/>
          <cell r="Q4353" t="str">
            <v>ЦАО</v>
          </cell>
        </row>
        <row r="4354">
          <cell r="G4354">
            <v>25670</v>
          </cell>
          <cell r="H4354" t="str">
            <v>Город Омск</v>
          </cell>
          <cell r="I4354">
            <v>3797.9</v>
          </cell>
          <cell r="J4354">
            <v>3574.21</v>
          </cell>
          <cell r="K4354">
            <v>77.8</v>
          </cell>
          <cell r="L4354" t="str">
            <v>7a286eeb-8fe3-4632-b79f-c24c05d7451d</v>
          </cell>
          <cell r="M4354">
            <v>52701000</v>
          </cell>
          <cell r="N4354"/>
          <cell r="O4354"/>
          <cell r="P4354"/>
          <cell r="Q4354" t="str">
            <v>ЦАО</v>
          </cell>
        </row>
        <row r="4355">
          <cell r="G4355">
            <v>25677</v>
          </cell>
          <cell r="H4355" t="str">
            <v>Город Омск</v>
          </cell>
          <cell r="I4355">
            <v>2380.9</v>
          </cell>
          <cell r="J4355">
            <v>2075.1799999999998</v>
          </cell>
          <cell r="K4355">
            <v>44.4</v>
          </cell>
          <cell r="L4355" t="str">
            <v>1e767e8c-da37-4a1a-bf2f-e0b5d18950ed</v>
          </cell>
          <cell r="M4355">
            <v>52701000</v>
          </cell>
          <cell r="N4355"/>
          <cell r="O4355"/>
          <cell r="P4355"/>
          <cell r="Q4355" t="str">
            <v>ЦАО</v>
          </cell>
        </row>
        <row r="4356">
          <cell r="G4356">
            <v>25671</v>
          </cell>
          <cell r="H4356" t="str">
            <v>Город Омск</v>
          </cell>
          <cell r="I4356">
            <v>3713.35</v>
          </cell>
          <cell r="J4356">
            <v>3633.95</v>
          </cell>
          <cell r="K4356">
            <v>0</v>
          </cell>
          <cell r="L4356" t="str">
            <v>9d163f5b-e932-4774-8c52-0844cebd6929</v>
          </cell>
          <cell r="M4356">
            <v>52701000</v>
          </cell>
          <cell r="N4356"/>
          <cell r="O4356"/>
          <cell r="P4356"/>
          <cell r="Q4356" t="str">
            <v>ЦАО</v>
          </cell>
        </row>
        <row r="4357">
          <cell r="G4357">
            <v>25106</v>
          </cell>
          <cell r="H4357" t="str">
            <v>Город Омск</v>
          </cell>
          <cell r="I4357">
            <v>246.3</v>
          </cell>
          <cell r="J4357">
            <v>230.2</v>
          </cell>
          <cell r="K4357">
            <v>0</v>
          </cell>
          <cell r="L4357" t="str">
            <v>05b733d6-2c5b-44fb-b028-0d3705e63f19</v>
          </cell>
          <cell r="M4357">
            <v>52701000</v>
          </cell>
          <cell r="N4357"/>
          <cell r="O4357"/>
          <cell r="P4357"/>
          <cell r="Q4357" t="str">
            <v>ЦАО</v>
          </cell>
        </row>
        <row r="4358">
          <cell r="G4358">
            <v>25067</v>
          </cell>
          <cell r="H4358" t="str">
            <v>Город Омск</v>
          </cell>
          <cell r="I4358">
            <v>5217.3</v>
          </cell>
          <cell r="J4358">
            <v>4364.1000000000004</v>
          </cell>
          <cell r="K4358">
            <v>450.3</v>
          </cell>
          <cell r="L4358" t="str">
            <v>13028636-16e6-4b94-b800-3c9860cff158</v>
          </cell>
          <cell r="M4358">
            <v>52701000</v>
          </cell>
          <cell r="N4358"/>
          <cell r="O4358"/>
          <cell r="P4358"/>
          <cell r="Q4358" t="str">
            <v>ЦАО</v>
          </cell>
        </row>
        <row r="4359">
          <cell r="G4359">
            <v>32683</v>
          </cell>
          <cell r="H4359" t="str">
            <v>Город Омск</v>
          </cell>
          <cell r="I4359">
            <v>8781.2999999999993</v>
          </cell>
          <cell r="J4359">
            <v>4775.1000000000004</v>
          </cell>
          <cell r="K4359">
            <v>0</v>
          </cell>
          <cell r="L4359" t="str">
            <v>06b03d9b-eac3-46f3-83e1-16fb747073fc</v>
          </cell>
          <cell r="M4359">
            <v>52701000</v>
          </cell>
          <cell r="N4359"/>
          <cell r="O4359"/>
          <cell r="P4359"/>
          <cell r="Q4359" t="str">
            <v>ЦАО</v>
          </cell>
        </row>
        <row r="4360">
          <cell r="G4360">
            <v>36186</v>
          </cell>
          <cell r="H4360" t="str">
            <v>Город Омск</v>
          </cell>
          <cell r="I4360">
            <v>4735.5</v>
          </cell>
          <cell r="J4360">
            <v>3533.5</v>
          </cell>
          <cell r="K4360">
            <v>0</v>
          </cell>
          <cell r="L4360" t="str">
            <v>6371aefc-192c-4f0c-94f4-34cb17692fbf</v>
          </cell>
          <cell r="M4360">
            <v>52701000</v>
          </cell>
          <cell r="N4360"/>
          <cell r="O4360"/>
          <cell r="P4360"/>
          <cell r="Q4360" t="str">
            <v>ОАО</v>
          </cell>
        </row>
        <row r="4361">
          <cell r="G4361">
            <v>30919</v>
          </cell>
          <cell r="H4361" t="str">
            <v>Город Омск</v>
          </cell>
          <cell r="I4361">
            <v>3285</v>
          </cell>
          <cell r="J4361">
            <v>2409</v>
          </cell>
          <cell r="K4361">
            <v>144.69999999999999</v>
          </cell>
          <cell r="L4361" t="str">
            <v>48c58210-a3ff-4cdf-bd7a-291c5bdd25be</v>
          </cell>
          <cell r="M4361">
            <v>52701000</v>
          </cell>
          <cell r="N4361"/>
          <cell r="O4361"/>
          <cell r="P4361"/>
          <cell r="Q4361" t="str">
            <v>ЛАО</v>
          </cell>
        </row>
        <row r="4362">
          <cell r="G4362">
            <v>29220</v>
          </cell>
          <cell r="H4362" t="str">
            <v>Город Омск</v>
          </cell>
          <cell r="I4362">
            <v>4438.5</v>
          </cell>
          <cell r="J4362">
            <v>3892</v>
          </cell>
          <cell r="K4362">
            <v>31.31</v>
          </cell>
          <cell r="L4362" t="str">
            <v>09481de8-97c5-4c6c-ae2d-7126afa2677d</v>
          </cell>
          <cell r="M4362">
            <v>52701000</v>
          </cell>
          <cell r="N4362"/>
          <cell r="O4362"/>
          <cell r="P4362"/>
          <cell r="Q4362" t="str">
            <v>ЛАО</v>
          </cell>
        </row>
        <row r="4363">
          <cell r="G4363">
            <v>29230</v>
          </cell>
          <cell r="H4363" t="str">
            <v>Город Омск</v>
          </cell>
          <cell r="I4363">
            <v>3123.2</v>
          </cell>
          <cell r="J4363">
            <v>2597.6</v>
          </cell>
          <cell r="K4363">
            <v>189.3</v>
          </cell>
          <cell r="L4363" t="str">
            <v>055d3ed2-8400-4460-b5cb-426382db7ad9</v>
          </cell>
          <cell r="M4363">
            <v>52701000</v>
          </cell>
          <cell r="N4363"/>
          <cell r="O4363"/>
          <cell r="P4363"/>
          <cell r="Q4363" t="str">
            <v>ЛАО</v>
          </cell>
        </row>
        <row r="4364">
          <cell r="G4364">
            <v>29441</v>
          </cell>
          <cell r="H4364" t="str">
            <v>Город Омск</v>
          </cell>
          <cell r="I4364">
            <v>8757.9</v>
          </cell>
          <cell r="J4364">
            <v>7738.69</v>
          </cell>
          <cell r="K4364">
            <v>12.03</v>
          </cell>
          <cell r="L4364" t="str">
            <v>f2f40ddf-1755-44e6-aead-a9cb2203c8a6</v>
          </cell>
          <cell r="M4364">
            <v>52701000</v>
          </cell>
          <cell r="N4364"/>
          <cell r="O4364"/>
          <cell r="P4364"/>
          <cell r="Q4364" t="str">
            <v>ЛАО</v>
          </cell>
        </row>
        <row r="4365">
          <cell r="G4365">
            <v>29422</v>
          </cell>
          <cell r="H4365" t="str">
            <v>Город Омск</v>
          </cell>
          <cell r="I4365">
            <v>8746.7000000000007</v>
          </cell>
          <cell r="J4365">
            <v>7546.7</v>
          </cell>
          <cell r="K4365">
            <v>0</v>
          </cell>
          <cell r="L4365" t="str">
            <v>8c8b556e-84d9-4689-9255-b2429a8fb5d9</v>
          </cell>
          <cell r="M4365">
            <v>52701000</v>
          </cell>
          <cell r="N4365"/>
          <cell r="O4365"/>
          <cell r="P4365"/>
          <cell r="Q4365" t="str">
            <v>ЛАО</v>
          </cell>
        </row>
        <row r="4366">
          <cell r="G4366">
            <v>23504</v>
          </cell>
          <cell r="H4366" t="str">
            <v>Город Омск</v>
          </cell>
          <cell r="I4366">
            <v>8856.7000000000007</v>
          </cell>
          <cell r="J4366">
            <v>7603.3</v>
          </cell>
          <cell r="K4366">
            <v>0</v>
          </cell>
          <cell r="L4366" t="str">
            <v>e766f26b-7b9f-49ea-a595-d2054f370350</v>
          </cell>
          <cell r="M4366">
            <v>52701000</v>
          </cell>
          <cell r="N4366"/>
          <cell r="O4366"/>
          <cell r="P4366"/>
          <cell r="Q4366" t="str">
            <v>ЛАО</v>
          </cell>
        </row>
        <row r="4367">
          <cell r="G4367">
            <v>30403</v>
          </cell>
          <cell r="H4367" t="str">
            <v>Город Омск</v>
          </cell>
          <cell r="I4367">
            <v>15160.7</v>
          </cell>
          <cell r="J4367">
            <v>12543.09</v>
          </cell>
          <cell r="K4367">
            <v>50.24</v>
          </cell>
          <cell r="L4367" t="str">
            <v>f2861e80-17bc-41d9-af1b-1ced512c7f4d</v>
          </cell>
          <cell r="M4367">
            <v>52701000</v>
          </cell>
          <cell r="N4367"/>
          <cell r="O4367"/>
          <cell r="P4367"/>
          <cell r="Q4367" t="str">
            <v>ЛАО</v>
          </cell>
        </row>
        <row r="4368">
          <cell r="G4368">
            <v>26742</v>
          </cell>
          <cell r="H4368" t="str">
            <v>Город Омск</v>
          </cell>
          <cell r="I4368">
            <v>8639.2000000000007</v>
          </cell>
          <cell r="J4368">
            <v>7740.4</v>
          </cell>
          <cell r="K4368">
            <v>0</v>
          </cell>
          <cell r="L4368" t="str">
            <v>5a7dde01-8613-43c0-864e-b5b91b036f59</v>
          </cell>
          <cell r="M4368">
            <v>52701000</v>
          </cell>
          <cell r="N4368"/>
          <cell r="O4368"/>
          <cell r="P4368"/>
          <cell r="Q4368" t="str">
            <v>КАО</v>
          </cell>
        </row>
        <row r="4369">
          <cell r="G4369">
            <v>33863</v>
          </cell>
          <cell r="H4369" t="str">
            <v>Город Омск</v>
          </cell>
          <cell r="I4369">
            <v>15388.2</v>
          </cell>
          <cell r="J4369">
            <v>13146.4</v>
          </cell>
          <cell r="K4369">
            <v>0</v>
          </cell>
          <cell r="L4369" t="str">
            <v>a790cafb-6624-4711-a948-f84423c1c00a</v>
          </cell>
          <cell r="M4369">
            <v>52701000</v>
          </cell>
          <cell r="N4369"/>
          <cell r="O4369"/>
          <cell r="P4369"/>
          <cell r="Q4369" t="str">
            <v>КАО</v>
          </cell>
        </row>
        <row r="4370">
          <cell r="G4370">
            <v>23572</v>
          </cell>
          <cell r="H4370" t="str">
            <v>Город Омск</v>
          </cell>
          <cell r="I4370">
            <v>4385.3999999999996</v>
          </cell>
          <cell r="J4370">
            <v>3785.5</v>
          </cell>
          <cell r="K4370">
            <v>51.2</v>
          </cell>
          <cell r="L4370" t="str">
            <v>02824069-b0de-46b0-94a0-8eac70356989</v>
          </cell>
          <cell r="M4370">
            <v>52701000</v>
          </cell>
          <cell r="N4370"/>
          <cell r="O4370"/>
          <cell r="P4370"/>
          <cell r="Q4370" t="str">
            <v>КАО</v>
          </cell>
        </row>
        <row r="4371">
          <cell r="G4371">
            <v>22744</v>
          </cell>
          <cell r="H4371" t="str">
            <v>Город Омск</v>
          </cell>
          <cell r="I4371">
            <v>13300.2</v>
          </cell>
          <cell r="J4371">
            <v>10035.6</v>
          </cell>
          <cell r="K4371">
            <v>930</v>
          </cell>
          <cell r="L4371" t="str">
            <v>362a9591-854b-475d-b86e-7ba99cd1f3f5</v>
          </cell>
          <cell r="M4371">
            <v>52701000</v>
          </cell>
          <cell r="N4371"/>
          <cell r="O4371"/>
          <cell r="P4371"/>
          <cell r="Q4371" t="str">
            <v>КАО</v>
          </cell>
        </row>
        <row r="4372">
          <cell r="G4372">
            <v>31222</v>
          </cell>
          <cell r="H4372" t="str">
            <v>Город Омск</v>
          </cell>
          <cell r="I4372">
            <v>8591.7000000000007</v>
          </cell>
          <cell r="J4372">
            <v>7165.7</v>
          </cell>
          <cell r="K4372">
            <v>0</v>
          </cell>
          <cell r="L4372" t="str">
            <v>056d626c-cbc8-467b-935e-4abcdc5ce3e0</v>
          </cell>
          <cell r="M4372">
            <v>52701000</v>
          </cell>
          <cell r="N4372"/>
          <cell r="O4372"/>
          <cell r="P4372"/>
          <cell r="Q4372" t="str">
            <v>КАО</v>
          </cell>
        </row>
        <row r="4373">
          <cell r="G4373">
            <v>28977</v>
          </cell>
          <cell r="H4373" t="str">
            <v>Город Омск</v>
          </cell>
          <cell r="I4373">
            <v>14245</v>
          </cell>
          <cell r="J4373">
            <v>9826.1</v>
          </cell>
          <cell r="K4373">
            <v>2445</v>
          </cell>
          <cell r="L4373" t="str">
            <v>46497c76-a3c8-410b-a28a-86e5ab78f5ac</v>
          </cell>
          <cell r="M4373">
            <v>52701000</v>
          </cell>
          <cell r="N4373"/>
          <cell r="O4373"/>
          <cell r="P4373"/>
          <cell r="Q4373" t="str">
            <v>КАО</v>
          </cell>
        </row>
        <row r="4374">
          <cell r="G4374">
            <v>23571</v>
          </cell>
          <cell r="H4374" t="str">
            <v>Город Омск</v>
          </cell>
          <cell r="I4374">
            <v>4434.7</v>
          </cell>
          <cell r="J4374">
            <v>3927.3</v>
          </cell>
          <cell r="K4374">
            <v>0</v>
          </cell>
          <cell r="L4374" t="str">
            <v>e0296e66-4f8d-4bd3-9f0f-3deba088bbe7</v>
          </cell>
          <cell r="M4374">
            <v>52701000</v>
          </cell>
          <cell r="N4374"/>
          <cell r="O4374"/>
          <cell r="P4374"/>
          <cell r="Q4374" t="str">
            <v>КАО</v>
          </cell>
        </row>
        <row r="4375">
          <cell r="G4375">
            <v>31242</v>
          </cell>
          <cell r="H4375" t="str">
            <v>Город Омск</v>
          </cell>
          <cell r="I4375">
            <v>10776.6</v>
          </cell>
          <cell r="J4375">
            <v>9033.2999999999993</v>
          </cell>
          <cell r="K4375">
            <v>0</v>
          </cell>
          <cell r="L4375" t="str">
            <v>612d4f15-aa04-4fa7-ab20-b1c75823e03d</v>
          </cell>
          <cell r="M4375">
            <v>52701000</v>
          </cell>
          <cell r="N4375"/>
          <cell r="O4375"/>
          <cell r="P4375"/>
          <cell r="Q4375" t="str">
            <v>КАО</v>
          </cell>
        </row>
        <row r="4376">
          <cell r="G4376">
            <v>28978</v>
          </cell>
          <cell r="H4376" t="str">
            <v>Город Омск</v>
          </cell>
          <cell r="I4376">
            <v>17125</v>
          </cell>
          <cell r="J4376">
            <v>15844.7</v>
          </cell>
          <cell r="K4376">
            <v>15.8</v>
          </cell>
          <cell r="L4376" t="str">
            <v>d92cea65-9515-411b-8e36-a09cf86a062b</v>
          </cell>
          <cell r="M4376">
            <v>52701000</v>
          </cell>
          <cell r="N4376"/>
          <cell r="O4376"/>
          <cell r="P4376"/>
          <cell r="Q4376" t="str">
            <v>КАО</v>
          </cell>
        </row>
        <row r="4377">
          <cell r="G4377">
            <v>21105</v>
          </cell>
          <cell r="H4377" t="str">
            <v>Город Омск</v>
          </cell>
          <cell r="I4377">
            <v>4283.3</v>
          </cell>
          <cell r="J4377">
            <v>3838.9</v>
          </cell>
          <cell r="K4377">
            <v>0</v>
          </cell>
          <cell r="L4377" t="str">
            <v>9ac8e841-cf45-4dee-b744-38c84a81b4d8</v>
          </cell>
          <cell r="M4377">
            <v>52701000</v>
          </cell>
          <cell r="N4377"/>
          <cell r="O4377"/>
          <cell r="P4377"/>
          <cell r="Q4377" t="str">
            <v>КАО</v>
          </cell>
        </row>
        <row r="4378">
          <cell r="G4378">
            <v>35719</v>
          </cell>
          <cell r="H4378" t="str">
            <v>Город Омск</v>
          </cell>
          <cell r="I4378">
            <v>13468.4</v>
          </cell>
          <cell r="J4378">
            <v>12401.71</v>
          </cell>
          <cell r="K4378">
            <v>0</v>
          </cell>
          <cell r="L4378" t="str">
            <v>330cfd0a-9afe-4ccb-bace-c64bdfcf940e</v>
          </cell>
          <cell r="M4378">
            <v>52701000</v>
          </cell>
          <cell r="N4378"/>
          <cell r="O4378"/>
          <cell r="P4378"/>
          <cell r="Q4378" t="str">
            <v>КАО</v>
          </cell>
        </row>
        <row r="4379">
          <cell r="G4379">
            <v>21274</v>
          </cell>
          <cell r="H4379" t="str">
            <v>Город Омск</v>
          </cell>
          <cell r="I4379">
            <v>6473.7</v>
          </cell>
          <cell r="J4379">
            <v>5573.25</v>
          </cell>
          <cell r="K4379">
            <v>274.39999999999998</v>
          </cell>
          <cell r="L4379" t="str">
            <v>9df3532f-3896-4124-8258-8567eab83c13</v>
          </cell>
          <cell r="M4379">
            <v>52701000</v>
          </cell>
          <cell r="N4379"/>
          <cell r="O4379"/>
          <cell r="P4379"/>
          <cell r="Q4379" t="str">
            <v>КАО</v>
          </cell>
        </row>
        <row r="4380">
          <cell r="G4380">
            <v>28795</v>
          </cell>
          <cell r="H4380" t="str">
            <v>Город Омск</v>
          </cell>
          <cell r="I4380">
            <v>4334.3999999999996</v>
          </cell>
          <cell r="J4380">
            <v>3880.4</v>
          </cell>
          <cell r="K4380">
            <v>0</v>
          </cell>
          <cell r="L4380" t="str">
            <v>49e9f7bd-3c22-48d7-baef-c6c879d91695</v>
          </cell>
          <cell r="M4380">
            <v>52701000</v>
          </cell>
          <cell r="N4380"/>
          <cell r="O4380"/>
          <cell r="P4380"/>
          <cell r="Q4380" t="str">
            <v>КАО</v>
          </cell>
        </row>
        <row r="4381">
          <cell r="G4381">
            <v>36471</v>
          </cell>
          <cell r="H4381" t="str">
            <v>Город Омск</v>
          </cell>
          <cell r="I4381">
            <v>3511.1</v>
          </cell>
          <cell r="J4381">
            <v>3063.6</v>
          </cell>
          <cell r="K4381">
            <v>50.5</v>
          </cell>
          <cell r="L4381" t="str">
            <v>a2fe49cd-6f1c-479f-8ff7-4bd67c5740f8</v>
          </cell>
          <cell r="M4381">
            <v>52701000</v>
          </cell>
          <cell r="N4381"/>
          <cell r="O4381"/>
          <cell r="P4381"/>
          <cell r="Q4381" t="str">
            <v>КАО</v>
          </cell>
        </row>
        <row r="4382">
          <cell r="G4382">
            <v>36472</v>
          </cell>
          <cell r="H4382" t="str">
            <v>Город Омск</v>
          </cell>
          <cell r="I4382">
            <v>3470.1</v>
          </cell>
          <cell r="J4382">
            <v>3017.4</v>
          </cell>
          <cell r="K4382">
            <v>0</v>
          </cell>
          <cell r="L4382" t="str">
            <v>2112868e-cb4f-40e4-b40f-a93e8d9238ed</v>
          </cell>
          <cell r="M4382">
            <v>52701000</v>
          </cell>
          <cell r="N4382"/>
          <cell r="O4382"/>
          <cell r="P4382"/>
          <cell r="Q4382" t="str">
            <v>КАО</v>
          </cell>
        </row>
        <row r="4383">
          <cell r="G4383">
            <v>31244</v>
          </cell>
          <cell r="H4383" t="str">
            <v>Город Омск</v>
          </cell>
          <cell r="I4383">
            <v>13380</v>
          </cell>
          <cell r="J4383">
            <v>11159.3</v>
          </cell>
          <cell r="K4383">
            <v>0</v>
          </cell>
          <cell r="L4383" t="str">
            <v>15c8b884-697a-464f-a0c9-efede873dd87</v>
          </cell>
          <cell r="M4383">
            <v>52701000</v>
          </cell>
          <cell r="N4383"/>
          <cell r="O4383"/>
          <cell r="P4383"/>
          <cell r="Q4383" t="str">
            <v>КАО</v>
          </cell>
        </row>
        <row r="4384">
          <cell r="G4384">
            <v>31255</v>
          </cell>
          <cell r="H4384" t="str">
            <v>Город Омск</v>
          </cell>
          <cell r="I4384">
            <v>15451</v>
          </cell>
          <cell r="J4384">
            <v>12886.5</v>
          </cell>
          <cell r="K4384">
            <v>0</v>
          </cell>
          <cell r="L4384" t="str">
            <v>93f68294-f181-442a-a6f3-0698cedd9d5a</v>
          </cell>
          <cell r="M4384">
            <v>52701000</v>
          </cell>
          <cell r="N4384"/>
          <cell r="O4384"/>
          <cell r="P4384"/>
          <cell r="Q4384" t="str">
            <v>КАО</v>
          </cell>
        </row>
        <row r="4385">
          <cell r="G4385">
            <v>31259</v>
          </cell>
          <cell r="H4385" t="str">
            <v>Город Омск</v>
          </cell>
          <cell r="I4385">
            <v>10161.1</v>
          </cell>
          <cell r="J4385">
            <v>8474.6</v>
          </cell>
          <cell r="K4385">
            <v>0</v>
          </cell>
          <cell r="L4385" t="str">
            <v>ec5c445f-acd9-4703-aaeb-289924063ac5</v>
          </cell>
          <cell r="M4385">
            <v>52701000</v>
          </cell>
          <cell r="N4385"/>
          <cell r="O4385"/>
          <cell r="P4385"/>
          <cell r="Q4385" t="str">
            <v>КАО</v>
          </cell>
        </row>
        <row r="4386">
          <cell r="G4386">
            <v>36473</v>
          </cell>
          <cell r="H4386" t="str">
            <v>Город Омск</v>
          </cell>
          <cell r="I4386">
            <v>4266.8</v>
          </cell>
          <cell r="J4386">
            <v>3834.6</v>
          </cell>
          <cell r="K4386">
            <v>0</v>
          </cell>
          <cell r="L4386" t="str">
            <v>59c9fc89-4739-44e2-8821-03e2e885d83e</v>
          </cell>
          <cell r="M4386">
            <v>52701000</v>
          </cell>
          <cell r="N4386"/>
          <cell r="O4386"/>
          <cell r="P4386"/>
          <cell r="Q4386" t="str">
            <v>КАО</v>
          </cell>
        </row>
        <row r="4387">
          <cell r="G4387">
            <v>28802</v>
          </cell>
          <cell r="H4387" t="str">
            <v>Город Омск</v>
          </cell>
          <cell r="I4387">
            <v>4277.3</v>
          </cell>
          <cell r="J4387">
            <v>3941.8</v>
          </cell>
          <cell r="K4387">
            <v>0</v>
          </cell>
          <cell r="L4387" t="str">
            <v>1c8549a4-924a-4323-a478-267c1602b2e3</v>
          </cell>
          <cell r="M4387">
            <v>52701000</v>
          </cell>
          <cell r="N4387"/>
          <cell r="O4387"/>
          <cell r="P4387"/>
          <cell r="Q4387" t="str">
            <v>КАО</v>
          </cell>
        </row>
        <row r="4388">
          <cell r="G4388">
            <v>27872</v>
          </cell>
          <cell r="H4388" t="str">
            <v>Город Омск</v>
          </cell>
          <cell r="I4388">
            <v>20230.2</v>
          </cell>
          <cell r="J4388">
            <v>17133.5</v>
          </cell>
          <cell r="K4388">
            <v>235.8</v>
          </cell>
          <cell r="L4388" t="str">
            <v>5dd7281d-0357-43da-8484-b7b5c4f11866</v>
          </cell>
          <cell r="M4388">
            <v>52701000</v>
          </cell>
          <cell r="N4388"/>
          <cell r="O4388"/>
          <cell r="P4388"/>
          <cell r="Q4388" t="str">
            <v>КАО</v>
          </cell>
        </row>
        <row r="4389">
          <cell r="G4389">
            <v>28803</v>
          </cell>
          <cell r="H4389" t="str">
            <v>Город Омск</v>
          </cell>
          <cell r="I4389">
            <v>5169.5</v>
          </cell>
          <cell r="J4389">
            <v>3687.9</v>
          </cell>
          <cell r="K4389">
            <v>411.8</v>
          </cell>
          <cell r="L4389" t="str">
            <v>3ba16123-02db-4602-9925-827e79ded863</v>
          </cell>
          <cell r="M4389">
            <v>52701000</v>
          </cell>
          <cell r="N4389"/>
          <cell r="O4389"/>
          <cell r="P4389"/>
          <cell r="Q4389" t="str">
            <v>КАО</v>
          </cell>
        </row>
        <row r="4390">
          <cell r="G4390">
            <v>27824</v>
          </cell>
          <cell r="H4390" t="str">
            <v>Город Омск</v>
          </cell>
          <cell r="I4390">
            <v>12157.8</v>
          </cell>
          <cell r="J4390">
            <v>10689.11</v>
          </cell>
          <cell r="K4390">
            <v>255.4</v>
          </cell>
          <cell r="L4390" t="str">
            <v>eebbb05d-0401-4598-b903-6488e82db44c</v>
          </cell>
          <cell r="M4390">
            <v>52701000</v>
          </cell>
          <cell r="N4390"/>
          <cell r="O4390"/>
          <cell r="P4390"/>
          <cell r="Q4390" t="str">
            <v>КАО</v>
          </cell>
        </row>
        <row r="4391">
          <cell r="G4391">
            <v>31266</v>
          </cell>
          <cell r="H4391" t="str">
            <v>Город Омск</v>
          </cell>
          <cell r="I4391">
            <v>6477.8</v>
          </cell>
          <cell r="J4391">
            <v>5048.7</v>
          </cell>
          <cell r="K4391">
            <v>536.9</v>
          </cell>
          <cell r="L4391" t="str">
            <v>34b39f0d-9ed5-402e-85ae-bf5f4eade052</v>
          </cell>
          <cell r="M4391">
            <v>52701000</v>
          </cell>
          <cell r="N4391"/>
          <cell r="O4391"/>
          <cell r="P4391"/>
          <cell r="Q4391" t="str">
            <v>КАО</v>
          </cell>
        </row>
        <row r="4392">
          <cell r="G4392">
            <v>28939</v>
          </cell>
          <cell r="H4392" t="str">
            <v>Город Омск</v>
          </cell>
          <cell r="I4392">
            <v>17570.5</v>
          </cell>
          <cell r="J4392">
            <v>13557.56</v>
          </cell>
          <cell r="K4392">
            <v>885.7</v>
          </cell>
          <cell r="L4392" t="str">
            <v>83cac812-a9bd-4f1f-ba7a-20926c2287c5</v>
          </cell>
          <cell r="M4392">
            <v>52701000</v>
          </cell>
          <cell r="N4392"/>
          <cell r="O4392"/>
          <cell r="P4392"/>
          <cell r="Q4392" t="str">
            <v>КАО</v>
          </cell>
        </row>
        <row r="4393">
          <cell r="G4393">
            <v>23529</v>
          </cell>
          <cell r="H4393" t="str">
            <v>Город Омск</v>
          </cell>
          <cell r="I4393">
            <v>2174</v>
          </cell>
          <cell r="J4393">
            <v>2001.4</v>
          </cell>
          <cell r="K4393">
            <v>98.3</v>
          </cell>
          <cell r="L4393" t="str">
            <v>009160b5-15c8-4937-a661-69a88e9c6ef8</v>
          </cell>
          <cell r="M4393">
            <v>52701000</v>
          </cell>
          <cell r="N4393"/>
          <cell r="O4393"/>
          <cell r="P4393"/>
          <cell r="Q4393" t="str">
            <v>КАО</v>
          </cell>
        </row>
        <row r="4394">
          <cell r="G4394">
            <v>23530</v>
          </cell>
          <cell r="H4394" t="str">
            <v>Город Омск</v>
          </cell>
          <cell r="I4394">
            <v>12349.4</v>
          </cell>
          <cell r="J4394">
            <v>6816.3</v>
          </cell>
          <cell r="K4394">
            <v>1139.8</v>
          </cell>
          <cell r="L4394" t="str">
            <v>8360cff0-4119-44f3-a351-5b0cb03ceaf3</v>
          </cell>
          <cell r="M4394">
            <v>52701000</v>
          </cell>
          <cell r="N4394"/>
          <cell r="O4394"/>
          <cell r="P4394"/>
          <cell r="Q4394" t="str">
            <v>КАО</v>
          </cell>
        </row>
        <row r="4395">
          <cell r="G4395">
            <v>29026</v>
          </cell>
          <cell r="H4395" t="str">
            <v>Город Омск</v>
          </cell>
          <cell r="I4395">
            <v>16617.490000000002</v>
          </cell>
          <cell r="J4395">
            <v>13277.99</v>
          </cell>
          <cell r="K4395">
            <v>301.2</v>
          </cell>
          <cell r="L4395" t="str">
            <v>3d54d445-c941-4038-ae0a-5f4210accb74</v>
          </cell>
          <cell r="M4395">
            <v>52701000</v>
          </cell>
          <cell r="N4395"/>
          <cell r="O4395"/>
          <cell r="P4395"/>
          <cell r="Q4395" t="str">
            <v>КАО</v>
          </cell>
        </row>
        <row r="4396">
          <cell r="G4396">
            <v>24968</v>
          </cell>
          <cell r="H4396" t="str">
            <v>Город Омск</v>
          </cell>
          <cell r="I4396">
            <v>3897</v>
          </cell>
          <cell r="J4396">
            <v>2901.2</v>
          </cell>
          <cell r="K4396">
            <v>93.6</v>
          </cell>
          <cell r="L4396" t="str">
            <v>f261c9a7-8620-48f7-bdd2-1b99bd451b80</v>
          </cell>
          <cell r="M4396">
            <v>52701000</v>
          </cell>
          <cell r="N4396"/>
          <cell r="O4396"/>
          <cell r="P4396"/>
          <cell r="Q4396" t="str">
            <v>КАО</v>
          </cell>
        </row>
        <row r="4397">
          <cell r="G4397">
            <v>28796</v>
          </cell>
          <cell r="H4397" t="str">
            <v>Город Омск</v>
          </cell>
          <cell r="I4397">
            <v>17253.5</v>
          </cell>
          <cell r="J4397">
            <v>15272.2</v>
          </cell>
          <cell r="K4397">
            <v>46.7</v>
          </cell>
          <cell r="L4397" t="str">
            <v>f5299dec-a1c0-483a-84eb-fc018abc5965</v>
          </cell>
          <cell r="M4397">
            <v>52701000</v>
          </cell>
          <cell r="N4397"/>
          <cell r="O4397"/>
          <cell r="P4397"/>
          <cell r="Q4397" t="str">
            <v>КАО</v>
          </cell>
        </row>
        <row r="4398">
          <cell r="G4398">
            <v>24969</v>
          </cell>
          <cell r="H4398" t="str">
            <v>Город Омск</v>
          </cell>
          <cell r="I4398">
            <v>9696.5</v>
          </cell>
          <cell r="J4398">
            <v>8235.5</v>
          </cell>
          <cell r="K4398">
            <v>328.3</v>
          </cell>
          <cell r="L4398" t="str">
            <v>5c99ca41-5907-4241-84c5-51571251fd97</v>
          </cell>
          <cell r="M4398">
            <v>52701000</v>
          </cell>
          <cell r="N4398"/>
          <cell r="O4398"/>
          <cell r="P4398"/>
          <cell r="Q4398" t="str">
            <v>КАО</v>
          </cell>
        </row>
        <row r="4399">
          <cell r="G4399">
            <v>27890</v>
          </cell>
          <cell r="H4399" t="str">
            <v>Город Омск</v>
          </cell>
          <cell r="I4399">
            <v>3747.8</v>
          </cell>
          <cell r="J4399">
            <v>3107.1</v>
          </cell>
          <cell r="K4399">
            <v>0</v>
          </cell>
          <cell r="L4399" t="str">
            <v>c8e235ff-a1ca-473d-bc52-bd0b674acbcf</v>
          </cell>
          <cell r="M4399">
            <v>52701000</v>
          </cell>
          <cell r="N4399"/>
          <cell r="O4399"/>
          <cell r="P4399"/>
          <cell r="Q4399" t="str">
            <v>КАО</v>
          </cell>
        </row>
        <row r="4400">
          <cell r="G4400">
            <v>26556</v>
          </cell>
          <cell r="H4400" t="str">
            <v>Город Омск</v>
          </cell>
          <cell r="I4400">
            <v>5781.2</v>
          </cell>
          <cell r="J4400">
            <v>4315.2</v>
          </cell>
          <cell r="K4400">
            <v>46.5</v>
          </cell>
          <cell r="L4400" t="str">
            <v>33e52adb-b009-4492-a310-6aac1e01ce25</v>
          </cell>
          <cell r="M4400">
            <v>52701000</v>
          </cell>
          <cell r="N4400"/>
          <cell r="O4400"/>
          <cell r="P4400"/>
          <cell r="Q4400" t="str">
            <v>КАО</v>
          </cell>
        </row>
        <row r="4401">
          <cell r="G4401">
            <v>31271</v>
          </cell>
          <cell r="H4401" t="str">
            <v>Город Омск</v>
          </cell>
          <cell r="I4401">
            <v>5121.8</v>
          </cell>
          <cell r="J4401">
            <v>4582.6000000000004</v>
          </cell>
          <cell r="K4401">
            <v>0</v>
          </cell>
          <cell r="L4401" t="str">
            <v>bb60e03f-af71-4386-a9df-4454b7cda887</v>
          </cell>
          <cell r="M4401">
            <v>52701000</v>
          </cell>
          <cell r="N4401"/>
          <cell r="O4401"/>
          <cell r="P4401"/>
          <cell r="Q4401" t="str">
            <v>КАО</v>
          </cell>
        </row>
        <row r="4402">
          <cell r="G4402">
            <v>35717</v>
          </cell>
          <cell r="H4402" t="str">
            <v>Город Омск</v>
          </cell>
          <cell r="I4402">
            <v>5083.6000000000004</v>
          </cell>
          <cell r="J4402">
            <v>4758.7</v>
          </cell>
          <cell r="K4402">
            <v>49.4</v>
          </cell>
          <cell r="L4402" t="str">
            <v>da1e96d6-4ee5-437d-ba8a-898eeb03fc62</v>
          </cell>
          <cell r="M4402">
            <v>52701000</v>
          </cell>
          <cell r="N4402"/>
          <cell r="O4402"/>
          <cell r="P4402"/>
          <cell r="Q4402" t="str">
            <v>КАО</v>
          </cell>
        </row>
        <row r="4403">
          <cell r="G4403">
            <v>28915</v>
          </cell>
          <cell r="H4403" t="str">
            <v>Город Омск</v>
          </cell>
          <cell r="I4403">
            <v>6420.9</v>
          </cell>
          <cell r="J4403">
            <v>5700</v>
          </cell>
          <cell r="K4403">
            <v>58.4</v>
          </cell>
          <cell r="L4403" t="str">
            <v>2db4287f-4fbf-4721-91e0-ce6ceb2f4b81</v>
          </cell>
          <cell r="M4403">
            <v>52701000</v>
          </cell>
          <cell r="N4403"/>
          <cell r="O4403"/>
          <cell r="P4403"/>
          <cell r="Q4403" t="str">
            <v>КАО</v>
          </cell>
        </row>
        <row r="4404">
          <cell r="G4404">
            <v>28798</v>
          </cell>
          <cell r="H4404" t="str">
            <v>Город Омск</v>
          </cell>
          <cell r="I4404">
            <v>3689.9</v>
          </cell>
          <cell r="J4404">
            <v>3344.15</v>
          </cell>
          <cell r="K4404">
            <v>0</v>
          </cell>
          <cell r="L4404" t="str">
            <v>95e37f0f-6f0e-4470-a27f-9d71277b3d12</v>
          </cell>
          <cell r="M4404">
            <v>52701000</v>
          </cell>
          <cell r="N4404"/>
          <cell r="O4404"/>
          <cell r="P4404"/>
          <cell r="Q4404" t="str">
            <v>КАО</v>
          </cell>
        </row>
        <row r="4405">
          <cell r="G4405">
            <v>28799</v>
          </cell>
          <cell r="H4405" t="str">
            <v>Город Омск</v>
          </cell>
          <cell r="I4405">
            <v>7213.1</v>
          </cell>
          <cell r="J4405">
            <v>6659.69</v>
          </cell>
          <cell r="K4405">
            <v>0</v>
          </cell>
          <cell r="L4405" t="str">
            <v>6461d673-6414-4ec6-ad9c-4f47d37b23f4</v>
          </cell>
          <cell r="M4405">
            <v>52701000</v>
          </cell>
          <cell r="N4405"/>
          <cell r="O4405"/>
          <cell r="P4405"/>
          <cell r="Q4405" t="str">
            <v>КАО</v>
          </cell>
        </row>
        <row r="4406">
          <cell r="G4406">
            <v>31146</v>
          </cell>
          <cell r="H4406" t="str">
            <v>Город Омск</v>
          </cell>
          <cell r="I4406">
            <v>8507.9</v>
          </cell>
          <cell r="J4406">
            <v>7385.7</v>
          </cell>
          <cell r="K4406">
            <v>119.1</v>
          </cell>
          <cell r="L4406" t="str">
            <v>7758061b-3aa0-48ab-a978-5f52031aaa3d</v>
          </cell>
          <cell r="M4406">
            <v>52701000</v>
          </cell>
          <cell r="N4406"/>
          <cell r="O4406"/>
          <cell r="P4406"/>
          <cell r="Q4406" t="str">
            <v>КАО</v>
          </cell>
        </row>
        <row r="4407">
          <cell r="G4407">
            <v>26107</v>
          </cell>
          <cell r="H4407" t="str">
            <v>Город Омск</v>
          </cell>
          <cell r="I4407">
            <v>13159.7</v>
          </cell>
          <cell r="J4407">
            <v>11620.22</v>
          </cell>
          <cell r="K4407">
            <v>0</v>
          </cell>
          <cell r="L4407" t="str">
            <v>cce83142-e002-4a66-8873-b4f191a750da</v>
          </cell>
          <cell r="M4407">
            <v>52701000</v>
          </cell>
          <cell r="N4407"/>
          <cell r="O4407"/>
          <cell r="P4407"/>
          <cell r="Q4407" t="str">
            <v>КАО</v>
          </cell>
        </row>
        <row r="4408">
          <cell r="G4408">
            <v>35711</v>
          </cell>
          <cell r="H4408" t="str">
            <v>Город Омск</v>
          </cell>
          <cell r="I4408">
            <v>5579.8</v>
          </cell>
          <cell r="J4408">
            <v>4500.8999999999996</v>
          </cell>
          <cell r="K4408">
            <v>486.8</v>
          </cell>
          <cell r="L4408" t="str">
            <v>84a501f4-8676-4695-a0df-937abb2b732b</v>
          </cell>
          <cell r="M4408">
            <v>52701000</v>
          </cell>
          <cell r="N4408"/>
          <cell r="O4408"/>
          <cell r="P4408"/>
          <cell r="Q4408" t="str">
            <v>КАО</v>
          </cell>
        </row>
        <row r="4409">
          <cell r="G4409">
            <v>31152</v>
          </cell>
          <cell r="H4409" t="str">
            <v>Город Омск</v>
          </cell>
          <cell r="I4409">
            <v>5592.9</v>
          </cell>
          <cell r="J4409">
            <v>5007.1000000000004</v>
          </cell>
          <cell r="K4409">
            <v>0</v>
          </cell>
          <cell r="L4409" t="str">
            <v>ba610f49-89cf-4bc3-b52e-bc9bfa1ee374</v>
          </cell>
          <cell r="M4409">
            <v>52701000</v>
          </cell>
          <cell r="N4409"/>
          <cell r="O4409"/>
          <cell r="P4409"/>
          <cell r="Q4409" t="str">
            <v>КАО</v>
          </cell>
        </row>
        <row r="4410">
          <cell r="G4410">
            <v>31203</v>
          </cell>
          <cell r="H4410" t="str">
            <v>Город Омск</v>
          </cell>
          <cell r="I4410">
            <v>5640.4</v>
          </cell>
          <cell r="J4410">
            <v>4608.1000000000004</v>
          </cell>
          <cell r="K4410">
            <v>510.3</v>
          </cell>
          <cell r="L4410" t="str">
            <v>4ac1d88a-92ca-4ecf-83eb-8b9411d1ec1f</v>
          </cell>
          <cell r="M4410">
            <v>52701000</v>
          </cell>
          <cell r="N4410"/>
          <cell r="O4410"/>
          <cell r="P4410"/>
          <cell r="Q4410" t="str">
            <v>КАО</v>
          </cell>
        </row>
        <row r="4411">
          <cell r="G4411">
            <v>31206</v>
          </cell>
          <cell r="H4411" t="str">
            <v>Город Омск</v>
          </cell>
          <cell r="I4411">
            <v>10854.5</v>
          </cell>
          <cell r="J4411">
            <v>9342.56</v>
          </cell>
          <cell r="K4411">
            <v>418.4</v>
          </cell>
          <cell r="L4411" t="str">
            <v>5cde8677-29f7-4481-97b0-32c11f12dab8</v>
          </cell>
          <cell r="M4411">
            <v>52701000</v>
          </cell>
          <cell r="N4411"/>
          <cell r="O4411"/>
          <cell r="P4411"/>
          <cell r="Q4411" t="str">
            <v>КАО</v>
          </cell>
        </row>
        <row r="4412">
          <cell r="G4412">
            <v>31207</v>
          </cell>
          <cell r="H4412" t="str">
            <v>Город Омск</v>
          </cell>
          <cell r="I4412">
            <v>4307.8999999999996</v>
          </cell>
          <cell r="J4412">
            <v>3792</v>
          </cell>
          <cell r="K4412">
            <v>0</v>
          </cell>
          <cell r="L4412" t="str">
            <v>d7b283a5-54cb-41ac-bb8a-77e5278ae6a9</v>
          </cell>
          <cell r="M4412">
            <v>52701000</v>
          </cell>
          <cell r="N4412"/>
          <cell r="O4412"/>
          <cell r="P4412"/>
          <cell r="Q4412" t="str">
            <v>КАО</v>
          </cell>
        </row>
        <row r="4413">
          <cell r="G4413">
            <v>31209</v>
          </cell>
          <cell r="H4413" t="str">
            <v>Город Омск</v>
          </cell>
          <cell r="I4413">
            <v>2581</v>
          </cell>
          <cell r="J4413">
            <v>2272.6</v>
          </cell>
          <cell r="K4413">
            <v>0</v>
          </cell>
          <cell r="L4413" t="str">
            <v>ffbb921a-ea7e-4cea-8395-b55618f5a6a9</v>
          </cell>
          <cell r="M4413">
            <v>52701000</v>
          </cell>
          <cell r="N4413"/>
          <cell r="O4413"/>
          <cell r="P4413"/>
          <cell r="Q4413" t="str">
            <v>КАО</v>
          </cell>
        </row>
        <row r="4414">
          <cell r="G4414">
            <v>31211</v>
          </cell>
          <cell r="H4414" t="str">
            <v>Город Омск</v>
          </cell>
          <cell r="I4414">
            <v>2574.6</v>
          </cell>
          <cell r="J4414">
            <v>2320.8000000000002</v>
          </cell>
          <cell r="K4414">
            <v>0</v>
          </cell>
          <cell r="L4414" t="str">
            <v>d044ed00-9ed5-4036-94a2-d699359d9d3a</v>
          </cell>
          <cell r="M4414">
            <v>52701000</v>
          </cell>
          <cell r="N4414"/>
          <cell r="O4414"/>
          <cell r="P4414"/>
          <cell r="Q4414" t="str">
            <v>КАО</v>
          </cell>
        </row>
        <row r="4415">
          <cell r="G4415">
            <v>31215</v>
          </cell>
          <cell r="H4415" t="str">
            <v>Город Омск</v>
          </cell>
          <cell r="I4415">
            <v>3431.8</v>
          </cell>
          <cell r="J4415">
            <v>2986.3</v>
          </cell>
          <cell r="K4415">
            <v>0</v>
          </cell>
          <cell r="L4415" t="str">
            <v>dce57da5-1316-4cd8-ac5a-2a64d7a34b09</v>
          </cell>
          <cell r="M4415">
            <v>52701000</v>
          </cell>
          <cell r="N4415"/>
          <cell r="O4415"/>
          <cell r="P4415"/>
          <cell r="Q4415" t="str">
            <v>КАО</v>
          </cell>
        </row>
        <row r="4416">
          <cell r="G4416">
            <v>31217</v>
          </cell>
          <cell r="H4416" t="str">
            <v>Город Омск</v>
          </cell>
          <cell r="I4416">
            <v>6043.3</v>
          </cell>
          <cell r="J4416">
            <v>5378.91</v>
          </cell>
          <cell r="K4416">
            <v>56.1</v>
          </cell>
          <cell r="L4416" t="str">
            <v>e260bc3f-b4c0-4b5f-a586-7c6c6f9466af</v>
          </cell>
          <cell r="M4416">
            <v>52701000</v>
          </cell>
          <cell r="N4416"/>
          <cell r="O4416"/>
          <cell r="P4416"/>
          <cell r="Q4416" t="str">
            <v>КАО</v>
          </cell>
        </row>
        <row r="4417">
          <cell r="G4417">
            <v>26598</v>
          </cell>
          <cell r="H4417" t="str">
            <v>Город Омск</v>
          </cell>
          <cell r="I4417">
            <v>4321</v>
          </cell>
          <cell r="J4417">
            <v>3807.2</v>
          </cell>
          <cell r="K4417">
            <v>0</v>
          </cell>
          <cell r="L4417" t="str">
            <v>18b870be-5000-481a-8712-21d750ca07b7</v>
          </cell>
          <cell r="M4417">
            <v>52701000</v>
          </cell>
          <cell r="N4417"/>
          <cell r="O4417"/>
          <cell r="P4417"/>
          <cell r="Q4417" t="str">
            <v>КАО</v>
          </cell>
        </row>
        <row r="4418">
          <cell r="G4418">
            <v>24958</v>
          </cell>
          <cell r="H4418" t="str">
            <v>Город Омск</v>
          </cell>
          <cell r="I4418">
            <v>7915.4</v>
          </cell>
          <cell r="J4418">
            <v>6031</v>
          </cell>
          <cell r="K4418">
            <v>276.60000000000002</v>
          </cell>
          <cell r="L4418" t="str">
            <v>214ded47-dc7b-4b70-99ea-b7ac194170bd</v>
          </cell>
          <cell r="M4418">
            <v>52701000</v>
          </cell>
          <cell r="N4418"/>
          <cell r="O4418"/>
          <cell r="P4418"/>
          <cell r="Q4418" t="str">
            <v>КАО</v>
          </cell>
        </row>
        <row r="4419">
          <cell r="G4419">
            <v>24416</v>
          </cell>
          <cell r="H4419" t="str">
            <v>Город Омск</v>
          </cell>
          <cell r="I4419">
            <v>10987.5</v>
          </cell>
          <cell r="J4419">
            <v>7498.1</v>
          </cell>
          <cell r="K4419">
            <v>1517.4</v>
          </cell>
          <cell r="L4419" t="str">
            <v>e19b4174-02f5-438f-88f8-ac6f193c6cb2</v>
          </cell>
          <cell r="M4419">
            <v>52701000</v>
          </cell>
          <cell r="N4419"/>
          <cell r="O4419"/>
          <cell r="P4419"/>
          <cell r="Q4419" t="str">
            <v>КАО</v>
          </cell>
        </row>
        <row r="4420">
          <cell r="G4420">
            <v>24552</v>
          </cell>
          <cell r="H4420" t="str">
            <v>Город Омск</v>
          </cell>
          <cell r="I4420">
            <v>7265.5</v>
          </cell>
          <cell r="J4420">
            <v>5769.3</v>
          </cell>
          <cell r="K4420">
            <v>0</v>
          </cell>
          <cell r="L4420" t="str">
            <v>000f88aa-54d9-4c94-90e1-abccddab638e</v>
          </cell>
          <cell r="M4420">
            <v>52701000</v>
          </cell>
          <cell r="N4420"/>
          <cell r="O4420"/>
          <cell r="P4420"/>
          <cell r="Q4420" t="str">
            <v>КАО</v>
          </cell>
        </row>
        <row r="4421">
          <cell r="G4421">
            <v>36921</v>
          </cell>
          <cell r="H4421" t="str">
            <v>Город Омск</v>
          </cell>
          <cell r="I4421">
            <v>7106.4</v>
          </cell>
          <cell r="J4421">
            <v>4523.7</v>
          </cell>
          <cell r="K4421">
            <v>1617.5</v>
          </cell>
          <cell r="L4421" t="str">
            <v>beae98ce-153e-43dc-a24d-5732fbf709a8</v>
          </cell>
          <cell r="M4421">
            <v>52701000</v>
          </cell>
          <cell r="N4421"/>
          <cell r="O4421"/>
          <cell r="P4421"/>
          <cell r="Q4421" t="str">
            <v>КАО</v>
          </cell>
        </row>
        <row r="4422">
          <cell r="G4422">
            <v>36922</v>
          </cell>
          <cell r="H4422" t="str">
            <v>Город Омск</v>
          </cell>
          <cell r="I4422">
            <v>7084.6</v>
          </cell>
          <cell r="J4422">
            <v>4559.6000000000004</v>
          </cell>
          <cell r="K4422">
            <v>1559.8</v>
          </cell>
          <cell r="L4422" t="str">
            <v>a0a881c4-673d-427b-a7a2-4291c340588c</v>
          </cell>
          <cell r="M4422">
            <v>52701000</v>
          </cell>
          <cell r="N4422"/>
          <cell r="O4422"/>
          <cell r="P4422"/>
          <cell r="Q4422" t="str">
            <v>КАО</v>
          </cell>
        </row>
        <row r="4423">
          <cell r="G4423">
            <v>24649</v>
          </cell>
          <cell r="H4423" t="str">
            <v>Город Омск</v>
          </cell>
          <cell r="I4423">
            <v>18570.7</v>
          </cell>
          <cell r="J4423">
            <v>15926</v>
          </cell>
          <cell r="K4423">
            <v>0</v>
          </cell>
          <cell r="L4423" t="str">
            <v>bcf72658-2d91-4f5f-9f26-cdd4cd320f93</v>
          </cell>
          <cell r="M4423">
            <v>52701000</v>
          </cell>
          <cell r="N4423"/>
          <cell r="O4423"/>
          <cell r="P4423"/>
          <cell r="Q4423" t="str">
            <v>КАО</v>
          </cell>
        </row>
        <row r="4424">
          <cell r="G4424">
            <v>24650</v>
          </cell>
          <cell r="H4424" t="str">
            <v>Город Омск</v>
          </cell>
          <cell r="I4424">
            <v>3226.9</v>
          </cell>
          <cell r="J4424">
            <v>2905.2</v>
          </cell>
          <cell r="K4424">
            <v>0</v>
          </cell>
          <cell r="L4424" t="str">
            <v>8777f63e-a96c-433c-a6fb-c0bab6438e32</v>
          </cell>
          <cell r="M4424">
            <v>52701000</v>
          </cell>
          <cell r="N4424"/>
          <cell r="O4424"/>
          <cell r="P4424"/>
          <cell r="Q4424" t="str">
            <v>КАО</v>
          </cell>
        </row>
        <row r="4425">
          <cell r="G4425">
            <v>24455</v>
          </cell>
          <cell r="H4425" t="str">
            <v>Город Омск</v>
          </cell>
          <cell r="I4425">
            <v>15044.7</v>
          </cell>
          <cell r="J4425">
            <v>12216.8</v>
          </cell>
          <cell r="K4425">
            <v>246.5</v>
          </cell>
          <cell r="L4425" t="str">
            <v>3dafb7db-f707-42f1-9842-7c9da792976a</v>
          </cell>
          <cell r="M4425">
            <v>52701000</v>
          </cell>
          <cell r="N4425"/>
          <cell r="O4425"/>
          <cell r="P4425"/>
          <cell r="Q4425" t="str">
            <v>КАО</v>
          </cell>
        </row>
        <row r="4426">
          <cell r="G4426">
            <v>24440</v>
          </cell>
          <cell r="H4426" t="str">
            <v>Город Омск</v>
          </cell>
          <cell r="I4426">
            <v>5434.2</v>
          </cell>
          <cell r="J4426">
            <v>4643.32</v>
          </cell>
          <cell r="K4426">
            <v>0</v>
          </cell>
          <cell r="L4426" t="str">
            <v>7d3d2b23-f74f-4848-b37a-6d94e5a85916</v>
          </cell>
          <cell r="M4426">
            <v>52701000</v>
          </cell>
          <cell r="N4426"/>
          <cell r="O4426"/>
          <cell r="P4426"/>
          <cell r="Q4426" t="str">
            <v>КАО</v>
          </cell>
        </row>
        <row r="4427">
          <cell r="G4427">
            <v>24388</v>
          </cell>
          <cell r="H4427" t="str">
            <v>Город Омск</v>
          </cell>
          <cell r="I4427">
            <v>7195.4</v>
          </cell>
          <cell r="J4427">
            <v>6427.3</v>
          </cell>
          <cell r="K4427">
            <v>0</v>
          </cell>
          <cell r="L4427" t="str">
            <v>4be4f049-c937-4df7-a758-3b06c93eff06</v>
          </cell>
          <cell r="M4427">
            <v>52701000</v>
          </cell>
          <cell r="N4427"/>
          <cell r="O4427"/>
          <cell r="P4427"/>
          <cell r="Q4427" t="str">
            <v>КАО</v>
          </cell>
        </row>
        <row r="4428">
          <cell r="G4428">
            <v>24441</v>
          </cell>
          <cell r="H4428" t="str">
            <v>Город Омск</v>
          </cell>
          <cell r="I4428">
            <v>7229.9</v>
          </cell>
          <cell r="J4428">
            <v>6458.5</v>
          </cell>
          <cell r="K4428">
            <v>0</v>
          </cell>
          <cell r="L4428" t="str">
            <v>692d3d59-de07-41ed-b257-1e4a8f165249</v>
          </cell>
          <cell r="M4428">
            <v>52701000</v>
          </cell>
          <cell r="N4428"/>
          <cell r="O4428"/>
          <cell r="P4428"/>
          <cell r="Q4428" t="str">
            <v>КАО</v>
          </cell>
        </row>
        <row r="4429">
          <cell r="G4429">
            <v>24442</v>
          </cell>
          <cell r="H4429" t="str">
            <v>Город Омск</v>
          </cell>
          <cell r="I4429">
            <v>4817.6000000000004</v>
          </cell>
          <cell r="J4429">
            <v>4283.8</v>
          </cell>
          <cell r="K4429">
            <v>0</v>
          </cell>
          <cell r="L4429" t="str">
            <v>cc1e3298-8cc2-4457-8f93-62a4672db7fd</v>
          </cell>
          <cell r="M4429">
            <v>52701000</v>
          </cell>
          <cell r="N4429"/>
          <cell r="O4429"/>
          <cell r="P4429"/>
          <cell r="Q4429" t="str">
            <v>КАО</v>
          </cell>
        </row>
        <row r="4430">
          <cell r="G4430">
            <v>24962</v>
          </cell>
          <cell r="H4430" t="str">
            <v>Город Омск</v>
          </cell>
          <cell r="I4430">
            <v>4296.2</v>
          </cell>
          <cell r="J4430">
            <v>3335.9</v>
          </cell>
          <cell r="K4430">
            <v>139.30000000000001</v>
          </cell>
          <cell r="L4430" t="str">
            <v>b4d20335-aacc-4688-85e5-24697d6b1a07</v>
          </cell>
          <cell r="M4430">
            <v>52701000</v>
          </cell>
          <cell r="N4430"/>
          <cell r="O4430"/>
          <cell r="P4430"/>
          <cell r="Q4430" t="str">
            <v>КАО</v>
          </cell>
        </row>
        <row r="4431">
          <cell r="G4431">
            <v>36474</v>
          </cell>
          <cell r="H4431" t="str">
            <v>Город Омск</v>
          </cell>
          <cell r="I4431">
            <v>14124.2</v>
          </cell>
          <cell r="J4431">
            <v>12385</v>
          </cell>
          <cell r="K4431">
            <v>202</v>
          </cell>
          <cell r="L4431" t="str">
            <v>290931bc-ce32-49eb-b11c-b96498b82860</v>
          </cell>
          <cell r="M4431">
            <v>52701000</v>
          </cell>
          <cell r="N4431"/>
          <cell r="O4431"/>
          <cell r="P4431"/>
          <cell r="Q4431" t="str">
            <v>КАО</v>
          </cell>
        </row>
        <row r="4432">
          <cell r="G4432">
            <v>36492</v>
          </cell>
          <cell r="H4432" t="str">
            <v>Город Омск</v>
          </cell>
          <cell r="I4432">
            <v>8670.5</v>
          </cell>
          <cell r="J4432">
            <v>7656.9</v>
          </cell>
          <cell r="K4432">
            <v>66.8</v>
          </cell>
          <cell r="L4432" t="str">
            <v>6a5936d9-f76b-4029-bcd1-d8dd8f4c1d4a</v>
          </cell>
          <cell r="M4432">
            <v>52701000</v>
          </cell>
          <cell r="N4432"/>
          <cell r="O4432"/>
          <cell r="P4432"/>
          <cell r="Q4432" t="str">
            <v>КАО</v>
          </cell>
        </row>
        <row r="4433">
          <cell r="G4433">
            <v>28943</v>
          </cell>
          <cell r="H4433" t="str">
            <v>Город Омск</v>
          </cell>
          <cell r="I4433">
            <v>10877.1</v>
          </cell>
          <cell r="J4433">
            <v>9625.9</v>
          </cell>
          <cell r="K4433">
            <v>0</v>
          </cell>
          <cell r="L4433" t="str">
            <v>2c72e7fb-f437-4e9a-999b-f44d8b063617</v>
          </cell>
          <cell r="M4433">
            <v>52701000</v>
          </cell>
          <cell r="N4433"/>
          <cell r="O4433"/>
          <cell r="P4433"/>
          <cell r="Q4433" t="str">
            <v>КАО</v>
          </cell>
        </row>
        <row r="4434">
          <cell r="G4434">
            <v>31427</v>
          </cell>
          <cell r="H4434" t="str">
            <v>Город Омск</v>
          </cell>
          <cell r="I4434">
            <v>5949.1</v>
          </cell>
          <cell r="J4434">
            <v>5376.4</v>
          </cell>
          <cell r="K4434">
            <v>0</v>
          </cell>
          <cell r="L4434" t="str">
            <v>d48cf0f2-fad4-4c79-958a-0dad2904bc7f</v>
          </cell>
          <cell r="M4434">
            <v>52701000</v>
          </cell>
          <cell r="N4434"/>
          <cell r="O4434"/>
          <cell r="P4434"/>
          <cell r="Q4434" t="str">
            <v>КАО</v>
          </cell>
        </row>
        <row r="4435">
          <cell r="G4435">
            <v>28804</v>
          </cell>
          <cell r="H4435" t="str">
            <v>Город Омск</v>
          </cell>
          <cell r="I4435">
            <v>6726.7</v>
          </cell>
          <cell r="J4435">
            <v>5818.9</v>
          </cell>
          <cell r="K4435">
            <v>394</v>
          </cell>
          <cell r="L4435" t="str">
            <v>0fb2e603-cb90-4c22-a235-e19fb69c643c</v>
          </cell>
          <cell r="M4435">
            <v>52701000</v>
          </cell>
          <cell r="N4435"/>
          <cell r="O4435"/>
          <cell r="P4435"/>
          <cell r="Q4435" t="str">
            <v>КАО</v>
          </cell>
        </row>
        <row r="4436">
          <cell r="G4436">
            <v>28805</v>
          </cell>
          <cell r="H4436" t="str">
            <v>Город Омск</v>
          </cell>
          <cell r="I4436">
            <v>3845.3</v>
          </cell>
          <cell r="J4436">
            <v>3105.5</v>
          </cell>
          <cell r="K4436">
            <v>357.4</v>
          </cell>
          <cell r="L4436" t="str">
            <v>de804e43-0fdc-46fa-a6ee-311cf4221995</v>
          </cell>
          <cell r="M4436">
            <v>52701000</v>
          </cell>
          <cell r="N4436"/>
          <cell r="O4436"/>
          <cell r="P4436"/>
          <cell r="Q4436" t="str">
            <v>КАО</v>
          </cell>
        </row>
        <row r="4437">
          <cell r="G4437">
            <v>28806</v>
          </cell>
          <cell r="H4437" t="str">
            <v>Город Омск</v>
          </cell>
          <cell r="I4437">
            <v>3481.4</v>
          </cell>
          <cell r="J4437">
            <v>3136.9</v>
          </cell>
          <cell r="K4437">
            <v>0</v>
          </cell>
          <cell r="L4437" t="str">
            <v>c8d16226-2b40-44f4-bedb-374d120ad150</v>
          </cell>
          <cell r="M4437">
            <v>52701000</v>
          </cell>
          <cell r="N4437"/>
          <cell r="O4437"/>
          <cell r="P4437"/>
          <cell r="Q4437" t="str">
            <v>КАО</v>
          </cell>
        </row>
        <row r="4438">
          <cell r="G4438">
            <v>28807</v>
          </cell>
          <cell r="H4438" t="str">
            <v>Город Омск</v>
          </cell>
          <cell r="I4438">
            <v>4674.6000000000004</v>
          </cell>
          <cell r="J4438">
            <v>3873.6</v>
          </cell>
          <cell r="K4438">
            <v>368.3</v>
          </cell>
          <cell r="L4438" t="str">
            <v>1533330d-92ff-45af-bda8-62267733b57f</v>
          </cell>
          <cell r="M4438">
            <v>52701000</v>
          </cell>
          <cell r="N4438"/>
          <cell r="O4438"/>
          <cell r="P4438"/>
          <cell r="Q4438" t="str">
            <v>КАО</v>
          </cell>
        </row>
        <row r="4439">
          <cell r="G4439">
            <v>28808</v>
          </cell>
          <cell r="H4439" t="str">
            <v>Город Омск</v>
          </cell>
          <cell r="I4439">
            <v>3449.2</v>
          </cell>
          <cell r="J4439">
            <v>3095.6</v>
          </cell>
          <cell r="K4439">
            <v>0</v>
          </cell>
          <cell r="L4439" t="str">
            <v>8d56a099-9be8-4f33-94bb-7061a6c938f8</v>
          </cell>
          <cell r="M4439">
            <v>52701000</v>
          </cell>
          <cell r="N4439"/>
          <cell r="O4439"/>
          <cell r="P4439"/>
          <cell r="Q4439" t="str">
            <v>КАО</v>
          </cell>
        </row>
        <row r="4440">
          <cell r="G4440">
            <v>28809</v>
          </cell>
          <cell r="H4440" t="str">
            <v>Город Омск</v>
          </cell>
          <cell r="I4440">
            <v>2572.6999999999998</v>
          </cell>
          <cell r="J4440">
            <v>2358.6</v>
          </cell>
          <cell r="K4440">
            <v>39</v>
          </cell>
          <cell r="L4440" t="str">
            <v>f2f2269f-330b-4b6f-b84e-21663d6d51fd</v>
          </cell>
          <cell r="M4440">
            <v>52701000</v>
          </cell>
          <cell r="N4440"/>
          <cell r="O4440"/>
          <cell r="P4440"/>
          <cell r="Q4440" t="str">
            <v>КАО</v>
          </cell>
        </row>
        <row r="4441">
          <cell r="G4441">
            <v>28810</v>
          </cell>
          <cell r="H4441" t="str">
            <v>Город Омск</v>
          </cell>
          <cell r="I4441">
            <v>5161.5</v>
          </cell>
          <cell r="J4441">
            <v>4670.3</v>
          </cell>
          <cell r="K4441">
            <v>25.6</v>
          </cell>
          <cell r="L4441" t="str">
            <v>12c57f99-1bbc-4526-9c41-13e21e93eeb9</v>
          </cell>
          <cell r="M4441">
            <v>52701000</v>
          </cell>
          <cell r="N4441"/>
          <cell r="O4441"/>
          <cell r="P4441"/>
          <cell r="Q4441" t="str">
            <v>КАО</v>
          </cell>
        </row>
        <row r="4442">
          <cell r="G4442">
            <v>28811</v>
          </cell>
          <cell r="H4442" t="str">
            <v>Город Омск</v>
          </cell>
          <cell r="I4442">
            <v>3473.8</v>
          </cell>
          <cell r="J4442">
            <v>3128.4</v>
          </cell>
          <cell r="K4442">
            <v>0</v>
          </cell>
          <cell r="L4442" t="str">
            <v>880bcd1b-9d07-4924-bc09-be63876240ea</v>
          </cell>
          <cell r="M4442">
            <v>52701000</v>
          </cell>
          <cell r="N4442"/>
          <cell r="O4442"/>
          <cell r="P4442"/>
          <cell r="Q4442" t="str">
            <v>КАО</v>
          </cell>
        </row>
        <row r="4443">
          <cell r="G4443">
            <v>36493</v>
          </cell>
          <cell r="H4443" t="str">
            <v>Город Омск</v>
          </cell>
          <cell r="I4443">
            <v>5165.7</v>
          </cell>
          <cell r="J4443">
            <v>3242.7</v>
          </cell>
          <cell r="K4443">
            <v>0</v>
          </cell>
          <cell r="L4443" t="str">
            <v>2c3ea0d0-d7c8-46a8-a011-6f8bedf35008</v>
          </cell>
          <cell r="M4443">
            <v>52701000</v>
          </cell>
          <cell r="N4443"/>
          <cell r="O4443"/>
          <cell r="P4443"/>
          <cell r="Q4443" t="str">
            <v>КАО</v>
          </cell>
        </row>
        <row r="4444">
          <cell r="G4444">
            <v>28814</v>
          </cell>
          <cell r="H4444" t="str">
            <v>Город Омск</v>
          </cell>
          <cell r="I4444">
            <v>7727.3</v>
          </cell>
          <cell r="J4444">
            <v>6922.5</v>
          </cell>
          <cell r="K4444">
            <v>0</v>
          </cell>
          <cell r="L4444" t="str">
            <v>1bdac7b9-74f4-4022-9e92-cd318f04c241</v>
          </cell>
          <cell r="M4444">
            <v>52701000</v>
          </cell>
          <cell r="N4444"/>
          <cell r="O4444"/>
          <cell r="P4444"/>
          <cell r="Q4444" t="str">
            <v>КАО</v>
          </cell>
        </row>
        <row r="4445">
          <cell r="G4445">
            <v>28815</v>
          </cell>
          <cell r="H4445" t="str">
            <v>Город Омск</v>
          </cell>
          <cell r="I4445">
            <v>8607</v>
          </cell>
          <cell r="J4445">
            <v>7789.4</v>
          </cell>
          <cell r="K4445">
            <v>0</v>
          </cell>
          <cell r="L4445" t="str">
            <v>629a8f70-eff5-4921-9d77-41acf0b72eb5</v>
          </cell>
          <cell r="M4445">
            <v>52701000</v>
          </cell>
          <cell r="N4445"/>
          <cell r="O4445"/>
          <cell r="P4445"/>
          <cell r="Q4445" t="str">
            <v>КАО</v>
          </cell>
        </row>
        <row r="4446">
          <cell r="G4446">
            <v>26584</v>
          </cell>
          <cell r="H4446" t="str">
            <v>Город Омск</v>
          </cell>
          <cell r="I4446">
            <v>4755.8</v>
          </cell>
          <cell r="J4446">
            <v>3978.1</v>
          </cell>
          <cell r="K4446">
            <v>98.2</v>
          </cell>
          <cell r="L4446" t="str">
            <v>4b38743e-4dfa-436d-ac0c-90cc77dcf41e</v>
          </cell>
          <cell r="M4446">
            <v>52701000</v>
          </cell>
          <cell r="N4446"/>
          <cell r="O4446"/>
          <cell r="P4446"/>
          <cell r="Q4446" t="str">
            <v>КАО</v>
          </cell>
        </row>
        <row r="4447">
          <cell r="G4447">
            <v>28816</v>
          </cell>
          <cell r="H4447" t="str">
            <v>Город Омск</v>
          </cell>
          <cell r="I4447">
            <v>4141.8999999999996</v>
          </cell>
          <cell r="J4447">
            <v>2375.6</v>
          </cell>
          <cell r="K4447">
            <v>697</v>
          </cell>
          <cell r="L4447" t="str">
            <v>cd9a9458-1854-4058-bf34-a89e94034c99</v>
          </cell>
          <cell r="M4447">
            <v>52701000</v>
          </cell>
          <cell r="N4447"/>
          <cell r="O4447"/>
          <cell r="P4447"/>
          <cell r="Q4447" t="str">
            <v>КАО</v>
          </cell>
        </row>
        <row r="4448">
          <cell r="G4448">
            <v>28817</v>
          </cell>
          <cell r="H4448" t="str">
            <v>Город Омск</v>
          </cell>
          <cell r="I4448">
            <v>2852.5</v>
          </cell>
          <cell r="J4448">
            <v>2390.4</v>
          </cell>
          <cell r="K4448">
            <v>0</v>
          </cell>
          <cell r="L4448" t="str">
            <v>c40c8bc7-7188-432e-b69d-d66ec21bb1e8</v>
          </cell>
          <cell r="M4448">
            <v>52701000</v>
          </cell>
          <cell r="N4448"/>
          <cell r="O4448"/>
          <cell r="P4448"/>
          <cell r="Q4448" t="str">
            <v>КАО</v>
          </cell>
        </row>
        <row r="4449">
          <cell r="G4449">
            <v>36588</v>
          </cell>
          <cell r="H4449" t="str">
            <v>Город Омск</v>
          </cell>
          <cell r="I4449">
            <v>3731.3</v>
          </cell>
          <cell r="J4449">
            <v>1885.8</v>
          </cell>
          <cell r="K4449">
            <v>228.1</v>
          </cell>
          <cell r="L4449" t="str">
            <v>2c3ea0d0-d7c8-46a8-a011-6f8bedf35008</v>
          </cell>
          <cell r="M4449">
            <v>52701000</v>
          </cell>
          <cell r="N4449"/>
          <cell r="O4449"/>
          <cell r="P4449"/>
          <cell r="Q4449" t="str">
            <v>КАО</v>
          </cell>
        </row>
        <row r="4450">
          <cell r="G4450">
            <v>31429</v>
          </cell>
          <cell r="H4450" t="str">
            <v>Город Омск</v>
          </cell>
          <cell r="I4450">
            <v>7598.1</v>
          </cell>
          <cell r="J4450">
            <v>6860.6</v>
          </cell>
          <cell r="K4450">
            <v>0</v>
          </cell>
          <cell r="L4450" t="str">
            <v>7a4e375e-bcb8-4294-8008-2643455ea0ab</v>
          </cell>
          <cell r="M4450">
            <v>52701000</v>
          </cell>
          <cell r="N4450"/>
          <cell r="O4450"/>
          <cell r="P4450"/>
          <cell r="Q4450" t="str">
            <v>КАО</v>
          </cell>
        </row>
        <row r="4451">
          <cell r="G4451">
            <v>36683</v>
          </cell>
          <cell r="H4451" t="str">
            <v>Город Омск</v>
          </cell>
          <cell r="I4451">
            <v>9210.4</v>
          </cell>
          <cell r="J4451">
            <v>7419.3</v>
          </cell>
          <cell r="K4451" t="str">
            <v xml:space="preserve"> </v>
          </cell>
          <cell r="L4451" t="str">
            <v>87c5dd01-6ff4-4455-8be3-ee168c7d0f28</v>
          </cell>
          <cell r="M4451">
            <v>52701000</v>
          </cell>
          <cell r="N4451"/>
          <cell r="O4451"/>
          <cell r="P4451"/>
          <cell r="Q4451" t="str">
            <v>КАО</v>
          </cell>
        </row>
        <row r="4452">
          <cell r="G4452">
            <v>31431</v>
          </cell>
          <cell r="H4452" t="str">
            <v>Город Омск</v>
          </cell>
          <cell r="I4452">
            <v>5904.9</v>
          </cell>
          <cell r="J4452">
            <v>5286.4</v>
          </cell>
          <cell r="K4452">
            <v>0</v>
          </cell>
          <cell r="L4452" t="str">
            <v>aa7281da-5482-4102-846a-4f640ded3140</v>
          </cell>
          <cell r="M4452">
            <v>52701000</v>
          </cell>
          <cell r="N4452"/>
          <cell r="O4452"/>
          <cell r="P4452"/>
          <cell r="Q4452" t="str">
            <v>КАО</v>
          </cell>
        </row>
        <row r="4453">
          <cell r="G4453">
            <v>27839</v>
          </cell>
          <cell r="H4453" t="str">
            <v>Город Омск</v>
          </cell>
          <cell r="I4453">
            <v>19530.2</v>
          </cell>
          <cell r="J4453">
            <v>17257.2</v>
          </cell>
          <cell r="K4453">
            <v>126.9</v>
          </cell>
          <cell r="L4453" t="str">
            <v>a6e4d6ba-a698-454f-8779-d351461ce6a9</v>
          </cell>
          <cell r="M4453">
            <v>52701000</v>
          </cell>
          <cell r="N4453"/>
          <cell r="O4453"/>
          <cell r="P4453"/>
          <cell r="Q4453" t="str">
            <v>КАО</v>
          </cell>
        </row>
        <row r="4454">
          <cell r="G4454">
            <v>27840</v>
          </cell>
          <cell r="H4454" t="str">
            <v>Город Омск</v>
          </cell>
          <cell r="I4454">
            <v>4861.3</v>
          </cell>
          <cell r="J4454">
            <v>4388.3</v>
          </cell>
          <cell r="K4454">
            <v>0</v>
          </cell>
          <cell r="L4454" t="str">
            <v>90d042f0-ecb4-443a-86a6-c051fb453a7b</v>
          </cell>
          <cell r="M4454">
            <v>52701000</v>
          </cell>
          <cell r="N4454"/>
          <cell r="O4454"/>
          <cell r="P4454"/>
          <cell r="Q4454" t="str">
            <v>КАО</v>
          </cell>
        </row>
        <row r="4455">
          <cell r="G4455">
            <v>27841</v>
          </cell>
          <cell r="H4455" t="str">
            <v>Город Омск</v>
          </cell>
          <cell r="I4455">
            <v>13107.8</v>
          </cell>
          <cell r="J4455">
            <v>11660.8</v>
          </cell>
          <cell r="K4455">
            <v>0</v>
          </cell>
          <cell r="L4455" t="str">
            <v>de7f0237-e68c-4ad9-a25d-ab0ac1cc2142</v>
          </cell>
          <cell r="M4455">
            <v>52701000</v>
          </cell>
          <cell r="N4455"/>
          <cell r="O4455"/>
          <cell r="P4455"/>
          <cell r="Q4455" t="str">
            <v>КАО</v>
          </cell>
        </row>
        <row r="4456">
          <cell r="G4456">
            <v>27842</v>
          </cell>
          <cell r="H4456" t="str">
            <v>Город Омск</v>
          </cell>
          <cell r="I4456">
            <v>5320.3</v>
          </cell>
          <cell r="J4456">
            <v>4185.3999999999996</v>
          </cell>
          <cell r="K4456">
            <v>271</v>
          </cell>
          <cell r="L4456" t="str">
            <v>4ddf0346-aee3-4346-9fd0-c7be04f4b69c</v>
          </cell>
          <cell r="M4456">
            <v>52701000</v>
          </cell>
          <cell r="N4456"/>
          <cell r="O4456"/>
          <cell r="P4456"/>
          <cell r="Q4456" t="str">
            <v>КАО</v>
          </cell>
        </row>
        <row r="4457">
          <cell r="G4457">
            <v>31281</v>
          </cell>
          <cell r="H4457" t="str">
            <v>Город Омск</v>
          </cell>
          <cell r="I4457">
            <v>5384.9</v>
          </cell>
          <cell r="J4457">
            <v>4205.3999999999996</v>
          </cell>
          <cell r="K4457">
            <v>275.39999999999998</v>
          </cell>
          <cell r="L4457" t="str">
            <v>362d3036-8439-45d3-bc6e-2c7f5ac16b20</v>
          </cell>
          <cell r="M4457">
            <v>52701000</v>
          </cell>
          <cell r="N4457"/>
          <cell r="O4457"/>
          <cell r="P4457"/>
          <cell r="Q4457" t="str">
            <v>КАО</v>
          </cell>
        </row>
        <row r="4458">
          <cell r="G4458">
            <v>31284</v>
          </cell>
          <cell r="H4458" t="str">
            <v>Город Омск</v>
          </cell>
          <cell r="I4458">
            <v>8602</v>
          </cell>
          <cell r="J4458">
            <v>7711</v>
          </cell>
          <cell r="K4458">
            <v>0</v>
          </cell>
          <cell r="L4458" t="str">
            <v>48d9ac1d-c925-49ab-8a04-114081613c23</v>
          </cell>
          <cell r="M4458">
            <v>52701000</v>
          </cell>
          <cell r="N4458"/>
          <cell r="O4458"/>
          <cell r="P4458"/>
          <cell r="Q4458" t="str">
            <v>КАО</v>
          </cell>
        </row>
        <row r="4459">
          <cell r="G4459">
            <v>31434</v>
          </cell>
          <cell r="H4459" t="str">
            <v>Город Омск</v>
          </cell>
          <cell r="I4459">
            <v>10449.5</v>
          </cell>
          <cell r="J4459">
            <v>7686.7</v>
          </cell>
          <cell r="K4459">
            <v>687.3</v>
          </cell>
          <cell r="L4459" t="str">
            <v>bc1a9871-817a-4aca-863d-2afa58744b33</v>
          </cell>
          <cell r="M4459">
            <v>52701000</v>
          </cell>
          <cell r="N4459"/>
          <cell r="O4459"/>
          <cell r="P4459"/>
          <cell r="Q4459" t="str">
            <v>КАО</v>
          </cell>
        </row>
        <row r="4460">
          <cell r="G4460">
            <v>31289</v>
          </cell>
          <cell r="H4460" t="str">
            <v>Город Омск</v>
          </cell>
          <cell r="I4460">
            <v>9127.5</v>
          </cell>
          <cell r="J4460">
            <v>7727.8</v>
          </cell>
          <cell r="K4460">
            <v>0</v>
          </cell>
          <cell r="L4460" t="str">
            <v>3db6dde2-2ee5-4e21-ac77-8512d909f38d</v>
          </cell>
          <cell r="M4460">
            <v>52701000</v>
          </cell>
          <cell r="N4460"/>
          <cell r="O4460"/>
          <cell r="P4460"/>
          <cell r="Q4460" t="str">
            <v>КАО</v>
          </cell>
        </row>
        <row r="4461">
          <cell r="G4461">
            <v>31295</v>
          </cell>
          <cell r="H4461" t="str">
            <v>Город Омск</v>
          </cell>
          <cell r="I4461">
            <v>6541.5</v>
          </cell>
          <cell r="J4461">
            <v>5455.8</v>
          </cell>
          <cell r="K4461">
            <v>0</v>
          </cell>
          <cell r="L4461" t="str">
            <v>09cfae95-3ad7-4a28-98b5-22b6e3655f73</v>
          </cell>
          <cell r="M4461">
            <v>52701000</v>
          </cell>
          <cell r="N4461"/>
          <cell r="O4461"/>
          <cell r="P4461"/>
          <cell r="Q4461" t="str">
            <v>КАО</v>
          </cell>
        </row>
        <row r="4462">
          <cell r="G4462">
            <v>27848</v>
          </cell>
          <cell r="H4462" t="str">
            <v>Город Омск</v>
          </cell>
          <cell r="I4462">
            <v>12910.9</v>
          </cell>
          <cell r="J4462">
            <v>9335.7999999999993</v>
          </cell>
          <cell r="K4462">
            <v>890.8</v>
          </cell>
          <cell r="L4462" t="str">
            <v>6768f7b2-445e-44e4-b3cb-afbddf338f8a</v>
          </cell>
          <cell r="M4462">
            <v>52701000</v>
          </cell>
          <cell r="N4462"/>
          <cell r="O4462"/>
          <cell r="P4462"/>
          <cell r="Q4462" t="str">
            <v>КАО</v>
          </cell>
        </row>
        <row r="4463">
          <cell r="G4463">
            <v>27844</v>
          </cell>
          <cell r="H4463" t="str">
            <v>Город Омск</v>
          </cell>
          <cell r="I4463">
            <v>7799.5</v>
          </cell>
          <cell r="J4463">
            <v>6483.5</v>
          </cell>
          <cell r="K4463">
            <v>0</v>
          </cell>
          <cell r="L4463" t="str">
            <v>acbc1d61-56f6-438d-98ee-ee457c9a379f</v>
          </cell>
          <cell r="M4463">
            <v>52701000</v>
          </cell>
          <cell r="N4463"/>
          <cell r="O4463"/>
          <cell r="P4463"/>
          <cell r="Q4463" t="str">
            <v>КАО</v>
          </cell>
        </row>
        <row r="4464">
          <cell r="G4464">
            <v>27845</v>
          </cell>
          <cell r="H4464" t="str">
            <v>Город Омск</v>
          </cell>
          <cell r="I4464">
            <v>7446</v>
          </cell>
          <cell r="J4464">
            <v>6522.2</v>
          </cell>
          <cell r="K4464">
            <v>0</v>
          </cell>
          <cell r="L4464" t="str">
            <v>c3d98cc4-ebf4-4f6c-b877-98f72efadb09</v>
          </cell>
          <cell r="M4464">
            <v>52701000</v>
          </cell>
          <cell r="N4464"/>
          <cell r="O4464"/>
          <cell r="P4464"/>
          <cell r="Q4464" t="str">
            <v>КАО</v>
          </cell>
        </row>
        <row r="4465">
          <cell r="G4465">
            <v>27846</v>
          </cell>
          <cell r="H4465" t="str">
            <v>Город Омск</v>
          </cell>
          <cell r="I4465">
            <v>8876.6</v>
          </cell>
          <cell r="J4465">
            <v>6253.8</v>
          </cell>
          <cell r="K4465">
            <v>1614.1</v>
          </cell>
          <cell r="L4465" t="str">
            <v>041950bb-236c-490a-b18e-145ecb6f940b</v>
          </cell>
          <cell r="M4465">
            <v>52701000</v>
          </cell>
          <cell r="N4465"/>
          <cell r="O4465"/>
          <cell r="P4465"/>
          <cell r="Q4465" t="str">
            <v>КАО</v>
          </cell>
        </row>
        <row r="4466">
          <cell r="G4466">
            <v>27847</v>
          </cell>
          <cell r="H4466" t="str">
            <v>Город Омск</v>
          </cell>
          <cell r="I4466">
            <v>10349.6</v>
          </cell>
          <cell r="J4466">
            <v>6793.98</v>
          </cell>
          <cell r="K4466">
            <v>966.9</v>
          </cell>
          <cell r="L4466" t="str">
            <v>e71bd049-1fc9-4d7d-abc3-0cfe37c6c606</v>
          </cell>
          <cell r="M4466">
            <v>52701000</v>
          </cell>
          <cell r="N4466"/>
          <cell r="O4466"/>
          <cell r="P4466"/>
          <cell r="Q4466" t="str">
            <v>КАО</v>
          </cell>
        </row>
        <row r="4467">
          <cell r="G4467">
            <v>27849</v>
          </cell>
          <cell r="H4467" t="str">
            <v>Город Омск</v>
          </cell>
          <cell r="I4467">
            <v>10780.4</v>
          </cell>
          <cell r="J4467">
            <v>7528</v>
          </cell>
          <cell r="K4467">
            <v>563.29999999999995</v>
          </cell>
          <cell r="L4467" t="str">
            <v>23f1b595-4d69-4a06-8f7a-cd3803be46a2</v>
          </cell>
          <cell r="M4467">
            <v>52701000</v>
          </cell>
          <cell r="N4467"/>
          <cell r="O4467"/>
          <cell r="P4467"/>
          <cell r="Q4467" t="str">
            <v>КАО</v>
          </cell>
        </row>
        <row r="4468">
          <cell r="G4468">
            <v>26582</v>
          </cell>
          <cell r="H4468" t="str">
            <v>Город Омск</v>
          </cell>
          <cell r="I4468">
            <v>11980.9</v>
          </cell>
          <cell r="J4468">
            <v>10550.6</v>
          </cell>
          <cell r="K4468">
            <v>109.8</v>
          </cell>
          <cell r="L4468" t="str">
            <v>ad548851-a87a-40e3-a290-72dc2307e617</v>
          </cell>
          <cell r="M4468">
            <v>52701000</v>
          </cell>
          <cell r="N4468"/>
          <cell r="O4468"/>
          <cell r="P4468"/>
          <cell r="Q4468" t="str">
            <v>КАО</v>
          </cell>
        </row>
        <row r="4469">
          <cell r="G4469">
            <v>27850</v>
          </cell>
          <cell r="H4469" t="str">
            <v>Город Омск</v>
          </cell>
          <cell r="I4469">
            <v>8684</v>
          </cell>
          <cell r="J4469">
            <v>7266.6</v>
          </cell>
          <cell r="K4469">
            <v>428.8</v>
          </cell>
          <cell r="L4469" t="str">
            <v>44b324e4-b952-4bb2-9a56-43cbfe692a09</v>
          </cell>
          <cell r="M4469">
            <v>52701000</v>
          </cell>
          <cell r="N4469"/>
          <cell r="O4469"/>
          <cell r="P4469"/>
          <cell r="Q4469" t="str">
            <v>КАО</v>
          </cell>
        </row>
        <row r="4470">
          <cell r="G4470">
            <v>31423</v>
          </cell>
          <cell r="H4470" t="str">
            <v>Город Омск</v>
          </cell>
          <cell r="I4470">
            <v>4303.2</v>
          </cell>
          <cell r="J4470">
            <v>3852.5</v>
          </cell>
          <cell r="K4470">
            <v>0</v>
          </cell>
          <cell r="L4470" t="str">
            <v>51fe5040-da8d-4234-a5c6-fc8825082cf6</v>
          </cell>
          <cell r="M4470">
            <v>52701000</v>
          </cell>
          <cell r="N4470"/>
          <cell r="O4470"/>
          <cell r="P4470"/>
          <cell r="Q4470" t="str">
            <v>КАО</v>
          </cell>
        </row>
        <row r="4471">
          <cell r="G4471">
            <v>28916</v>
          </cell>
          <cell r="H4471" t="str">
            <v>Город Омск</v>
          </cell>
          <cell r="I4471">
            <v>8533.6</v>
          </cell>
          <cell r="J4471">
            <v>7829.2</v>
          </cell>
          <cell r="K4471">
            <v>41</v>
          </cell>
          <cell r="L4471" t="str">
            <v>e0ae6371-688c-41a9-80d4-494e1fccb67b</v>
          </cell>
          <cell r="M4471">
            <v>52701000</v>
          </cell>
          <cell r="N4471"/>
          <cell r="O4471"/>
          <cell r="P4471"/>
          <cell r="Q4471" t="str">
            <v>КАО</v>
          </cell>
        </row>
        <row r="4472">
          <cell r="G4472">
            <v>31449</v>
          </cell>
          <cell r="H4472" t="str">
            <v>Город Омск</v>
          </cell>
          <cell r="I4472">
            <v>791.9</v>
          </cell>
          <cell r="J4472">
            <v>729.6</v>
          </cell>
          <cell r="K4472">
            <v>0</v>
          </cell>
          <cell r="L4472" t="str">
            <v>cda2e323-855d-4f04-b850-5f015c502669</v>
          </cell>
          <cell r="M4472">
            <v>52701000</v>
          </cell>
          <cell r="N4472"/>
          <cell r="O4472"/>
          <cell r="P4472"/>
          <cell r="Q4472" t="str">
            <v>КАО</v>
          </cell>
        </row>
        <row r="4473">
          <cell r="G4473">
            <v>27613</v>
          </cell>
          <cell r="H4473" t="str">
            <v>Город Омск</v>
          </cell>
          <cell r="I4473">
            <v>982.2</v>
          </cell>
          <cell r="J4473">
            <v>849.2</v>
          </cell>
          <cell r="K4473">
            <v>0</v>
          </cell>
          <cell r="L4473" t="str">
            <v>f3268b64-8fd1-4743-87e2-fc89edee2ebb</v>
          </cell>
          <cell r="M4473">
            <v>52701000</v>
          </cell>
          <cell r="N4473"/>
          <cell r="O4473"/>
          <cell r="P4473"/>
          <cell r="Q4473" t="str">
            <v>КАО</v>
          </cell>
        </row>
        <row r="4474">
          <cell r="G4474">
            <v>27618</v>
          </cell>
          <cell r="H4474" t="str">
            <v>Город Омск</v>
          </cell>
          <cell r="I4474">
            <v>1954.4</v>
          </cell>
          <cell r="J4474">
            <v>1594.6</v>
          </cell>
          <cell r="K4474">
            <v>0</v>
          </cell>
          <cell r="L4474" t="str">
            <v>8d65e3b2-2208-4f8c-af0d-6794f092a25a</v>
          </cell>
          <cell r="M4474">
            <v>52701000</v>
          </cell>
          <cell r="N4474"/>
          <cell r="O4474"/>
          <cell r="P4474"/>
          <cell r="Q4474" t="str">
            <v>КАО</v>
          </cell>
        </row>
        <row r="4475">
          <cell r="G4475">
            <v>21213</v>
          </cell>
          <cell r="H4475" t="str">
            <v>Город Омск</v>
          </cell>
          <cell r="I4475">
            <v>782.1</v>
          </cell>
          <cell r="J4475">
            <v>720.5</v>
          </cell>
          <cell r="K4475">
            <v>0</v>
          </cell>
          <cell r="L4475" t="str">
            <v>2d2d7400-8abb-41c0-987a-f43a9f39aebd</v>
          </cell>
          <cell r="M4475">
            <v>52701000</v>
          </cell>
          <cell r="N4475"/>
          <cell r="O4475"/>
          <cell r="P4475"/>
          <cell r="Q4475" t="str">
            <v>КАО</v>
          </cell>
        </row>
        <row r="4476">
          <cell r="G4476">
            <v>23376</v>
          </cell>
          <cell r="H4476" t="str">
            <v>Город Омск</v>
          </cell>
          <cell r="I4476">
            <v>804.4</v>
          </cell>
          <cell r="J4476">
            <v>744.9</v>
          </cell>
          <cell r="K4476">
            <v>0</v>
          </cell>
          <cell r="L4476" t="str">
            <v>6a0a5d30-d15f-4125-be37-a0e49d26200d</v>
          </cell>
          <cell r="M4476">
            <v>52701000</v>
          </cell>
          <cell r="N4476"/>
          <cell r="O4476"/>
          <cell r="P4476"/>
          <cell r="Q4476" t="str">
            <v>КАО</v>
          </cell>
        </row>
        <row r="4477">
          <cell r="G4477">
            <v>21230</v>
          </cell>
          <cell r="H4477" t="str">
            <v>Город Омск</v>
          </cell>
          <cell r="I4477">
            <v>801.7</v>
          </cell>
          <cell r="J4477">
            <v>702.9</v>
          </cell>
          <cell r="K4477">
            <v>0</v>
          </cell>
          <cell r="L4477" t="str">
            <v>24ebf35c-5598-46f1-9317-8deaa5a84a24</v>
          </cell>
          <cell r="M4477">
            <v>52701000</v>
          </cell>
          <cell r="N4477"/>
          <cell r="O4477"/>
          <cell r="P4477"/>
          <cell r="Q4477" t="str">
            <v>КАО</v>
          </cell>
        </row>
        <row r="4478">
          <cell r="G4478">
            <v>21297</v>
          </cell>
          <cell r="H4478" t="str">
            <v>Город Омск</v>
          </cell>
          <cell r="I4478">
            <v>809.9</v>
          </cell>
          <cell r="J4478">
            <v>760.5</v>
          </cell>
          <cell r="K4478">
            <v>0</v>
          </cell>
          <cell r="L4478" t="str">
            <v>e217fe4b-4f76-4fa2-938d-dfeafa9c1a0d</v>
          </cell>
          <cell r="M4478">
            <v>52701000</v>
          </cell>
          <cell r="N4478"/>
          <cell r="O4478"/>
          <cell r="P4478"/>
          <cell r="Q4478" t="str">
            <v>КАО</v>
          </cell>
        </row>
        <row r="4479">
          <cell r="G4479">
            <v>21240</v>
          </cell>
          <cell r="H4479" t="str">
            <v>Город Омск</v>
          </cell>
          <cell r="I4479">
            <v>796.2</v>
          </cell>
          <cell r="J4479">
            <v>734.9</v>
          </cell>
          <cell r="K4479">
            <v>0</v>
          </cell>
          <cell r="L4479" t="str">
            <v>40be0a8e-d312-4cd4-922a-fb1843ec850b</v>
          </cell>
          <cell r="M4479">
            <v>52701000</v>
          </cell>
          <cell r="N4479"/>
          <cell r="O4479"/>
          <cell r="P4479"/>
          <cell r="Q4479" t="str">
            <v>КАО</v>
          </cell>
        </row>
        <row r="4480">
          <cell r="G4480">
            <v>26681</v>
          </cell>
          <cell r="H4480" t="str">
            <v>Город Омск</v>
          </cell>
          <cell r="I4480">
            <v>5148.7</v>
          </cell>
          <cell r="J4480">
            <v>4286.2</v>
          </cell>
          <cell r="K4480">
            <v>0</v>
          </cell>
          <cell r="L4480" t="str">
            <v>a1adcae3-cf67-4803-b707-9e7d21e48c5a</v>
          </cell>
          <cell r="M4480">
            <v>52701000</v>
          </cell>
          <cell r="N4480"/>
          <cell r="O4480"/>
          <cell r="P4480"/>
          <cell r="Q4480" t="str">
            <v>ЦАО</v>
          </cell>
        </row>
        <row r="4481">
          <cell r="G4481">
            <v>26611</v>
          </cell>
          <cell r="H4481" t="str">
            <v>Город Омск</v>
          </cell>
          <cell r="I4481">
            <v>5150.3</v>
          </cell>
          <cell r="J4481">
            <v>4700.5</v>
          </cell>
          <cell r="K4481">
            <v>109</v>
          </cell>
          <cell r="L4481" t="str">
            <v>8c159717-16d4-4a23-9564-9f6a442599b0</v>
          </cell>
          <cell r="M4481">
            <v>52701000</v>
          </cell>
          <cell r="N4481"/>
          <cell r="O4481"/>
          <cell r="P4481"/>
          <cell r="Q4481" t="str">
            <v>ЦАО</v>
          </cell>
        </row>
        <row r="4482">
          <cell r="G4482">
            <v>26682</v>
          </cell>
          <cell r="H4482" t="str">
            <v>Город Омск</v>
          </cell>
          <cell r="I4482">
            <v>13016.6</v>
          </cell>
          <cell r="J4482">
            <v>11638.1</v>
          </cell>
          <cell r="K4482">
            <v>0</v>
          </cell>
          <cell r="L4482" t="str">
            <v>26d3a959-3da7-4f78-ae9f-ac0c590f278a</v>
          </cell>
          <cell r="M4482">
            <v>52701000</v>
          </cell>
          <cell r="N4482"/>
          <cell r="O4482"/>
          <cell r="P4482" t="str">
            <v>+</v>
          </cell>
          <cell r="Q4482" t="str">
            <v>ЦАО</v>
          </cell>
        </row>
        <row r="4483">
          <cell r="G4483">
            <v>36410</v>
          </cell>
          <cell r="H4483" t="str">
            <v>Город Омск</v>
          </cell>
          <cell r="I4483">
            <v>12003.5</v>
          </cell>
          <cell r="J4483">
            <v>6977.6</v>
          </cell>
          <cell r="K4483">
            <v>713.5</v>
          </cell>
          <cell r="L4483" t="str">
            <v>402b5db8-1473-4fe7-aeea-f4096b04e161</v>
          </cell>
          <cell r="M4483">
            <v>52701000</v>
          </cell>
          <cell r="N4483"/>
          <cell r="O4483"/>
          <cell r="P4483"/>
          <cell r="Q4483" t="str">
            <v>ЦАО</v>
          </cell>
        </row>
        <row r="4484">
          <cell r="G4484">
            <v>26621</v>
          </cell>
          <cell r="H4484" t="str">
            <v>Город Омск</v>
          </cell>
          <cell r="I4484">
            <v>8816.9</v>
          </cell>
          <cell r="J4484">
            <v>7608</v>
          </cell>
          <cell r="K4484">
            <v>45.5</v>
          </cell>
          <cell r="L4484" t="str">
            <v>7edc3352-a793-486f-936f-1d555edd06c1</v>
          </cell>
          <cell r="M4484">
            <v>52701000</v>
          </cell>
          <cell r="N4484"/>
          <cell r="O4484"/>
          <cell r="P4484" t="str">
            <v>+</v>
          </cell>
          <cell r="Q4484" t="str">
            <v>ЦАО</v>
          </cell>
        </row>
        <row r="4485">
          <cell r="G4485">
            <v>32933</v>
          </cell>
          <cell r="H4485" t="str">
            <v>Город Омск</v>
          </cell>
          <cell r="I4485">
            <v>3851.9</v>
          </cell>
          <cell r="J4485">
            <v>2799.8</v>
          </cell>
          <cell r="K4485">
            <v>835.9</v>
          </cell>
          <cell r="L4485" t="str">
            <v>b5ea88c5-1d67-4a2d-ae3a-563d9a7315e2</v>
          </cell>
          <cell r="M4485">
            <v>52701000</v>
          </cell>
          <cell r="N4485"/>
          <cell r="O4485"/>
          <cell r="P4485" t="str">
            <v>+</v>
          </cell>
          <cell r="Q4485" t="str">
            <v>ЦАО</v>
          </cell>
        </row>
        <row r="4486">
          <cell r="G4486">
            <v>26680</v>
          </cell>
          <cell r="H4486" t="str">
            <v>Город Омск</v>
          </cell>
          <cell r="I4486">
            <v>5117.8</v>
          </cell>
          <cell r="J4486">
            <v>4717.6000000000004</v>
          </cell>
          <cell r="K4486">
            <v>0</v>
          </cell>
          <cell r="L4486" t="str">
            <v>425769be-d89c-428b-b1ea-7df9cc7305ad</v>
          </cell>
          <cell r="M4486">
            <v>52701000</v>
          </cell>
          <cell r="N4486"/>
          <cell r="O4486"/>
          <cell r="P4486"/>
          <cell r="Q4486" t="str">
            <v>ЦАО</v>
          </cell>
        </row>
        <row r="4487">
          <cell r="G4487">
            <v>35150</v>
          </cell>
          <cell r="H4487" t="str">
            <v>Город Омск</v>
          </cell>
          <cell r="I4487">
            <v>9477.1</v>
          </cell>
          <cell r="J4487">
            <v>8358.9</v>
          </cell>
          <cell r="K4487">
            <v>436.6</v>
          </cell>
          <cell r="L4487" t="str">
            <v>26ea5d9d-10be-4585-b12f-7329c83379b5</v>
          </cell>
          <cell r="M4487">
            <v>52701000</v>
          </cell>
          <cell r="N4487"/>
          <cell r="O4487"/>
          <cell r="P4487"/>
          <cell r="Q4487" t="str">
            <v>ЦАО</v>
          </cell>
        </row>
        <row r="4488">
          <cell r="G4488">
            <v>21345</v>
          </cell>
          <cell r="H4488" t="str">
            <v>Город Омск</v>
          </cell>
          <cell r="I4488">
            <v>5111.2</v>
          </cell>
          <cell r="J4488">
            <v>4515.9799999999996</v>
          </cell>
          <cell r="K4488">
            <v>198.8</v>
          </cell>
          <cell r="L4488" t="str">
            <v>301912b8-92bb-4005-bd49-63062d7688e0</v>
          </cell>
          <cell r="M4488">
            <v>52701000</v>
          </cell>
          <cell r="N4488"/>
          <cell r="O4488"/>
          <cell r="P4488"/>
          <cell r="Q4488" t="str">
            <v>ЦАО</v>
          </cell>
        </row>
        <row r="4489">
          <cell r="G4489">
            <v>23680</v>
          </cell>
          <cell r="H4489" t="str">
            <v>Город Омск</v>
          </cell>
          <cell r="I4489">
            <v>3977</v>
          </cell>
          <cell r="J4489">
            <v>2996.2</v>
          </cell>
          <cell r="K4489">
            <v>202.3</v>
          </cell>
          <cell r="L4489" t="str">
            <v>92d10114-3058-4a7a-83cd-f9cf32afa932</v>
          </cell>
          <cell r="M4489">
            <v>52701000</v>
          </cell>
          <cell r="N4489"/>
          <cell r="O4489"/>
          <cell r="P4489"/>
          <cell r="Q4489" t="str">
            <v>ЦАО</v>
          </cell>
        </row>
        <row r="4490">
          <cell r="G4490">
            <v>23721</v>
          </cell>
          <cell r="H4490" t="str">
            <v>Город Омск</v>
          </cell>
          <cell r="I4490">
            <v>8914.5</v>
          </cell>
          <cell r="J4490">
            <v>7594.9</v>
          </cell>
          <cell r="K4490">
            <v>44.7</v>
          </cell>
          <cell r="L4490" t="str">
            <v>61d8c3d3-29de-4ca8-867a-b835fa0b2160</v>
          </cell>
          <cell r="M4490">
            <v>52701000</v>
          </cell>
          <cell r="N4490"/>
          <cell r="O4490"/>
          <cell r="P4490"/>
          <cell r="Q4490" t="str">
            <v>ЦАО</v>
          </cell>
        </row>
        <row r="4491">
          <cell r="G4491">
            <v>24302</v>
          </cell>
          <cell r="H4491" t="str">
            <v>Город Омск</v>
          </cell>
          <cell r="I4491">
            <v>3643.9</v>
          </cell>
          <cell r="J4491">
            <v>3303.8</v>
          </cell>
          <cell r="K4491">
            <v>0</v>
          </cell>
          <cell r="L4491" t="str">
            <v>9b714206-76e4-4442-8579-49c6e6e342b3</v>
          </cell>
          <cell r="M4491">
            <v>52701000</v>
          </cell>
          <cell r="N4491"/>
          <cell r="O4491"/>
          <cell r="P4491" t="str">
            <v>+</v>
          </cell>
          <cell r="Q4491" t="str">
            <v>ЛАО</v>
          </cell>
        </row>
        <row r="4492">
          <cell r="G4492">
            <v>31494</v>
          </cell>
          <cell r="H4492" t="str">
            <v>Город Омск</v>
          </cell>
          <cell r="I4492">
            <v>523.79999999999995</v>
          </cell>
          <cell r="J4492">
            <v>483.4</v>
          </cell>
          <cell r="K4492">
            <v>0</v>
          </cell>
          <cell r="L4492" t="str">
            <v>6723221f-709e-4887-82ed-0c01310c5819</v>
          </cell>
          <cell r="M4492">
            <v>52701000</v>
          </cell>
          <cell r="N4492"/>
          <cell r="O4492"/>
          <cell r="P4492"/>
          <cell r="Q4492" t="str">
            <v>САО</v>
          </cell>
        </row>
        <row r="4493">
          <cell r="G4493">
            <v>26619</v>
          </cell>
          <cell r="H4493" t="str">
            <v>Город Омск</v>
          </cell>
          <cell r="I4493">
            <v>1298.3</v>
          </cell>
          <cell r="J4493">
            <v>1017.5</v>
          </cell>
          <cell r="K4493">
            <v>0</v>
          </cell>
          <cell r="L4493" t="str">
            <v>dfbb48ec-0a66-4c94-a614-15d67fa73305</v>
          </cell>
          <cell r="M4493">
            <v>52701000</v>
          </cell>
          <cell r="N4493"/>
          <cell r="O4493"/>
          <cell r="P4493" t="str">
            <v>+</v>
          </cell>
          <cell r="Q4493" t="str">
            <v>ЦАО</v>
          </cell>
        </row>
        <row r="4494">
          <cell r="G4494">
            <v>36654</v>
          </cell>
          <cell r="H4494" t="str">
            <v>Город Омск</v>
          </cell>
          <cell r="I4494">
            <v>8347.7000000000007</v>
          </cell>
          <cell r="J4494">
            <v>6700</v>
          </cell>
          <cell r="K4494" t="str">
            <v xml:space="preserve"> </v>
          </cell>
          <cell r="L4494" t="str">
            <v>71a4c838-0511-494a-b5c5-abd1fcfbab52</v>
          </cell>
          <cell r="M4494">
            <v>52701000</v>
          </cell>
          <cell r="N4494"/>
          <cell r="O4494"/>
          <cell r="P4494"/>
          <cell r="Q4494" t="str">
            <v>ЦАО</v>
          </cell>
        </row>
        <row r="4495">
          <cell r="G4495">
            <v>36457</v>
          </cell>
          <cell r="H4495" t="str">
            <v>Город Омск</v>
          </cell>
          <cell r="I4495">
            <v>417</v>
          </cell>
          <cell r="J4495">
            <v>260.39999999999998</v>
          </cell>
          <cell r="K4495">
            <v>0</v>
          </cell>
          <cell r="L4495" t="str">
            <v>f479a898-a361-4128-a23a-a9de051ee3f5</v>
          </cell>
          <cell r="M4495">
            <v>52701000</v>
          </cell>
          <cell r="N4495"/>
          <cell r="O4495"/>
          <cell r="P4495"/>
          <cell r="Q4495" t="str">
            <v>ЦАО</v>
          </cell>
        </row>
        <row r="4496">
          <cell r="G4496">
            <v>36458</v>
          </cell>
          <cell r="H4496" t="str">
            <v>Город Омск</v>
          </cell>
          <cell r="I4496">
            <v>493.8</v>
          </cell>
          <cell r="J4496">
            <v>352</v>
          </cell>
          <cell r="K4496">
            <v>0</v>
          </cell>
          <cell r="L4496" t="str">
            <v>2bb843f9-4f5a-4ad3-95e1-4ade65a8796f</v>
          </cell>
          <cell r="M4496">
            <v>52701000</v>
          </cell>
          <cell r="N4496"/>
          <cell r="O4496"/>
          <cell r="P4496"/>
          <cell r="Q4496" t="str">
            <v>ЦАО</v>
          </cell>
        </row>
        <row r="4497">
          <cell r="G4497">
            <v>36460</v>
          </cell>
          <cell r="H4497" t="str">
            <v>Город Омск</v>
          </cell>
          <cell r="I4497">
            <v>498</v>
          </cell>
          <cell r="J4497">
            <v>445.2</v>
          </cell>
          <cell r="K4497">
            <v>0</v>
          </cell>
          <cell r="L4497" t="str">
            <v>6849f4dc-b0e4-4b5e-a082-0dbdb7a46bbc</v>
          </cell>
          <cell r="M4497">
            <v>52701000</v>
          </cell>
          <cell r="N4497"/>
          <cell r="O4497"/>
          <cell r="P4497"/>
          <cell r="Q4497" t="str">
            <v>ЦАО</v>
          </cell>
        </row>
        <row r="4498">
          <cell r="G4498">
            <v>24884</v>
          </cell>
          <cell r="H4498" t="str">
            <v>Город Омск</v>
          </cell>
          <cell r="I4498">
            <v>5187.2</v>
          </cell>
          <cell r="J4498">
            <v>4356.1000000000004</v>
          </cell>
          <cell r="K4498">
            <v>727.2</v>
          </cell>
          <cell r="L4498" t="str">
            <v>557169fa-1b5d-460e-bed0-96f896767c82</v>
          </cell>
          <cell r="M4498">
            <v>52701000</v>
          </cell>
          <cell r="N4498"/>
          <cell r="O4498"/>
          <cell r="P4498"/>
          <cell r="Q4498" t="str">
            <v>ЦАО</v>
          </cell>
        </row>
        <row r="4499">
          <cell r="G4499">
            <v>36918</v>
          </cell>
          <cell r="H4499" t="str">
            <v>Город Омск</v>
          </cell>
          <cell r="I4499">
            <v>8436.2000000000007</v>
          </cell>
          <cell r="J4499">
            <v>5946.9</v>
          </cell>
          <cell r="K4499">
            <v>1359.1</v>
          </cell>
          <cell r="L4499" t="str">
            <v>a6697150-7a6a-46d6-857f-3e777165329a</v>
          </cell>
          <cell r="M4499">
            <v>52701000</v>
          </cell>
          <cell r="N4499"/>
          <cell r="O4499"/>
          <cell r="P4499"/>
          <cell r="Q4499" t="str">
            <v>ЦАО</v>
          </cell>
        </row>
        <row r="4500">
          <cell r="G4500">
            <v>36813</v>
          </cell>
          <cell r="H4500" t="str">
            <v>Город Омск</v>
          </cell>
          <cell r="I4500">
            <v>4740.3</v>
          </cell>
          <cell r="J4500">
            <v>3959.9</v>
          </cell>
          <cell r="K4500" t="str">
            <v xml:space="preserve"> </v>
          </cell>
          <cell r="L4500" t="str">
            <v>fa14b771-21ac-41ec-898e-075c5ea3b2b7</v>
          </cell>
          <cell r="M4500">
            <v>52701000</v>
          </cell>
          <cell r="N4500"/>
          <cell r="O4500"/>
          <cell r="P4500"/>
          <cell r="Q4500" t="str">
            <v>ЦАО</v>
          </cell>
        </row>
        <row r="4501">
          <cell r="G4501">
            <v>36851</v>
          </cell>
          <cell r="H4501" t="str">
            <v>Город Омск</v>
          </cell>
          <cell r="I4501">
            <v>4748.1000000000004</v>
          </cell>
          <cell r="J4501">
            <v>3968.8</v>
          </cell>
          <cell r="K4501" t="str">
            <v xml:space="preserve"> </v>
          </cell>
          <cell r="L4501" t="str">
            <v>18ae3b24-ec4f-40dc-ba37-1ab38b480ecd</v>
          </cell>
          <cell r="M4501">
            <v>52701000</v>
          </cell>
          <cell r="N4501"/>
          <cell r="O4501"/>
          <cell r="P4501"/>
          <cell r="Q4501" t="str">
            <v>ЦАО</v>
          </cell>
        </row>
        <row r="4502">
          <cell r="G4502">
            <v>36816</v>
          </cell>
          <cell r="H4502" t="str">
            <v>Город Омск</v>
          </cell>
          <cell r="I4502">
            <v>3957.7</v>
          </cell>
          <cell r="J4502">
            <v>3957.7</v>
          </cell>
          <cell r="K4502" t="str">
            <v xml:space="preserve"> </v>
          </cell>
          <cell r="L4502" t="str">
            <v>68a7348c-15b5-4183-93f1-24ff5d6dbeff</v>
          </cell>
          <cell r="M4502">
            <v>52701000</v>
          </cell>
          <cell r="N4502"/>
          <cell r="O4502"/>
          <cell r="P4502"/>
          <cell r="Q4502" t="str">
            <v>ЦАО</v>
          </cell>
        </row>
        <row r="4503">
          <cell r="G4503">
            <v>36815</v>
          </cell>
          <cell r="H4503" t="str">
            <v>Город Омск</v>
          </cell>
          <cell r="I4503">
            <v>4738.1000000000004</v>
          </cell>
          <cell r="J4503">
            <v>3960</v>
          </cell>
          <cell r="K4503" t="str">
            <v xml:space="preserve"> </v>
          </cell>
          <cell r="L4503" t="str">
            <v>3c998170-e037-41f3-9744-521368c846ff</v>
          </cell>
          <cell r="M4503">
            <v>52701000</v>
          </cell>
          <cell r="N4503"/>
          <cell r="O4503"/>
          <cell r="P4503"/>
          <cell r="Q4503" t="str">
            <v>ЦАО</v>
          </cell>
        </row>
        <row r="4504">
          <cell r="G4504">
            <v>36814</v>
          </cell>
          <cell r="H4504" t="str">
            <v>Город Омск</v>
          </cell>
          <cell r="I4504">
            <v>4813.3999999999996</v>
          </cell>
          <cell r="J4504">
            <v>3957.2</v>
          </cell>
          <cell r="K4504" t="str">
            <v xml:space="preserve"> </v>
          </cell>
          <cell r="L4504" t="str">
            <v>5ba1aca1-85c4-4fa3-a349-64b53b268747</v>
          </cell>
          <cell r="M4504">
            <v>52701000</v>
          </cell>
          <cell r="N4504"/>
          <cell r="O4504"/>
          <cell r="P4504"/>
          <cell r="Q4504" t="str">
            <v>ЦАО</v>
          </cell>
        </row>
        <row r="4505">
          <cell r="G4505">
            <v>36849</v>
          </cell>
          <cell r="H4505" t="str">
            <v>Город Омск</v>
          </cell>
          <cell r="I4505">
            <v>4750</v>
          </cell>
          <cell r="J4505">
            <v>3969.7</v>
          </cell>
          <cell r="K4505" t="str">
            <v xml:space="preserve"> </v>
          </cell>
          <cell r="L4505" t="str">
            <v>b179f99f-7180-4c93-abb2-91431d275d55</v>
          </cell>
          <cell r="M4505">
            <v>52701000</v>
          </cell>
          <cell r="N4505"/>
          <cell r="O4505"/>
          <cell r="P4505"/>
          <cell r="Q4505" t="str">
            <v>ЦАО</v>
          </cell>
        </row>
        <row r="4506">
          <cell r="G4506">
            <v>31873</v>
          </cell>
          <cell r="H4506" t="str">
            <v>Город Омск</v>
          </cell>
          <cell r="I4506">
            <v>3613.3</v>
          </cell>
          <cell r="J4506">
            <v>2552.9</v>
          </cell>
          <cell r="K4506">
            <v>703.6</v>
          </cell>
          <cell r="L4506" t="str">
            <v>5dbf211e-326e-450b-b240-23174a0807c8</v>
          </cell>
          <cell r="M4506">
            <v>52701000</v>
          </cell>
          <cell r="N4506"/>
          <cell r="O4506"/>
          <cell r="P4506"/>
          <cell r="Q4506" t="str">
            <v>ОАО</v>
          </cell>
        </row>
        <row r="4507">
          <cell r="G4507">
            <v>31889</v>
          </cell>
          <cell r="H4507" t="str">
            <v>Город Омск</v>
          </cell>
          <cell r="I4507">
            <v>5106.3</v>
          </cell>
          <cell r="J4507">
            <v>4712.8</v>
          </cell>
          <cell r="K4507">
            <v>0</v>
          </cell>
          <cell r="L4507" t="str">
            <v>0c1ddbf9-8054-4455-b9d9-493dec16eaa5</v>
          </cell>
          <cell r="M4507">
            <v>52701000</v>
          </cell>
          <cell r="N4507"/>
          <cell r="O4507"/>
          <cell r="P4507"/>
          <cell r="Q4507" t="str">
            <v>ОАО</v>
          </cell>
        </row>
        <row r="4508">
          <cell r="G4508">
            <v>31891</v>
          </cell>
          <cell r="H4508" t="str">
            <v>Город Омск</v>
          </cell>
          <cell r="I4508">
            <v>5266.2</v>
          </cell>
          <cell r="J4508">
            <v>4745.8</v>
          </cell>
          <cell r="K4508">
            <v>0</v>
          </cell>
          <cell r="L4508" t="str">
            <v>0088fe13-4112-4447-ac36-1323ad948536</v>
          </cell>
          <cell r="M4508">
            <v>52701000</v>
          </cell>
          <cell r="N4508"/>
          <cell r="O4508"/>
          <cell r="P4508"/>
          <cell r="Q4508" t="str">
            <v>ОАО</v>
          </cell>
        </row>
        <row r="4509">
          <cell r="G4509">
            <v>31894</v>
          </cell>
          <cell r="H4509" t="str">
            <v>Город Омск</v>
          </cell>
          <cell r="I4509">
            <v>5547.9</v>
          </cell>
          <cell r="J4509">
            <v>4699</v>
          </cell>
          <cell r="K4509">
            <v>276.2</v>
          </cell>
          <cell r="L4509" t="str">
            <v>d3744e4c-2f11-4699-990c-26a71e1b6310</v>
          </cell>
          <cell r="M4509">
            <v>52701000</v>
          </cell>
          <cell r="N4509"/>
          <cell r="O4509"/>
          <cell r="P4509"/>
          <cell r="Q4509" t="str">
            <v>ОАО</v>
          </cell>
        </row>
        <row r="4510">
          <cell r="G4510">
            <v>21380</v>
          </cell>
          <cell r="H4510" t="str">
            <v>Город Омск</v>
          </cell>
          <cell r="I4510">
            <v>5314</v>
          </cell>
          <cell r="J4510">
            <v>4779.1000000000004</v>
          </cell>
          <cell r="K4510">
            <v>0</v>
          </cell>
          <cell r="L4510" t="str">
            <v>c956d19d-cd6c-4170-b287-64ef45598161</v>
          </cell>
          <cell r="M4510">
            <v>52701000</v>
          </cell>
          <cell r="N4510"/>
          <cell r="O4510"/>
          <cell r="P4510"/>
          <cell r="Q4510" t="str">
            <v>ОАО</v>
          </cell>
        </row>
        <row r="4511">
          <cell r="G4511">
            <v>29338</v>
          </cell>
          <cell r="H4511" t="str">
            <v>Город Омск</v>
          </cell>
          <cell r="I4511">
            <v>3441.6</v>
          </cell>
          <cell r="J4511">
            <v>2570.6</v>
          </cell>
          <cell r="K4511">
            <v>622.5</v>
          </cell>
          <cell r="L4511" t="str">
            <v>af6ee3fb-3102-4836-b401-8cec243e54c7</v>
          </cell>
          <cell r="M4511">
            <v>52701000</v>
          </cell>
          <cell r="N4511"/>
          <cell r="O4511"/>
          <cell r="P4511" t="str">
            <v>+</v>
          </cell>
          <cell r="Q4511" t="str">
            <v>ОАО</v>
          </cell>
        </row>
        <row r="4512">
          <cell r="G4512">
            <v>31877</v>
          </cell>
          <cell r="H4512" t="str">
            <v>Город Омск</v>
          </cell>
          <cell r="I4512">
            <v>5224.2</v>
          </cell>
          <cell r="J4512">
            <v>4762.5</v>
          </cell>
          <cell r="K4512">
            <v>0</v>
          </cell>
          <cell r="L4512" t="str">
            <v>78e16b4a-d4fb-4885-b885-8f0c70b2e8cb</v>
          </cell>
          <cell r="M4512">
            <v>52701000</v>
          </cell>
          <cell r="N4512"/>
          <cell r="O4512"/>
          <cell r="P4512"/>
          <cell r="Q4512" t="str">
            <v>ОАО</v>
          </cell>
        </row>
        <row r="4513">
          <cell r="G4513">
            <v>31879</v>
          </cell>
          <cell r="H4513" t="str">
            <v>Город Омск</v>
          </cell>
          <cell r="I4513">
            <v>5295.2</v>
          </cell>
          <cell r="J4513">
            <v>4695.1000000000004</v>
          </cell>
          <cell r="K4513">
            <v>0</v>
          </cell>
          <cell r="L4513" t="str">
            <v>ef442130-ddc9-4b22-bf57-d33d01b96386</v>
          </cell>
          <cell r="M4513">
            <v>52701000</v>
          </cell>
          <cell r="N4513"/>
          <cell r="O4513"/>
          <cell r="P4513"/>
          <cell r="Q4513" t="str">
            <v>ОАО</v>
          </cell>
        </row>
        <row r="4514">
          <cell r="G4514">
            <v>31881</v>
          </cell>
          <cell r="H4514" t="str">
            <v>Город Омск</v>
          </cell>
          <cell r="I4514">
            <v>5263.4</v>
          </cell>
          <cell r="J4514">
            <v>4704.3</v>
          </cell>
          <cell r="K4514">
            <v>0</v>
          </cell>
          <cell r="L4514" t="str">
            <v>207756ad-47d6-4f46-a654-dbd0a667d630</v>
          </cell>
          <cell r="M4514">
            <v>52701000</v>
          </cell>
          <cell r="N4514"/>
          <cell r="O4514"/>
          <cell r="P4514"/>
          <cell r="Q4514" t="str">
            <v>ОАО</v>
          </cell>
        </row>
        <row r="4515">
          <cell r="G4515">
            <v>31883</v>
          </cell>
          <cell r="H4515" t="str">
            <v>Город Омск</v>
          </cell>
          <cell r="I4515">
            <v>5251.8</v>
          </cell>
          <cell r="J4515">
            <v>4692.6000000000004</v>
          </cell>
          <cell r="K4515">
            <v>0</v>
          </cell>
          <cell r="L4515" t="str">
            <v>93087838-9dae-4271-a4c7-f31cdf4ebda3</v>
          </cell>
          <cell r="M4515">
            <v>52701000</v>
          </cell>
          <cell r="N4515"/>
          <cell r="O4515"/>
          <cell r="P4515"/>
          <cell r="Q4515" t="str">
            <v>ОАО</v>
          </cell>
        </row>
        <row r="4516">
          <cell r="G4516">
            <v>31885</v>
          </cell>
          <cell r="H4516" t="str">
            <v>Город Омск</v>
          </cell>
          <cell r="I4516">
            <v>5220.8</v>
          </cell>
          <cell r="J4516">
            <v>4715.8999999999996</v>
          </cell>
          <cell r="K4516">
            <v>0</v>
          </cell>
          <cell r="L4516" t="str">
            <v>1bc11b41-f1b1-40be-83d0-134f8d80febb</v>
          </cell>
          <cell r="M4516">
            <v>52701000</v>
          </cell>
          <cell r="N4516"/>
          <cell r="O4516"/>
          <cell r="P4516"/>
          <cell r="Q4516" t="str">
            <v>ОАО</v>
          </cell>
        </row>
        <row r="4517">
          <cell r="G4517">
            <v>30709</v>
          </cell>
          <cell r="H4517" t="str">
            <v>Город Омск</v>
          </cell>
          <cell r="I4517">
            <v>619.79999999999995</v>
          </cell>
          <cell r="J4517">
            <v>592.1</v>
          </cell>
          <cell r="K4517">
            <v>0</v>
          </cell>
          <cell r="L4517" t="str">
            <v>26685240-e400-4f13-a651-337d59f46ae6</v>
          </cell>
          <cell r="M4517">
            <v>52701000</v>
          </cell>
          <cell r="N4517"/>
          <cell r="O4517"/>
          <cell r="P4517" t="str">
            <v>+</v>
          </cell>
          <cell r="Q4517" t="str">
            <v>ЛАО</v>
          </cell>
        </row>
        <row r="4518">
          <cell r="G4518">
            <v>29291</v>
          </cell>
          <cell r="H4518" t="str">
            <v>Город Омск</v>
          </cell>
          <cell r="I4518">
            <v>8486.1</v>
          </cell>
          <cell r="J4518">
            <v>7609.3</v>
          </cell>
          <cell r="K4518">
            <v>0</v>
          </cell>
          <cell r="L4518" t="str">
            <v>bf9cd244-95ab-4d04-877b-c10cdfc38e48</v>
          </cell>
          <cell r="M4518">
            <v>52701000</v>
          </cell>
          <cell r="N4518"/>
          <cell r="O4518"/>
          <cell r="P4518"/>
          <cell r="Q4518" t="str">
            <v>ЛАО</v>
          </cell>
        </row>
        <row r="4519">
          <cell r="G4519">
            <v>29296</v>
          </cell>
          <cell r="H4519" t="str">
            <v>Город Омск</v>
          </cell>
          <cell r="I4519">
            <v>8737.6</v>
          </cell>
          <cell r="J4519">
            <v>7542.4</v>
          </cell>
          <cell r="K4519">
            <v>0</v>
          </cell>
          <cell r="L4519" t="str">
            <v>8ef7d39d-7d4c-40c5-a435-3e2e33c92cff</v>
          </cell>
          <cell r="M4519">
            <v>52701000</v>
          </cell>
          <cell r="N4519"/>
          <cell r="O4519"/>
          <cell r="P4519"/>
          <cell r="Q4519" t="str">
            <v>ЛАО</v>
          </cell>
        </row>
        <row r="4520">
          <cell r="G4520">
            <v>29298</v>
          </cell>
          <cell r="H4520" t="str">
            <v>Город Омск</v>
          </cell>
          <cell r="I4520">
            <v>4275.2</v>
          </cell>
          <cell r="J4520">
            <v>3847.4</v>
          </cell>
          <cell r="K4520">
            <v>0</v>
          </cell>
          <cell r="L4520" t="str">
            <v>62a1bbe7-27ae-41fe-88d1-3dbdb34cc5d4</v>
          </cell>
          <cell r="M4520">
            <v>52701000</v>
          </cell>
          <cell r="N4520"/>
          <cell r="O4520"/>
          <cell r="P4520"/>
          <cell r="Q4520" t="str">
            <v>ЛАО</v>
          </cell>
        </row>
        <row r="4521">
          <cell r="G4521">
            <v>29301</v>
          </cell>
          <cell r="H4521" t="str">
            <v>Город Омск</v>
          </cell>
          <cell r="I4521">
            <v>10897.4</v>
          </cell>
          <cell r="J4521">
            <v>9699.6</v>
          </cell>
          <cell r="K4521">
            <v>53.5</v>
          </cell>
          <cell r="L4521" t="str">
            <v>5a6c3615-51d8-454e-8310-b51c37a2a5aa</v>
          </cell>
          <cell r="M4521">
            <v>52701000</v>
          </cell>
          <cell r="N4521"/>
          <cell r="O4521"/>
          <cell r="P4521"/>
          <cell r="Q4521" t="str">
            <v>ЛАО</v>
          </cell>
        </row>
        <row r="4522">
          <cell r="G4522">
            <v>29306</v>
          </cell>
          <cell r="H4522" t="str">
            <v>Город Омск</v>
          </cell>
          <cell r="I4522">
            <v>10246.4</v>
          </cell>
          <cell r="J4522">
            <v>9167.7999999999993</v>
          </cell>
          <cell r="K4522">
            <v>0</v>
          </cell>
          <cell r="L4522" t="str">
            <v>36a1e3c3-d708-4f05-9368-c570b3f9ea24</v>
          </cell>
          <cell r="M4522">
            <v>52701000</v>
          </cell>
          <cell r="N4522"/>
          <cell r="O4522"/>
          <cell r="P4522"/>
          <cell r="Q4522" t="str">
            <v>ЛАО</v>
          </cell>
        </row>
        <row r="4523">
          <cell r="G4523">
            <v>29309</v>
          </cell>
          <cell r="H4523" t="str">
            <v>Город Омск</v>
          </cell>
          <cell r="I4523">
            <v>6529.6</v>
          </cell>
          <cell r="J4523">
            <v>5824.5</v>
          </cell>
          <cell r="K4523">
            <v>0</v>
          </cell>
          <cell r="L4523" t="str">
            <v>f932e556-33cd-4915-94d8-30da8f2e3876</v>
          </cell>
          <cell r="M4523">
            <v>52701000</v>
          </cell>
          <cell r="N4523"/>
          <cell r="O4523"/>
          <cell r="P4523"/>
          <cell r="Q4523" t="str">
            <v>ЛАО</v>
          </cell>
        </row>
        <row r="4524">
          <cell r="G4524">
            <v>29325</v>
          </cell>
          <cell r="H4524" t="str">
            <v>Город Омск</v>
          </cell>
          <cell r="I4524">
            <v>6529.6</v>
          </cell>
          <cell r="J4524">
            <v>5849.7</v>
          </cell>
          <cell r="K4524">
            <v>0</v>
          </cell>
          <cell r="L4524" t="str">
            <v>26ed6ee3-9a20-4975-af0b-1f82ecfdee1a</v>
          </cell>
          <cell r="M4524">
            <v>52701000</v>
          </cell>
          <cell r="N4524"/>
          <cell r="O4524"/>
          <cell r="P4524"/>
          <cell r="Q4524" t="str">
            <v>ЛАО</v>
          </cell>
        </row>
        <row r="4525">
          <cell r="G4525">
            <v>29330</v>
          </cell>
          <cell r="H4525" t="str">
            <v>Город Омск</v>
          </cell>
          <cell r="I4525">
            <v>10299.200000000001</v>
          </cell>
          <cell r="J4525">
            <v>9184.4</v>
          </cell>
          <cell r="K4525">
            <v>0</v>
          </cell>
          <cell r="L4525" t="str">
            <v>5d3e418c-9c55-4a21-9218-ea22b7015b70</v>
          </cell>
          <cell r="M4525">
            <v>52701000</v>
          </cell>
          <cell r="N4525"/>
          <cell r="O4525"/>
          <cell r="P4525"/>
          <cell r="Q4525" t="str">
            <v>ЛАО</v>
          </cell>
        </row>
        <row r="4526">
          <cell r="G4526">
            <v>26637</v>
          </cell>
          <cell r="H4526" t="str">
            <v>Город Омск</v>
          </cell>
          <cell r="I4526">
            <v>14843.7</v>
          </cell>
          <cell r="J4526">
            <v>11740.5</v>
          </cell>
          <cell r="K4526">
            <v>498.1</v>
          </cell>
          <cell r="L4526" t="str">
            <v>a955b86d-0a82-4462-b46b-684d9449af3f</v>
          </cell>
          <cell r="M4526">
            <v>52701000</v>
          </cell>
          <cell r="N4526"/>
          <cell r="O4526"/>
          <cell r="P4526"/>
          <cell r="Q4526" t="str">
            <v>ЦАО</v>
          </cell>
        </row>
        <row r="4527">
          <cell r="G4527">
            <v>26638</v>
          </cell>
          <cell r="H4527" t="str">
            <v>Город Омск</v>
          </cell>
          <cell r="I4527">
            <v>14733.8</v>
          </cell>
          <cell r="J4527">
            <v>12492.4</v>
          </cell>
          <cell r="K4527">
            <v>199.4</v>
          </cell>
          <cell r="L4527" t="str">
            <v>1a04f98d-1b03-43c4-8025-0a991bee96eb</v>
          </cell>
          <cell r="M4527">
            <v>52701000</v>
          </cell>
          <cell r="N4527"/>
          <cell r="O4527"/>
          <cell r="P4527"/>
          <cell r="Q4527" t="str">
            <v>ЦАО</v>
          </cell>
        </row>
        <row r="4528">
          <cell r="G4528">
            <v>32824</v>
          </cell>
          <cell r="H4528" t="str">
            <v>Город Омск</v>
          </cell>
          <cell r="I4528">
            <v>4124.5</v>
          </cell>
          <cell r="J4528">
            <v>3574.8</v>
          </cell>
          <cell r="K4528">
            <v>0</v>
          </cell>
          <cell r="L4528" t="str">
            <v>0acfcef7-b4b6-43c2-bdb4-aa75b33d230b</v>
          </cell>
          <cell r="M4528">
            <v>52701000</v>
          </cell>
          <cell r="N4528"/>
          <cell r="O4528"/>
          <cell r="P4528"/>
          <cell r="Q4528" t="str">
            <v>ЦАО</v>
          </cell>
        </row>
        <row r="4529">
          <cell r="G4529">
            <v>36810</v>
          </cell>
          <cell r="H4529" t="str">
            <v>Город Омск</v>
          </cell>
          <cell r="I4529">
            <v>15793.6</v>
          </cell>
          <cell r="J4529">
            <v>12857.1</v>
          </cell>
          <cell r="K4529" t="str">
            <v xml:space="preserve"> </v>
          </cell>
          <cell r="L4529" t="str">
            <v>e9c77bc3-5b9e-4b23-b963-ac3ff37aa1a6</v>
          </cell>
          <cell r="M4529">
            <v>52701000</v>
          </cell>
          <cell r="N4529"/>
          <cell r="O4529"/>
          <cell r="P4529"/>
          <cell r="Q4529" t="str">
            <v>ЦАО</v>
          </cell>
        </row>
        <row r="4530">
          <cell r="G4530">
            <v>32823</v>
          </cell>
          <cell r="H4530" t="str">
            <v>Город Омск</v>
          </cell>
          <cell r="I4530">
            <v>4163.8</v>
          </cell>
          <cell r="J4530">
            <v>3567.3</v>
          </cell>
          <cell r="K4530">
            <v>0</v>
          </cell>
          <cell r="L4530" t="str">
            <v>f1381795-c11f-4fa1-8a56-d530593420a0</v>
          </cell>
          <cell r="M4530">
            <v>52701000</v>
          </cell>
          <cell r="N4530"/>
          <cell r="O4530"/>
          <cell r="P4530"/>
          <cell r="Q4530" t="str">
            <v>ЦАО</v>
          </cell>
        </row>
        <row r="4531">
          <cell r="G4531">
            <v>36560</v>
          </cell>
          <cell r="H4531" t="str">
            <v>Город Омск</v>
          </cell>
          <cell r="I4531">
            <v>38098.699999999997</v>
          </cell>
          <cell r="J4531">
            <v>31453.200000000001</v>
          </cell>
          <cell r="K4531">
            <v>0</v>
          </cell>
          <cell r="L4531" t="str">
            <v>5af3ee64-6547-4b65-9e58-3524fc576cff</v>
          </cell>
          <cell r="M4531">
            <v>52701000</v>
          </cell>
          <cell r="N4531"/>
          <cell r="O4531"/>
          <cell r="P4531"/>
          <cell r="Q4531" t="str">
            <v>ЦАО</v>
          </cell>
        </row>
        <row r="4532">
          <cell r="G4532">
            <v>26639</v>
          </cell>
          <cell r="H4532" t="str">
            <v>Город Омск</v>
          </cell>
          <cell r="I4532">
            <v>21224.400000000001</v>
          </cell>
          <cell r="J4532">
            <v>17499.3</v>
          </cell>
          <cell r="K4532">
            <v>0</v>
          </cell>
          <cell r="L4532" t="str">
            <v>0a77614d-5fa5-4268-9cac-4bc1a7e8613c</v>
          </cell>
          <cell r="M4532">
            <v>52701000</v>
          </cell>
          <cell r="N4532"/>
          <cell r="O4532"/>
          <cell r="P4532"/>
          <cell r="Q4532" t="str">
            <v>ЦАО</v>
          </cell>
        </row>
        <row r="4533">
          <cell r="G4533">
            <v>26640</v>
          </cell>
          <cell r="H4533" t="str">
            <v>Город Омск</v>
          </cell>
          <cell r="I4533">
            <v>5486.7</v>
          </cell>
          <cell r="J4533">
            <v>4659.8</v>
          </cell>
          <cell r="K4533">
            <v>0</v>
          </cell>
          <cell r="L4533" t="str">
            <v>f6ed1a1c-5015-4b78-854a-0340c2999933</v>
          </cell>
          <cell r="M4533">
            <v>52701000</v>
          </cell>
          <cell r="N4533"/>
          <cell r="O4533"/>
          <cell r="P4533"/>
          <cell r="Q4533" t="str">
            <v>ЦАО</v>
          </cell>
        </row>
        <row r="4534">
          <cell r="G4534">
            <v>26641</v>
          </cell>
          <cell r="H4534" t="str">
            <v>Город Омск</v>
          </cell>
          <cell r="I4534">
            <v>5487.4</v>
          </cell>
          <cell r="J4534">
            <v>4660.6000000000004</v>
          </cell>
          <cell r="K4534">
            <v>0</v>
          </cell>
          <cell r="L4534" t="str">
            <v>92427e12-5a36-400c-946a-95b4e74071f1</v>
          </cell>
          <cell r="M4534">
            <v>52701000</v>
          </cell>
          <cell r="N4534"/>
          <cell r="O4534"/>
          <cell r="P4534"/>
          <cell r="Q4534" t="str">
            <v>ЦАО</v>
          </cell>
        </row>
        <row r="4535">
          <cell r="G4535">
            <v>26642</v>
          </cell>
          <cell r="H4535" t="str">
            <v>Город Омск</v>
          </cell>
          <cell r="I4535">
            <v>5513.2</v>
          </cell>
          <cell r="J4535">
            <v>4673.43</v>
          </cell>
          <cell r="K4535">
            <v>0</v>
          </cell>
          <cell r="L4535" t="str">
            <v>f4d72a3a-f794-4687-a752-d0f02d72d8ba</v>
          </cell>
          <cell r="M4535">
            <v>52701000</v>
          </cell>
          <cell r="N4535"/>
          <cell r="O4535"/>
          <cell r="P4535"/>
          <cell r="Q4535" t="str">
            <v>ЦАО</v>
          </cell>
        </row>
        <row r="4536">
          <cell r="G4536">
            <v>24887</v>
          </cell>
          <cell r="H4536" t="str">
            <v>Город Омск</v>
          </cell>
          <cell r="I4536">
            <v>6131.4</v>
          </cell>
          <cell r="J4536">
            <v>5536.1</v>
          </cell>
          <cell r="K4536">
            <v>83.5</v>
          </cell>
          <cell r="L4536" t="str">
            <v>0c44dad1-03a9-49a9-b141-3a5b8f40f862</v>
          </cell>
          <cell r="M4536">
            <v>52701000</v>
          </cell>
          <cell r="N4536"/>
          <cell r="O4536"/>
          <cell r="P4536"/>
          <cell r="Q4536" t="str">
            <v>ЦАО</v>
          </cell>
        </row>
        <row r="4537">
          <cell r="G4537">
            <v>26643</v>
          </cell>
          <cell r="H4537" t="str">
            <v>Город Омск</v>
          </cell>
          <cell r="I4537">
            <v>7893.6</v>
          </cell>
          <cell r="J4537">
            <v>6749.3</v>
          </cell>
          <cell r="K4537">
            <v>0</v>
          </cell>
          <cell r="L4537" t="str">
            <v>b45e735e-7575-40a3-90ce-cae8385d9eb9</v>
          </cell>
          <cell r="M4537">
            <v>52701000</v>
          </cell>
          <cell r="N4537"/>
          <cell r="O4537"/>
          <cell r="P4537"/>
          <cell r="Q4537" t="str">
            <v>ЦАО</v>
          </cell>
        </row>
        <row r="4538">
          <cell r="G4538">
            <v>26644</v>
          </cell>
          <cell r="H4538" t="str">
            <v>Город Омск</v>
          </cell>
          <cell r="I4538">
            <v>19703.400000000001</v>
          </cell>
          <cell r="J4538">
            <v>16491.900000000001</v>
          </cell>
          <cell r="K4538">
            <v>852.4</v>
          </cell>
          <cell r="L4538" t="str">
            <v>cade1e32-2dd5-4522-9f9d-c1f608dda4c9</v>
          </cell>
          <cell r="M4538">
            <v>52701000</v>
          </cell>
          <cell r="N4538"/>
          <cell r="O4538"/>
          <cell r="P4538"/>
          <cell r="Q4538" t="str">
            <v>ЦАО</v>
          </cell>
        </row>
        <row r="4539">
          <cell r="G4539">
            <v>24888</v>
          </cell>
          <cell r="H4539" t="str">
            <v>Город Омск</v>
          </cell>
          <cell r="I4539">
            <v>3855.7</v>
          </cell>
          <cell r="J4539">
            <v>3291.1</v>
          </cell>
          <cell r="K4539">
            <v>352.2</v>
          </cell>
          <cell r="L4539" t="str">
            <v>df2f5e34-729d-4812-8019-97e7427771b7</v>
          </cell>
          <cell r="M4539">
            <v>52701000</v>
          </cell>
          <cell r="N4539"/>
          <cell r="O4539"/>
          <cell r="P4539"/>
          <cell r="Q4539" t="str">
            <v>ЦАО</v>
          </cell>
        </row>
        <row r="4540">
          <cell r="G4540">
            <v>24335</v>
          </cell>
          <cell r="H4540" t="str">
            <v>Город Омск</v>
          </cell>
          <cell r="I4540">
            <v>6537.2</v>
          </cell>
          <cell r="J4540">
            <v>5481.97</v>
          </cell>
          <cell r="K4540">
            <v>394.5</v>
          </cell>
          <cell r="L4540" t="str">
            <v>16b17b42-02eb-4f09-8477-48b6761d0ab5</v>
          </cell>
          <cell r="M4540">
            <v>52701000</v>
          </cell>
          <cell r="N4540"/>
          <cell r="O4540"/>
          <cell r="P4540"/>
          <cell r="Q4540" t="str">
            <v>ЦАО</v>
          </cell>
        </row>
        <row r="4541">
          <cell r="G4541">
            <v>26631</v>
          </cell>
          <cell r="H4541" t="str">
            <v>Город Омск</v>
          </cell>
          <cell r="I4541">
            <v>14404.8</v>
          </cell>
          <cell r="J4541">
            <v>11924.4</v>
          </cell>
          <cell r="K4541">
            <v>55.1</v>
          </cell>
          <cell r="L4541" t="str">
            <v>9816f9ac-b5cf-4fb8-800b-f992681101ab</v>
          </cell>
          <cell r="M4541">
            <v>52701000</v>
          </cell>
          <cell r="N4541"/>
          <cell r="O4541"/>
          <cell r="P4541"/>
          <cell r="Q4541" t="str">
            <v>ЦАО</v>
          </cell>
        </row>
        <row r="4542">
          <cell r="G4542">
            <v>26633</v>
          </cell>
          <cell r="H4542" t="str">
            <v>Город Омск</v>
          </cell>
          <cell r="I4542">
            <v>4796.3999999999996</v>
          </cell>
          <cell r="J4542">
            <v>4188.6000000000004</v>
          </cell>
          <cell r="K4542">
            <v>106.4</v>
          </cell>
          <cell r="L4542" t="str">
            <v>1497cbe5-724e-44bb-9db4-9583ee193542</v>
          </cell>
          <cell r="M4542">
            <v>52701000</v>
          </cell>
          <cell r="N4542"/>
          <cell r="O4542"/>
          <cell r="P4542"/>
          <cell r="Q4542" t="str">
            <v>ЦАО</v>
          </cell>
        </row>
        <row r="4543">
          <cell r="G4543">
            <v>26634</v>
          </cell>
          <cell r="H4543" t="str">
            <v>Город Омск</v>
          </cell>
          <cell r="I4543">
            <v>5503.2</v>
          </cell>
          <cell r="J4543">
            <v>4637.3999999999996</v>
          </cell>
          <cell r="K4543">
            <v>40.700000000000003</v>
          </cell>
          <cell r="L4543" t="str">
            <v>1bd73c36-e574-4efb-82d0-61ecf613ed05</v>
          </cell>
          <cell r="M4543">
            <v>52701000</v>
          </cell>
          <cell r="N4543"/>
          <cell r="O4543"/>
          <cell r="P4543"/>
          <cell r="Q4543" t="str">
            <v>ЦАО</v>
          </cell>
        </row>
        <row r="4544">
          <cell r="G4544">
            <v>26635</v>
          </cell>
          <cell r="H4544" t="str">
            <v>Город Омск</v>
          </cell>
          <cell r="I4544">
            <v>9750.9</v>
          </cell>
          <cell r="J4544">
            <v>8354.5</v>
          </cell>
          <cell r="K4544">
            <v>37</v>
          </cell>
          <cell r="L4544" t="str">
            <v>ba563d97-3db6-441a-b355-27b29356c76b</v>
          </cell>
          <cell r="M4544">
            <v>52701000</v>
          </cell>
          <cell r="N4544"/>
          <cell r="O4544"/>
          <cell r="P4544"/>
          <cell r="Q4544" t="str">
            <v>ЦАО</v>
          </cell>
        </row>
        <row r="4545">
          <cell r="G4545">
            <v>26636</v>
          </cell>
          <cell r="H4545" t="str">
            <v>Город Омск</v>
          </cell>
          <cell r="I4545">
            <v>9573.9</v>
          </cell>
          <cell r="J4545">
            <v>8503.2000000000007</v>
          </cell>
          <cell r="K4545">
            <v>63.2</v>
          </cell>
          <cell r="L4545" t="str">
            <v>1820a589-637b-4570-bb18-657f094b69b5</v>
          </cell>
          <cell r="M4545">
            <v>52701000</v>
          </cell>
          <cell r="N4545"/>
          <cell r="O4545"/>
          <cell r="P4545"/>
          <cell r="Q4545" t="str">
            <v>ЦАО</v>
          </cell>
        </row>
        <row r="4546">
          <cell r="G4546">
            <v>36803</v>
          </cell>
          <cell r="H4546" t="str">
            <v>Город Омск</v>
          </cell>
          <cell r="I4546">
            <v>8180.3</v>
          </cell>
          <cell r="J4546">
            <v>6961.2</v>
          </cell>
          <cell r="K4546" t="str">
            <v xml:space="preserve"> </v>
          </cell>
          <cell r="L4546" t="str">
            <v>1a535664-78e1-4b6e-8ea5-0ed48287e263</v>
          </cell>
          <cell r="M4546">
            <v>52701000</v>
          </cell>
          <cell r="N4546"/>
          <cell r="O4546"/>
          <cell r="P4546"/>
          <cell r="Q4546" t="str">
            <v>ЦАО</v>
          </cell>
        </row>
        <row r="4547">
          <cell r="G4547">
            <v>36852</v>
          </cell>
          <cell r="H4547" t="str">
            <v>Город Омск</v>
          </cell>
          <cell r="I4547">
            <v>6771.9</v>
          </cell>
          <cell r="J4547">
            <v>6771.9</v>
          </cell>
          <cell r="K4547"/>
          <cell r="L4547" t="str">
            <v>cd28f576-7444-49d5-85a9-5442e447c2f3</v>
          </cell>
          <cell r="M4547">
            <v>52701000</v>
          </cell>
          <cell r="N4547"/>
          <cell r="O4547"/>
          <cell r="P4547"/>
          <cell r="Q4547" t="str">
            <v>ЦАО</v>
          </cell>
        </row>
        <row r="4548">
          <cell r="G4548">
            <v>36806</v>
          </cell>
          <cell r="H4548" t="str">
            <v>Город Омск</v>
          </cell>
          <cell r="I4548">
            <v>6188.6</v>
          </cell>
          <cell r="J4548">
            <v>4975.6000000000004</v>
          </cell>
          <cell r="K4548" t="str">
            <v xml:space="preserve"> </v>
          </cell>
          <cell r="L4548" t="str">
            <v>6eed9b91-37e6-4a6d-a824-b9f2990952a5</v>
          </cell>
          <cell r="M4548">
            <v>52701000</v>
          </cell>
          <cell r="N4548"/>
          <cell r="O4548"/>
          <cell r="P4548"/>
          <cell r="Q4548" t="str">
            <v>ЦАО</v>
          </cell>
        </row>
        <row r="4549">
          <cell r="G4549">
            <v>36853</v>
          </cell>
          <cell r="H4549" t="str">
            <v>Город Омск</v>
          </cell>
          <cell r="I4549">
            <v>6096.8</v>
          </cell>
          <cell r="J4549">
            <v>6096.8</v>
          </cell>
          <cell r="K4549"/>
          <cell r="L4549" t="str">
            <v>82872ede-5c41-408b-a310-5daab75226bd</v>
          </cell>
          <cell r="M4549">
            <v>52701000</v>
          </cell>
          <cell r="N4549"/>
          <cell r="O4549"/>
          <cell r="P4549"/>
          <cell r="Q4549" t="str">
            <v>ЦАО</v>
          </cell>
        </row>
        <row r="4550">
          <cell r="G4550">
            <v>36805</v>
          </cell>
          <cell r="H4550" t="str">
            <v>Город Омск</v>
          </cell>
          <cell r="I4550">
            <v>7016.9</v>
          </cell>
          <cell r="J4550">
            <v>5757.5</v>
          </cell>
          <cell r="K4550" t="str">
            <v xml:space="preserve"> </v>
          </cell>
          <cell r="L4550" t="str">
            <v>ac297120-25f7-4782-b0a8-bc8cb41d8be5</v>
          </cell>
          <cell r="M4550">
            <v>52701000</v>
          </cell>
          <cell r="N4550"/>
          <cell r="O4550"/>
          <cell r="P4550"/>
          <cell r="Q4550" t="str">
            <v>ЦАО</v>
          </cell>
        </row>
        <row r="4551">
          <cell r="G4551">
            <v>24885</v>
          </cell>
          <cell r="H4551" t="str">
            <v>Город Омск</v>
          </cell>
          <cell r="I4551">
            <v>4365.8</v>
          </cell>
          <cell r="J4551">
            <v>3933</v>
          </cell>
          <cell r="K4551">
            <v>0</v>
          </cell>
          <cell r="L4551" t="str">
            <v>3004fe4b-ea51-4b6e-a539-64843ce356f4</v>
          </cell>
          <cell r="M4551">
            <v>52701000</v>
          </cell>
          <cell r="N4551"/>
          <cell r="O4551"/>
          <cell r="P4551"/>
          <cell r="Q4551" t="str">
            <v>ЦАО</v>
          </cell>
        </row>
        <row r="4552">
          <cell r="G4552">
            <v>36807</v>
          </cell>
          <cell r="H4552" t="str">
            <v>Город Омск</v>
          </cell>
          <cell r="I4552">
            <v>8451.2999999999993</v>
          </cell>
          <cell r="J4552">
            <v>7087.1</v>
          </cell>
          <cell r="K4552" t="str">
            <v xml:space="preserve"> </v>
          </cell>
          <cell r="L4552" t="str">
            <v>4f7a053b-c937-482b-b137-aa0803c4af6f</v>
          </cell>
          <cell r="M4552">
            <v>52701000</v>
          </cell>
          <cell r="N4552"/>
          <cell r="O4552"/>
          <cell r="P4552"/>
          <cell r="Q4552" t="str">
            <v>ЦАО</v>
          </cell>
        </row>
        <row r="4553">
          <cell r="G4553">
            <v>36854</v>
          </cell>
          <cell r="H4553" t="str">
            <v>Город Омск</v>
          </cell>
          <cell r="I4553">
            <v>7019.2</v>
          </cell>
          <cell r="J4553">
            <v>7019.2</v>
          </cell>
          <cell r="K4553"/>
          <cell r="L4553" t="str">
            <v>bf853b14-b9f3-4b9c-b383-e009167dec5d</v>
          </cell>
          <cell r="M4553">
            <v>52701000</v>
          </cell>
          <cell r="N4553"/>
          <cell r="O4553"/>
          <cell r="P4553"/>
          <cell r="Q4553" t="str">
            <v>ЦАО</v>
          </cell>
        </row>
        <row r="4554">
          <cell r="G4554">
            <v>36802</v>
          </cell>
          <cell r="H4554" t="str">
            <v>Город Омск</v>
          </cell>
          <cell r="I4554">
            <v>6172.5</v>
          </cell>
          <cell r="J4554">
            <v>4962.3</v>
          </cell>
          <cell r="K4554" t="str">
            <v xml:space="preserve"> </v>
          </cell>
          <cell r="L4554" t="str">
            <v>54ba46ce-7f48-4c83-a119-c7ab56321cd2</v>
          </cell>
          <cell r="M4554">
            <v>52701000</v>
          </cell>
          <cell r="N4554"/>
          <cell r="O4554"/>
          <cell r="P4554"/>
          <cell r="Q4554" t="str">
            <v>ЦАО</v>
          </cell>
        </row>
        <row r="4555">
          <cell r="G4555">
            <v>36919</v>
          </cell>
          <cell r="H4555" t="str">
            <v>Город Омск</v>
          </cell>
          <cell r="I4555">
            <v>7179.2</v>
          </cell>
          <cell r="J4555">
            <v>4959.6000000000004</v>
          </cell>
          <cell r="K4555">
            <v>1146.8</v>
          </cell>
          <cell r="L4555" t="str">
            <v>7d8d2403-b1cb-4b70-8882-7e3dee543d92</v>
          </cell>
          <cell r="M4555">
            <v>52701000</v>
          </cell>
          <cell r="N4555"/>
          <cell r="O4555"/>
          <cell r="P4555"/>
          <cell r="Q4555" t="str">
            <v>ЦАО</v>
          </cell>
        </row>
        <row r="4556">
          <cell r="G4556">
            <v>24886</v>
          </cell>
          <cell r="H4556" t="str">
            <v>Город Омск</v>
          </cell>
          <cell r="I4556">
            <v>3470.5</v>
          </cell>
          <cell r="J4556">
            <v>3026.3</v>
          </cell>
          <cell r="K4556">
            <v>18.3</v>
          </cell>
          <cell r="L4556" t="str">
            <v>9eac1c10-78f8-451a-b711-abbe461756df</v>
          </cell>
          <cell r="M4556">
            <v>52701000</v>
          </cell>
          <cell r="N4556"/>
          <cell r="O4556"/>
          <cell r="P4556"/>
          <cell r="Q4556" t="str">
            <v>ЦАО</v>
          </cell>
        </row>
        <row r="4557">
          <cell r="G4557">
            <v>36681</v>
          </cell>
          <cell r="H4557" t="str">
            <v>Город Омск</v>
          </cell>
          <cell r="I4557">
            <v>23647.7</v>
          </cell>
          <cell r="J4557">
            <v>19575.5</v>
          </cell>
          <cell r="K4557" t="str">
            <v xml:space="preserve"> </v>
          </cell>
          <cell r="L4557" t="str">
            <v>40f3ef9e-92f0-4c0f-8772-d4068b6cbd63</v>
          </cell>
          <cell r="M4557">
            <v>52701000</v>
          </cell>
          <cell r="N4557"/>
          <cell r="O4557"/>
          <cell r="P4557"/>
          <cell r="Q4557" t="str">
            <v>ЦАО</v>
          </cell>
        </row>
        <row r="4558">
          <cell r="G4558">
            <v>29834</v>
          </cell>
          <cell r="H4558" t="str">
            <v>Город Омск</v>
          </cell>
          <cell r="I4558">
            <v>11995.5</v>
          </cell>
          <cell r="J4558">
            <v>10959.2</v>
          </cell>
          <cell r="K4558">
            <v>0</v>
          </cell>
          <cell r="L4558" t="str">
            <v>3aed5827-7b62-4eea-98f4-514344e6059f</v>
          </cell>
          <cell r="M4558">
            <v>52701000</v>
          </cell>
          <cell r="N4558"/>
          <cell r="O4558"/>
          <cell r="P4558"/>
          <cell r="Q4558" t="str">
            <v>САО</v>
          </cell>
        </row>
        <row r="4559">
          <cell r="G4559">
            <v>29051</v>
          </cell>
          <cell r="H4559" t="str">
            <v>Город Омск</v>
          </cell>
          <cell r="I4559">
            <v>12549</v>
          </cell>
          <cell r="J4559">
            <v>10923.2</v>
          </cell>
          <cell r="K4559">
            <v>0</v>
          </cell>
          <cell r="L4559" t="str">
            <v>b8f26817-0339-4f4b-8c50-789c36181ada</v>
          </cell>
          <cell r="M4559">
            <v>52701000</v>
          </cell>
          <cell r="N4559"/>
          <cell r="O4559"/>
          <cell r="P4559" t="str">
            <v>+</v>
          </cell>
          <cell r="Q4559" t="str">
            <v>САО</v>
          </cell>
        </row>
        <row r="4560">
          <cell r="G4560">
            <v>20445</v>
          </cell>
          <cell r="H4560" t="str">
            <v>Город Омск</v>
          </cell>
          <cell r="I4560">
            <v>13081.1</v>
          </cell>
          <cell r="J4560">
            <v>11201.2</v>
          </cell>
          <cell r="K4560">
            <v>179.6</v>
          </cell>
          <cell r="L4560" t="str">
            <v>ba948393-42fa-40f7-b54c-462d1779ee0b</v>
          </cell>
          <cell r="M4560">
            <v>52701000</v>
          </cell>
          <cell r="N4560"/>
          <cell r="O4560"/>
          <cell r="P4560" t="str">
            <v>+</v>
          </cell>
          <cell r="Q4560" t="str">
            <v>САО</v>
          </cell>
        </row>
        <row r="4561">
          <cell r="G4561">
            <v>35901</v>
          </cell>
          <cell r="H4561" t="str">
            <v>Город Омск</v>
          </cell>
          <cell r="I4561">
            <v>3760.7</v>
          </cell>
          <cell r="J4561">
            <v>3157.1</v>
          </cell>
          <cell r="K4561">
            <v>169.9</v>
          </cell>
          <cell r="L4561" t="str">
            <v>dabf9530-8071-481d-b6ee-702b30b92f13</v>
          </cell>
          <cell r="M4561">
            <v>52701000</v>
          </cell>
          <cell r="N4561"/>
          <cell r="O4561"/>
          <cell r="P4561"/>
          <cell r="Q4561" t="str">
            <v>САО</v>
          </cell>
        </row>
        <row r="4562">
          <cell r="G4562">
            <v>35902</v>
          </cell>
          <cell r="H4562" t="str">
            <v>Город Омск</v>
          </cell>
          <cell r="I4562">
            <v>3950</v>
          </cell>
          <cell r="J4562">
            <v>2696.4</v>
          </cell>
          <cell r="K4562">
            <v>568.1</v>
          </cell>
          <cell r="L4562" t="str">
            <v>f89439dd-9928-461c-8a2a-fb690f61acf9</v>
          </cell>
          <cell r="M4562">
            <v>52701000</v>
          </cell>
          <cell r="N4562"/>
          <cell r="O4562"/>
          <cell r="P4562"/>
          <cell r="Q4562" t="str">
            <v>САО</v>
          </cell>
        </row>
        <row r="4563">
          <cell r="G4563">
            <v>29837</v>
          </cell>
          <cell r="H4563" t="str">
            <v>Город Омск</v>
          </cell>
          <cell r="I4563">
            <v>3573.6</v>
          </cell>
          <cell r="J4563">
            <v>3298.88</v>
          </cell>
          <cell r="K4563">
            <v>0</v>
          </cell>
          <cell r="L4563" t="str">
            <v>7b3866c5-7b4b-4c7d-81c0-c63e4c5e2b44</v>
          </cell>
          <cell r="M4563">
            <v>52701000</v>
          </cell>
          <cell r="N4563"/>
          <cell r="O4563"/>
          <cell r="P4563" t="str">
            <v>+</v>
          </cell>
          <cell r="Q4563" t="str">
            <v>САО</v>
          </cell>
        </row>
        <row r="4564">
          <cell r="G4564">
            <v>29838</v>
          </cell>
          <cell r="H4564" t="str">
            <v>Город Омск</v>
          </cell>
          <cell r="I4564">
            <v>3398.3</v>
          </cell>
          <cell r="J4564">
            <v>3125.3</v>
          </cell>
          <cell r="K4564">
            <v>0</v>
          </cell>
          <cell r="L4564" t="str">
            <v>c2946bf6-df01-4dd1-b10e-d3ac1ae9f03d</v>
          </cell>
          <cell r="M4564">
            <v>52701000</v>
          </cell>
          <cell r="N4564"/>
          <cell r="O4564"/>
          <cell r="P4564" t="str">
            <v>+</v>
          </cell>
          <cell r="Q4564" t="str">
            <v>САО</v>
          </cell>
        </row>
        <row r="4565">
          <cell r="G4565">
            <v>29839</v>
          </cell>
          <cell r="H4565" t="str">
            <v>Город Омск</v>
          </cell>
          <cell r="I4565">
            <v>13360.5</v>
          </cell>
          <cell r="J4565">
            <v>11304.6</v>
          </cell>
          <cell r="K4565">
            <v>0</v>
          </cell>
          <cell r="L4565" t="str">
            <v>799a7e25-3cc6-4bdb-a167-b73d7a6e2e19</v>
          </cell>
          <cell r="M4565">
            <v>52701000</v>
          </cell>
          <cell r="N4565"/>
          <cell r="O4565"/>
          <cell r="P4565" t="str">
            <v>+</v>
          </cell>
          <cell r="Q4565" t="str">
            <v>САО</v>
          </cell>
        </row>
        <row r="4566">
          <cell r="G4566">
            <v>29840</v>
          </cell>
          <cell r="H4566" t="str">
            <v>Город Омск</v>
          </cell>
          <cell r="I4566">
            <v>6663.9</v>
          </cell>
          <cell r="J4566">
            <v>5319.29</v>
          </cell>
          <cell r="K4566" t="str">
            <v xml:space="preserve"> </v>
          </cell>
          <cell r="L4566" t="str">
            <v>ad1ac630-5df7-40e1-8b53-b46cb381da38</v>
          </cell>
          <cell r="M4566">
            <v>52701000</v>
          </cell>
          <cell r="N4566"/>
          <cell r="O4566"/>
          <cell r="P4566"/>
          <cell r="Q4566" t="str">
            <v>САО</v>
          </cell>
        </row>
        <row r="4567">
          <cell r="G4567">
            <v>35904</v>
          </cell>
          <cell r="H4567" t="str">
            <v>Город Омск</v>
          </cell>
          <cell r="I4567">
            <v>3587.7</v>
          </cell>
          <cell r="J4567">
            <v>3290.66</v>
          </cell>
          <cell r="K4567">
            <v>21.4</v>
          </cell>
          <cell r="L4567" t="str">
            <v>9a9a9842-fab0-442d-a41a-1a62fe140931</v>
          </cell>
          <cell r="M4567">
            <v>52701000</v>
          </cell>
          <cell r="N4567"/>
          <cell r="O4567"/>
          <cell r="P4567"/>
          <cell r="Q4567" t="str">
            <v>САО</v>
          </cell>
        </row>
        <row r="4568">
          <cell r="G4568">
            <v>32292</v>
          </cell>
          <cell r="H4568" t="str">
            <v>Город Омск</v>
          </cell>
          <cell r="I4568">
            <v>2043.2</v>
          </cell>
          <cell r="J4568">
            <v>1193.8</v>
          </cell>
          <cell r="K4568">
            <v>0</v>
          </cell>
          <cell r="L4568" t="str">
            <v>331348d2-77db-49d3-a6d9-956adffa92e2</v>
          </cell>
          <cell r="M4568">
            <v>52701000</v>
          </cell>
          <cell r="N4568"/>
          <cell r="O4568"/>
          <cell r="P4568"/>
          <cell r="Q4568" t="str">
            <v>САО</v>
          </cell>
        </row>
        <row r="4569">
          <cell r="G4569">
            <v>20108</v>
          </cell>
          <cell r="H4569" t="str">
            <v>Город Омск</v>
          </cell>
          <cell r="I4569">
            <v>3605.6</v>
          </cell>
          <cell r="J4569">
            <v>3340.4</v>
          </cell>
          <cell r="K4569">
            <v>0</v>
          </cell>
          <cell r="L4569" t="str">
            <v>32fe0c02-53f5-4635-b41b-a947e4f146b3</v>
          </cell>
          <cell r="M4569">
            <v>52701000</v>
          </cell>
          <cell r="N4569"/>
          <cell r="O4569"/>
          <cell r="P4569" t="str">
            <v>+</v>
          </cell>
          <cell r="Q4569" t="str">
            <v>САО</v>
          </cell>
        </row>
        <row r="4570">
          <cell r="G4570">
            <v>29843</v>
          </cell>
          <cell r="H4570" t="str">
            <v>Город Омск</v>
          </cell>
          <cell r="I4570">
            <v>4956.5</v>
          </cell>
          <cell r="J4570">
            <v>4271.8</v>
          </cell>
          <cell r="K4570">
            <v>0</v>
          </cell>
          <cell r="L4570" t="str">
            <v>bc4101d6-0091-43ef-9bce-b5cb3ba7efe2</v>
          </cell>
          <cell r="M4570">
            <v>52701000</v>
          </cell>
          <cell r="N4570"/>
          <cell r="O4570"/>
          <cell r="P4570"/>
          <cell r="Q4570" t="str">
            <v>САО</v>
          </cell>
        </row>
        <row r="4571">
          <cell r="G4571">
            <v>29844</v>
          </cell>
          <cell r="H4571" t="str">
            <v>Город Омск</v>
          </cell>
          <cell r="I4571">
            <v>10385.200000000001</v>
          </cell>
          <cell r="J4571">
            <v>9496.2000000000007</v>
          </cell>
          <cell r="K4571">
            <v>239.1</v>
          </cell>
          <cell r="L4571" t="str">
            <v>01fc768d-725d-4b89-be95-fde320ffb740</v>
          </cell>
          <cell r="M4571">
            <v>52701000</v>
          </cell>
          <cell r="N4571"/>
          <cell r="O4571"/>
          <cell r="P4571"/>
          <cell r="Q4571" t="str">
            <v>САО</v>
          </cell>
        </row>
        <row r="4572">
          <cell r="G4572">
            <v>29043</v>
          </cell>
          <cell r="H4572" t="str">
            <v>Город Омск</v>
          </cell>
          <cell r="I4572">
            <v>13117.9</v>
          </cell>
          <cell r="J4572">
            <v>11123.15</v>
          </cell>
          <cell r="K4572">
            <v>390.8</v>
          </cell>
          <cell r="L4572" t="str">
            <v>84631625-979a-49c8-9e6f-61fe928ffd0f</v>
          </cell>
          <cell r="M4572">
            <v>52701000</v>
          </cell>
          <cell r="N4572"/>
          <cell r="O4572"/>
          <cell r="P4572" t="str">
            <v>+</v>
          </cell>
          <cell r="Q4572" t="str">
            <v>САО</v>
          </cell>
        </row>
        <row r="4573">
          <cell r="G4573">
            <v>29845</v>
          </cell>
          <cell r="H4573" t="str">
            <v>Город Омск</v>
          </cell>
          <cell r="I4573">
            <v>13123</v>
          </cell>
          <cell r="J4573">
            <v>11310.2</v>
          </cell>
          <cell r="K4573">
            <v>75.8</v>
          </cell>
          <cell r="L4573" t="str">
            <v>fb7cf798-1d48-40ff-81ab-8e007d318af8</v>
          </cell>
          <cell r="M4573">
            <v>52701000</v>
          </cell>
          <cell r="N4573"/>
          <cell r="O4573"/>
          <cell r="P4573" t="str">
            <v>+</v>
          </cell>
          <cell r="Q4573" t="str">
            <v>САО</v>
          </cell>
        </row>
        <row r="4574">
          <cell r="G4574">
            <v>31743</v>
          </cell>
          <cell r="H4574" t="str">
            <v>Город Омск</v>
          </cell>
          <cell r="I4574">
            <v>5168.7</v>
          </cell>
          <cell r="J4574">
            <v>5125</v>
          </cell>
          <cell r="K4574">
            <v>0</v>
          </cell>
          <cell r="L4574" t="str">
            <v>3f8bcbd0-8d11-4b87-a3a4-c9a4f32e6e84</v>
          </cell>
          <cell r="M4574">
            <v>52701000</v>
          </cell>
          <cell r="N4574"/>
          <cell r="O4574"/>
          <cell r="P4574"/>
          <cell r="Q4574" t="str">
            <v>САО</v>
          </cell>
        </row>
        <row r="4575">
          <cell r="G4575">
            <v>35905</v>
          </cell>
          <cell r="H4575" t="str">
            <v>Город Омск</v>
          </cell>
          <cell r="I4575">
            <v>3581.2</v>
          </cell>
          <cell r="J4575">
            <v>3309.8</v>
          </cell>
          <cell r="K4575">
            <v>0</v>
          </cell>
          <cell r="L4575" t="str">
            <v>87e89206-f3c7-4697-a0a1-0795baf2a327</v>
          </cell>
          <cell r="M4575">
            <v>52701000</v>
          </cell>
          <cell r="N4575"/>
          <cell r="O4575"/>
          <cell r="P4575"/>
          <cell r="Q4575" t="str">
            <v>САО</v>
          </cell>
        </row>
        <row r="4576">
          <cell r="G4576">
            <v>29847</v>
          </cell>
          <cell r="H4576" t="str">
            <v>Город Омск</v>
          </cell>
          <cell r="I4576">
            <v>5039.3</v>
          </cell>
          <cell r="J4576">
            <v>4650.8</v>
          </cell>
          <cell r="K4576">
            <v>0</v>
          </cell>
          <cell r="L4576" t="str">
            <v>6ebebaeb-02c7-4ab2-a790-3ca81c9099e6</v>
          </cell>
          <cell r="M4576">
            <v>52701000</v>
          </cell>
          <cell r="N4576"/>
          <cell r="O4576"/>
          <cell r="P4576"/>
          <cell r="Q4576" t="str">
            <v>САО</v>
          </cell>
        </row>
        <row r="4577">
          <cell r="G4577">
            <v>29848</v>
          </cell>
          <cell r="H4577" t="str">
            <v>Город Омск</v>
          </cell>
          <cell r="I4577">
            <v>6071.6</v>
          </cell>
          <cell r="J4577">
            <v>5340.6</v>
          </cell>
          <cell r="K4577">
            <v>280.39999999999998</v>
          </cell>
          <cell r="L4577" t="str">
            <v>c38eaeb1-24f9-417c-b06c-dd98de843c30</v>
          </cell>
          <cell r="M4577">
            <v>52701000</v>
          </cell>
          <cell r="N4577"/>
          <cell r="O4577"/>
          <cell r="P4577"/>
          <cell r="Q4577" t="str">
            <v>САО</v>
          </cell>
        </row>
        <row r="4578">
          <cell r="G4578">
            <v>29849</v>
          </cell>
          <cell r="H4578" t="str">
            <v>Город Омск</v>
          </cell>
          <cell r="I4578">
            <v>5031.3</v>
          </cell>
          <cell r="J4578">
            <v>4641.97</v>
          </cell>
          <cell r="K4578">
            <v>0</v>
          </cell>
          <cell r="L4578" t="str">
            <v>89134e0a-aea8-446d-a354-4767ef4620e7</v>
          </cell>
          <cell r="M4578">
            <v>52701000</v>
          </cell>
          <cell r="N4578"/>
          <cell r="O4578"/>
          <cell r="P4578"/>
          <cell r="Q4578" t="str">
            <v>САО</v>
          </cell>
        </row>
        <row r="4579">
          <cell r="G4579">
            <v>32351</v>
          </cell>
          <cell r="H4579" t="str">
            <v>Город Омск</v>
          </cell>
          <cell r="I4579">
            <v>9566.2999999999993</v>
          </cell>
          <cell r="J4579">
            <v>6472.2</v>
          </cell>
          <cell r="K4579">
            <v>848</v>
          </cell>
          <cell r="L4579" t="str">
            <v>12179610-684a-4c2d-a48c-3a579c893a24</v>
          </cell>
          <cell r="M4579">
            <v>52701000</v>
          </cell>
          <cell r="N4579"/>
          <cell r="O4579"/>
          <cell r="P4579"/>
          <cell r="Q4579" t="str">
            <v>САО</v>
          </cell>
        </row>
        <row r="4580">
          <cell r="G4580">
            <v>23522</v>
          </cell>
          <cell r="H4580" t="str">
            <v>Город Омск</v>
          </cell>
          <cell r="I4580">
            <v>5129.2</v>
          </cell>
          <cell r="J4580">
            <v>4621.5</v>
          </cell>
          <cell r="K4580">
            <v>110.8</v>
          </cell>
          <cell r="L4580" t="str">
            <v>0f18af95-017e-4a9b-a7b4-42a54a4c34da</v>
          </cell>
          <cell r="M4580">
            <v>52701000</v>
          </cell>
          <cell r="N4580"/>
          <cell r="O4580"/>
          <cell r="P4580"/>
          <cell r="Q4580" t="str">
            <v>САО</v>
          </cell>
        </row>
        <row r="4581">
          <cell r="G4581">
            <v>29850</v>
          </cell>
          <cell r="H4581" t="str">
            <v>Город Омск</v>
          </cell>
          <cell r="I4581">
            <v>3643.5</v>
          </cell>
          <cell r="J4581">
            <v>3363.3</v>
          </cell>
          <cell r="K4581">
            <v>0</v>
          </cell>
          <cell r="L4581" t="str">
            <v>c7e70371-78e4-4aed-a2e8-cdb4a3b8a69e</v>
          </cell>
          <cell r="M4581">
            <v>52701000</v>
          </cell>
          <cell r="N4581"/>
          <cell r="O4581"/>
          <cell r="P4581"/>
          <cell r="Q4581" t="str">
            <v>САО</v>
          </cell>
        </row>
        <row r="4582">
          <cell r="G4582">
            <v>36639</v>
          </cell>
          <cell r="H4582" t="str">
            <v>Город Омск</v>
          </cell>
          <cell r="I4582">
            <v>20206.8</v>
          </cell>
          <cell r="J4582">
            <v>15446.8</v>
          </cell>
          <cell r="K4582">
            <v>1507.1</v>
          </cell>
          <cell r="L4582" t="str">
            <v>bc78f293-f665-4121-8e15-655739ab53b0</v>
          </cell>
          <cell r="M4582">
            <v>52701000</v>
          </cell>
          <cell r="N4582"/>
          <cell r="O4582"/>
          <cell r="P4582"/>
          <cell r="Q4582" t="str">
            <v>САО</v>
          </cell>
        </row>
        <row r="4583">
          <cell r="G4583">
            <v>29851</v>
          </cell>
          <cell r="H4583" t="str">
            <v>Город Омск</v>
          </cell>
          <cell r="I4583">
            <v>8905</v>
          </cell>
          <cell r="J4583">
            <v>7564.2</v>
          </cell>
          <cell r="K4583">
            <v>66.3</v>
          </cell>
          <cell r="L4583" t="str">
            <v>88bb7d24-29cd-4281-928e-91e2b96cfa48</v>
          </cell>
          <cell r="M4583">
            <v>52701000</v>
          </cell>
          <cell r="N4583"/>
          <cell r="O4583"/>
          <cell r="P4583"/>
          <cell r="Q4583" t="str">
            <v>САО</v>
          </cell>
        </row>
        <row r="4584">
          <cell r="G4584">
            <v>23523</v>
          </cell>
          <cell r="H4584" t="str">
            <v>Город Омск</v>
          </cell>
          <cell r="I4584">
            <v>8868.2999999999993</v>
          </cell>
          <cell r="J4584">
            <v>7558.4</v>
          </cell>
          <cell r="K4584">
            <v>49.7</v>
          </cell>
          <cell r="L4584" t="str">
            <v>1800a6dc-c4a9-4457-9e28-df94c1c5f2c6</v>
          </cell>
          <cell r="M4584">
            <v>52701000</v>
          </cell>
          <cell r="N4584"/>
          <cell r="O4584"/>
          <cell r="P4584"/>
          <cell r="Q4584" t="str">
            <v>САО</v>
          </cell>
        </row>
        <row r="4585">
          <cell r="G4585">
            <v>29852</v>
          </cell>
          <cell r="H4585" t="str">
            <v>Город Омск</v>
          </cell>
          <cell r="I4585">
            <v>4330.8999999999996</v>
          </cell>
          <cell r="J4585">
            <v>3880.38</v>
          </cell>
          <cell r="K4585">
            <v>0</v>
          </cell>
          <cell r="L4585" t="str">
            <v>0f42f239-ed68-4d30-9422-4dcedeb2f0af</v>
          </cell>
          <cell r="M4585">
            <v>52701000</v>
          </cell>
          <cell r="N4585"/>
          <cell r="O4585"/>
          <cell r="P4585"/>
          <cell r="Q4585" t="str">
            <v>САО</v>
          </cell>
        </row>
        <row r="4586">
          <cell r="G4586">
            <v>29854</v>
          </cell>
          <cell r="H4586" t="str">
            <v>Город Омск</v>
          </cell>
          <cell r="I4586">
            <v>11245.4</v>
          </cell>
          <cell r="J4586">
            <v>7012.77</v>
          </cell>
          <cell r="K4586">
            <v>0</v>
          </cell>
          <cell r="L4586" t="str">
            <v>55c5eb8d-9116-4fa9-9a21-47f398a75de8</v>
          </cell>
          <cell r="M4586">
            <v>52701000</v>
          </cell>
          <cell r="N4586"/>
          <cell r="O4586"/>
          <cell r="P4586"/>
          <cell r="Q4586" t="str">
            <v>САО</v>
          </cell>
        </row>
        <row r="4587">
          <cell r="G4587">
            <v>29052</v>
          </cell>
          <cell r="H4587" t="str">
            <v>Город Омск</v>
          </cell>
          <cell r="I4587">
            <v>4514.3</v>
          </cell>
          <cell r="J4587">
            <v>3903.37</v>
          </cell>
          <cell r="K4587">
            <v>0</v>
          </cell>
          <cell r="L4587" t="str">
            <v>24a33863-af81-48f7-8c19-6e107e5fbb41</v>
          </cell>
          <cell r="M4587">
            <v>52701000</v>
          </cell>
          <cell r="N4587"/>
          <cell r="O4587"/>
          <cell r="P4587"/>
          <cell r="Q4587" t="str">
            <v>САО</v>
          </cell>
        </row>
        <row r="4588">
          <cell r="G4588">
            <v>32337</v>
          </cell>
          <cell r="H4588" t="str">
            <v>Город Омск</v>
          </cell>
          <cell r="I4588">
            <v>4872.8</v>
          </cell>
          <cell r="J4588">
            <v>3685.8</v>
          </cell>
          <cell r="K4588">
            <v>0</v>
          </cell>
          <cell r="L4588" t="str">
            <v>e02bc29f-81c0-4901-b32e-de82afae5c0f</v>
          </cell>
          <cell r="M4588">
            <v>52701000</v>
          </cell>
          <cell r="N4588"/>
          <cell r="O4588"/>
          <cell r="P4588"/>
          <cell r="Q4588" t="str">
            <v>САО</v>
          </cell>
        </row>
        <row r="4589">
          <cell r="G4589">
            <v>29019</v>
          </cell>
          <cell r="H4589" t="str">
            <v>Город Омск</v>
          </cell>
          <cell r="I4589">
            <v>3390</v>
          </cell>
          <cell r="J4589">
            <v>2315.3000000000002</v>
          </cell>
          <cell r="K4589">
            <v>220.5</v>
          </cell>
          <cell r="L4589" t="str">
            <v>63d5b8f2-5baf-48b3-81b7-e30eda9c7547</v>
          </cell>
          <cell r="M4589">
            <v>52701000</v>
          </cell>
          <cell r="N4589"/>
          <cell r="O4589"/>
          <cell r="P4589"/>
          <cell r="Q4589" t="str">
            <v>САО</v>
          </cell>
        </row>
        <row r="4590">
          <cell r="G4590">
            <v>32348</v>
          </cell>
          <cell r="H4590" t="str">
            <v>Город Омск</v>
          </cell>
          <cell r="I4590">
            <v>4778.6000000000004</v>
          </cell>
          <cell r="J4590">
            <v>4265.8</v>
          </cell>
          <cell r="K4590">
            <v>0</v>
          </cell>
          <cell r="L4590" t="str">
            <v>f3838b6b-7360-46f2-a038-11288d0842dc</v>
          </cell>
          <cell r="M4590">
            <v>52701000</v>
          </cell>
          <cell r="N4590"/>
          <cell r="O4590"/>
          <cell r="P4590"/>
          <cell r="Q4590" t="str">
            <v>САО</v>
          </cell>
        </row>
        <row r="4591">
          <cell r="G4591">
            <v>32349</v>
          </cell>
          <cell r="H4591" t="str">
            <v>Город Омск</v>
          </cell>
          <cell r="I4591">
            <v>3344.6</v>
          </cell>
          <cell r="J4591">
            <v>2286</v>
          </cell>
          <cell r="K4591">
            <v>223.5</v>
          </cell>
          <cell r="L4591" t="str">
            <v>734cec33-b9dd-4897-b681-63aa912a7ff8</v>
          </cell>
          <cell r="M4591">
            <v>52701000</v>
          </cell>
          <cell r="N4591"/>
          <cell r="O4591"/>
          <cell r="P4591"/>
          <cell r="Q4591" t="str">
            <v>САО</v>
          </cell>
        </row>
        <row r="4592">
          <cell r="G4592">
            <v>32350</v>
          </cell>
          <cell r="H4592" t="str">
            <v>Город Омск</v>
          </cell>
          <cell r="I4592">
            <v>4117.1000000000004</v>
          </cell>
          <cell r="J4592">
            <v>3690.5</v>
          </cell>
          <cell r="K4592">
            <v>89</v>
          </cell>
          <cell r="L4592" t="str">
            <v>9d20aa22-d868-40e1-9c77-14fbece87422</v>
          </cell>
          <cell r="M4592">
            <v>52701000</v>
          </cell>
          <cell r="N4592"/>
          <cell r="O4592"/>
          <cell r="P4592"/>
          <cell r="Q4592" t="str">
            <v>САО</v>
          </cell>
        </row>
        <row r="4593">
          <cell r="G4593">
            <v>23466</v>
          </cell>
          <cell r="H4593" t="str">
            <v>Город Омск</v>
          </cell>
          <cell r="I4593">
            <v>11168.5</v>
          </cell>
          <cell r="J4593">
            <v>7032.2</v>
          </cell>
          <cell r="K4593">
            <v>2585.5</v>
          </cell>
          <cell r="L4593" t="str">
            <v>d33b5e6a-366e-400b-9561-cb2b09071be9</v>
          </cell>
          <cell r="M4593">
            <v>52701000</v>
          </cell>
          <cell r="N4593"/>
          <cell r="O4593"/>
          <cell r="P4593"/>
          <cell r="Q4593" t="str">
            <v>САО</v>
          </cell>
        </row>
        <row r="4594">
          <cell r="G4594">
            <v>29853</v>
          </cell>
          <cell r="H4594" t="str">
            <v>Город Омск</v>
          </cell>
          <cell r="I4594">
            <v>4476.8999999999996</v>
          </cell>
          <cell r="J4594">
            <v>3968.04</v>
          </cell>
          <cell r="K4594">
            <v>15.1</v>
          </cell>
          <cell r="L4594" t="str">
            <v>5ffc528c-7974-4191-95c6-224788943bab</v>
          </cell>
          <cell r="M4594">
            <v>52701000</v>
          </cell>
          <cell r="N4594"/>
          <cell r="O4594"/>
          <cell r="P4594"/>
          <cell r="Q4594" t="str">
            <v>САО</v>
          </cell>
        </row>
        <row r="4595">
          <cell r="G4595">
            <v>32352</v>
          </cell>
          <cell r="H4595" t="str">
            <v>Город Омск</v>
          </cell>
          <cell r="I4595">
            <v>9282.7000000000007</v>
          </cell>
          <cell r="J4595">
            <v>6472.7</v>
          </cell>
          <cell r="K4595">
            <v>718</v>
          </cell>
          <cell r="L4595" t="str">
            <v>f9681dfa-7ba3-46c1-b6cf-beb0dc283fac</v>
          </cell>
          <cell r="M4595">
            <v>52701000</v>
          </cell>
          <cell r="N4595"/>
          <cell r="O4595"/>
          <cell r="P4595"/>
          <cell r="Q4595" t="str">
            <v>САО</v>
          </cell>
        </row>
        <row r="4596">
          <cell r="G4596">
            <v>29855</v>
          </cell>
          <cell r="H4596" t="str">
            <v>Город Омск</v>
          </cell>
          <cell r="I4596">
            <v>14234.4</v>
          </cell>
          <cell r="J4596">
            <v>12276.7</v>
          </cell>
          <cell r="K4596">
            <v>459.3</v>
          </cell>
          <cell r="L4596" t="str">
            <v>a932c8fb-4ed5-4052-be4f-0cd4d80c815d</v>
          </cell>
          <cell r="M4596">
            <v>52701000</v>
          </cell>
          <cell r="N4596"/>
          <cell r="O4596"/>
          <cell r="P4596"/>
          <cell r="Q4596" t="str">
            <v>САО</v>
          </cell>
        </row>
        <row r="4597">
          <cell r="G4597">
            <v>21188</v>
          </cell>
          <cell r="H4597" t="str">
            <v>Город Омск</v>
          </cell>
          <cell r="I4597">
            <v>11827.6</v>
          </cell>
          <cell r="J4597">
            <v>10731.37</v>
          </cell>
          <cell r="K4597">
            <v>162.1</v>
          </cell>
          <cell r="L4597" t="str">
            <v>dc856aaa-e811-4d2c-a1f4-d2af2bb965c8</v>
          </cell>
          <cell r="M4597">
            <v>52701000</v>
          </cell>
          <cell r="N4597"/>
          <cell r="O4597"/>
          <cell r="P4597"/>
          <cell r="Q4597" t="str">
            <v>САО</v>
          </cell>
        </row>
        <row r="4598">
          <cell r="G4598">
            <v>29856</v>
          </cell>
          <cell r="H4598" t="str">
            <v>Город Омск</v>
          </cell>
          <cell r="I4598">
            <v>18695.599999999999</v>
          </cell>
          <cell r="J4598">
            <v>16469.919999999998</v>
          </cell>
          <cell r="K4598">
            <v>377.8</v>
          </cell>
          <cell r="L4598" t="str">
            <v>f5be6554-d47b-4a42-aa58-b2c8e87536d9</v>
          </cell>
          <cell r="M4598">
            <v>52701000</v>
          </cell>
          <cell r="N4598"/>
          <cell r="O4598"/>
          <cell r="P4598"/>
          <cell r="Q4598" t="str">
            <v>САО</v>
          </cell>
        </row>
        <row r="4599">
          <cell r="G4599">
            <v>29857</v>
          </cell>
          <cell r="H4599" t="str">
            <v>Город Омск</v>
          </cell>
          <cell r="I4599">
            <v>10801</v>
          </cell>
          <cell r="J4599">
            <v>9514.75</v>
          </cell>
          <cell r="K4599">
            <v>0</v>
          </cell>
          <cell r="L4599" t="str">
            <v>b689262d-4ccb-41fa-b40e-ecce826ed4fc</v>
          </cell>
          <cell r="M4599">
            <v>52701000</v>
          </cell>
          <cell r="N4599"/>
          <cell r="O4599"/>
          <cell r="P4599"/>
          <cell r="Q4599" t="str">
            <v>САО</v>
          </cell>
        </row>
        <row r="4600">
          <cell r="G4600">
            <v>29859</v>
          </cell>
          <cell r="H4600" t="str">
            <v>Город Омск</v>
          </cell>
          <cell r="I4600">
            <v>3553.6</v>
          </cell>
          <cell r="J4600">
            <v>3129.6</v>
          </cell>
          <cell r="K4600">
            <v>0</v>
          </cell>
          <cell r="L4600" t="str">
            <v>065466d3-c79f-45c3-9b0f-742df1fda3ef</v>
          </cell>
          <cell r="M4600">
            <v>52701000</v>
          </cell>
          <cell r="N4600"/>
          <cell r="O4600"/>
          <cell r="P4600"/>
          <cell r="Q4600" t="str">
            <v>САО</v>
          </cell>
        </row>
        <row r="4601">
          <cell r="G4601">
            <v>29860</v>
          </cell>
          <cell r="H4601" t="str">
            <v>Город Омск</v>
          </cell>
          <cell r="I4601">
            <v>3534.3</v>
          </cell>
          <cell r="J4601">
            <v>3119.8</v>
          </cell>
          <cell r="K4601">
            <v>0</v>
          </cell>
          <cell r="L4601" t="str">
            <v>f538de60-8add-48af-a7e2-e908565dcff7</v>
          </cell>
          <cell r="M4601">
            <v>52701000</v>
          </cell>
          <cell r="N4601"/>
          <cell r="O4601"/>
          <cell r="P4601"/>
          <cell r="Q4601" t="str">
            <v>САО</v>
          </cell>
        </row>
        <row r="4602">
          <cell r="G4602">
            <v>29861</v>
          </cell>
          <cell r="H4602" t="str">
            <v>Город Омск</v>
          </cell>
          <cell r="I4602">
            <v>3548.2</v>
          </cell>
          <cell r="J4602">
            <v>3058.29</v>
          </cell>
          <cell r="K4602">
            <v>69.069999999999993</v>
          </cell>
          <cell r="L4602" t="str">
            <v>919d604f-dfba-4c0c-a84b-562f6a9957f1</v>
          </cell>
          <cell r="M4602">
            <v>52701000</v>
          </cell>
          <cell r="N4602"/>
          <cell r="O4602"/>
          <cell r="P4602"/>
          <cell r="Q4602" t="str">
            <v>САО</v>
          </cell>
        </row>
        <row r="4603">
          <cell r="G4603">
            <v>29862</v>
          </cell>
          <cell r="H4603" t="str">
            <v>Город Омск</v>
          </cell>
          <cell r="I4603">
            <v>3532.8</v>
          </cell>
          <cell r="J4603">
            <v>3099.4</v>
          </cell>
          <cell r="K4603">
            <v>0</v>
          </cell>
          <cell r="L4603" t="str">
            <v>24b238e1-7e67-4e52-bdc6-8dde3d14acee</v>
          </cell>
          <cell r="M4603">
            <v>52701000</v>
          </cell>
          <cell r="N4603"/>
          <cell r="O4603"/>
          <cell r="P4603"/>
          <cell r="Q4603" t="str">
            <v>САО</v>
          </cell>
        </row>
        <row r="4604">
          <cell r="G4604">
            <v>29863</v>
          </cell>
          <cell r="H4604" t="str">
            <v>Город Омск</v>
          </cell>
          <cell r="I4604">
            <v>3852.9</v>
          </cell>
          <cell r="J4604">
            <v>3548.1</v>
          </cell>
          <cell r="K4604">
            <v>0</v>
          </cell>
          <cell r="L4604" t="str">
            <v>b34f2db7-a86a-465c-994b-cbb5c9c44930</v>
          </cell>
          <cell r="M4604">
            <v>52701000</v>
          </cell>
          <cell r="N4604"/>
          <cell r="O4604"/>
          <cell r="P4604" t="str">
            <v>+</v>
          </cell>
          <cell r="Q4604" t="str">
            <v>САО</v>
          </cell>
        </row>
        <row r="4605">
          <cell r="G4605">
            <v>35907</v>
          </cell>
          <cell r="H4605" t="str">
            <v>Город Омск</v>
          </cell>
          <cell r="I4605">
            <v>4847.7</v>
          </cell>
          <cell r="J4605">
            <v>4473.7</v>
          </cell>
          <cell r="K4605">
            <v>0</v>
          </cell>
          <cell r="L4605" t="str">
            <v>7e4c72f9-c3fa-45e3-b444-3a59bbd3165b</v>
          </cell>
          <cell r="M4605">
            <v>52701000</v>
          </cell>
          <cell r="N4605"/>
          <cell r="O4605"/>
          <cell r="P4605"/>
          <cell r="Q4605" t="str">
            <v>САО</v>
          </cell>
        </row>
        <row r="4606">
          <cell r="G4606">
            <v>35908</v>
          </cell>
          <cell r="H4606" t="str">
            <v>Город Омск</v>
          </cell>
          <cell r="I4606">
            <v>3811.3</v>
          </cell>
          <cell r="J4606">
            <v>3119.7</v>
          </cell>
          <cell r="K4606">
            <v>353.6</v>
          </cell>
          <cell r="L4606" t="str">
            <v>34380dc0-7390-472f-b01f-20ef9c345452</v>
          </cell>
          <cell r="M4606">
            <v>52701000</v>
          </cell>
          <cell r="N4606"/>
          <cell r="O4606"/>
          <cell r="P4606"/>
          <cell r="Q4606" t="str">
            <v>САО</v>
          </cell>
        </row>
        <row r="4607">
          <cell r="G4607">
            <v>29866</v>
          </cell>
          <cell r="H4607" t="str">
            <v>Город Омск</v>
          </cell>
          <cell r="I4607">
            <v>3608.5</v>
          </cell>
          <cell r="J4607">
            <v>3335.5</v>
          </cell>
          <cell r="K4607">
            <v>0</v>
          </cell>
          <cell r="L4607" t="str">
            <v>07296e1f-2e82-4d8b-ac8c-ede229670264</v>
          </cell>
          <cell r="M4607">
            <v>52701000</v>
          </cell>
          <cell r="N4607"/>
          <cell r="O4607"/>
          <cell r="P4607"/>
          <cell r="Q4607" t="str">
            <v>САО</v>
          </cell>
        </row>
        <row r="4608">
          <cell r="G4608">
            <v>29867</v>
          </cell>
          <cell r="H4608" t="str">
            <v>Город Омск</v>
          </cell>
          <cell r="I4608">
            <v>11606.5</v>
          </cell>
          <cell r="J4608">
            <v>9600.42</v>
          </cell>
          <cell r="K4608">
            <v>651.29999999999995</v>
          </cell>
          <cell r="L4608" t="str">
            <v>c033315c-a05d-434e-b7c0-25f49d10cedf</v>
          </cell>
          <cell r="M4608">
            <v>52701000</v>
          </cell>
          <cell r="N4608"/>
          <cell r="O4608"/>
          <cell r="P4608"/>
          <cell r="Q4608" t="str">
            <v>САО</v>
          </cell>
        </row>
        <row r="4609">
          <cell r="G4609">
            <v>29868</v>
          </cell>
          <cell r="H4609" t="str">
            <v>Город Омск</v>
          </cell>
          <cell r="I4609">
            <v>12551.6</v>
          </cell>
          <cell r="J4609">
            <v>10854.2</v>
          </cell>
          <cell r="K4609">
            <v>0</v>
          </cell>
          <cell r="L4609" t="str">
            <v>192a3ac1-a25f-40b6-a4e6-7c12d9cc4093</v>
          </cell>
          <cell r="M4609">
            <v>52701000</v>
          </cell>
          <cell r="N4609"/>
          <cell r="O4609"/>
          <cell r="P4609"/>
          <cell r="Q4609" t="str">
            <v>САО</v>
          </cell>
        </row>
        <row r="4610">
          <cell r="G4610">
            <v>35909</v>
          </cell>
          <cell r="H4610" t="str">
            <v>Город Омск</v>
          </cell>
          <cell r="I4610">
            <v>3845.2</v>
          </cell>
          <cell r="J4610">
            <v>3688</v>
          </cell>
          <cell r="K4610">
            <v>0</v>
          </cell>
          <cell r="L4610" t="str">
            <v>231b33d0-5e4e-4a0a-9f4d-20a7fe4bb095</v>
          </cell>
          <cell r="M4610">
            <v>52701000</v>
          </cell>
          <cell r="N4610"/>
          <cell r="O4610"/>
          <cell r="P4610"/>
          <cell r="Q4610" t="str">
            <v>САО</v>
          </cell>
        </row>
        <row r="4611">
          <cell r="G4611">
            <v>23460</v>
          </cell>
          <cell r="H4611" t="str">
            <v>Город Омск</v>
          </cell>
          <cell r="I4611">
            <v>8898.6</v>
          </cell>
          <cell r="J4611">
            <v>8085.5</v>
          </cell>
          <cell r="K4611">
            <v>0</v>
          </cell>
          <cell r="L4611" t="str">
            <v>901ba5ab-75d1-4fc1-a92f-12c68bdb1870</v>
          </cell>
          <cell r="M4611">
            <v>52701000</v>
          </cell>
          <cell r="N4611"/>
          <cell r="O4611"/>
          <cell r="P4611"/>
          <cell r="Q4611" t="str">
            <v>САО</v>
          </cell>
        </row>
        <row r="4612">
          <cell r="G4612">
            <v>27380</v>
          </cell>
          <cell r="H4612" t="str">
            <v>Город Омск</v>
          </cell>
          <cell r="I4612">
            <v>11594.9</v>
          </cell>
          <cell r="J4612">
            <v>11127.27</v>
          </cell>
          <cell r="K4612">
            <v>15</v>
          </cell>
          <cell r="L4612" t="str">
            <v>c49b06fc-b9fb-479a-bd20-85e5a8ace9f6</v>
          </cell>
          <cell r="M4612">
            <v>52701000</v>
          </cell>
          <cell r="N4612"/>
          <cell r="O4612"/>
          <cell r="P4612" t="str">
            <v>+</v>
          </cell>
          <cell r="Q4612" t="str">
            <v>САО</v>
          </cell>
        </row>
        <row r="4613">
          <cell r="G4613">
            <v>29870</v>
          </cell>
          <cell r="H4613" t="str">
            <v>Город Омск</v>
          </cell>
          <cell r="I4613">
            <v>8466.4</v>
          </cell>
          <cell r="J4613">
            <v>7474.5</v>
          </cell>
          <cell r="K4613">
            <v>107</v>
          </cell>
          <cell r="L4613" t="str">
            <v>e7c07f1e-496e-427f-bb31-9eb5e48a5e4b</v>
          </cell>
          <cell r="M4613">
            <v>52701000</v>
          </cell>
          <cell r="N4613"/>
          <cell r="O4613"/>
          <cell r="P4613"/>
          <cell r="Q4613" t="str">
            <v>САО</v>
          </cell>
        </row>
        <row r="4614">
          <cell r="G4614">
            <v>31543</v>
          </cell>
          <cell r="H4614" t="str">
            <v>Город Омск</v>
          </cell>
          <cell r="I4614">
            <v>970.8</v>
          </cell>
          <cell r="J4614">
            <v>900.4</v>
          </cell>
          <cell r="K4614">
            <v>0</v>
          </cell>
          <cell r="L4614" t="str">
            <v>2c4e877b-7d2b-4bb7-90e8-37f8d4f7c6e8</v>
          </cell>
          <cell r="M4614">
            <v>52701000</v>
          </cell>
          <cell r="N4614"/>
          <cell r="O4614"/>
          <cell r="P4614"/>
          <cell r="Q4614" t="str">
            <v>ОАО</v>
          </cell>
        </row>
        <row r="4615">
          <cell r="G4615">
            <v>31539</v>
          </cell>
          <cell r="H4615" t="str">
            <v>Город Омск</v>
          </cell>
          <cell r="I4615">
            <v>963.1</v>
          </cell>
          <cell r="J4615">
            <v>869</v>
          </cell>
          <cell r="K4615">
            <v>0</v>
          </cell>
          <cell r="L4615" t="str">
            <v>9f70f51c-badc-40a4-9f4c-00935b26deef</v>
          </cell>
          <cell r="M4615">
            <v>52701000</v>
          </cell>
          <cell r="N4615"/>
          <cell r="O4615"/>
          <cell r="P4615"/>
          <cell r="Q4615" t="str">
            <v>ОАО</v>
          </cell>
        </row>
        <row r="4616">
          <cell r="G4616">
            <v>31541</v>
          </cell>
          <cell r="H4616" t="str">
            <v>Город Омск</v>
          </cell>
          <cell r="I4616">
            <v>970.7</v>
          </cell>
          <cell r="J4616">
            <v>890.6</v>
          </cell>
          <cell r="K4616">
            <v>0</v>
          </cell>
          <cell r="L4616" t="str">
            <v>294c9891-e956-452c-91e2-b352d3c33eeb</v>
          </cell>
          <cell r="M4616">
            <v>52701000</v>
          </cell>
          <cell r="N4616"/>
          <cell r="O4616"/>
          <cell r="P4616"/>
          <cell r="Q4616" t="str">
            <v>ОАО</v>
          </cell>
        </row>
        <row r="4617">
          <cell r="G4617">
            <v>21217</v>
          </cell>
          <cell r="H4617" t="str">
            <v>Город Омск</v>
          </cell>
          <cell r="I4617">
            <v>816.3</v>
          </cell>
          <cell r="J4617">
            <v>729.5</v>
          </cell>
          <cell r="K4617">
            <v>0</v>
          </cell>
          <cell r="L4617" t="str">
            <v>3a100b4d-b041-4e18-a81e-630e884c099d</v>
          </cell>
          <cell r="M4617">
            <v>52701000</v>
          </cell>
          <cell r="N4617"/>
          <cell r="O4617"/>
          <cell r="P4617"/>
          <cell r="Q4617" t="str">
            <v>ОАО</v>
          </cell>
        </row>
        <row r="4618">
          <cell r="G4618">
            <v>31542</v>
          </cell>
          <cell r="H4618" t="str">
            <v>Город Омск</v>
          </cell>
          <cell r="I4618">
            <v>962.4</v>
          </cell>
          <cell r="J4618">
            <v>888</v>
          </cell>
          <cell r="K4618">
            <v>0</v>
          </cell>
          <cell r="L4618" t="str">
            <v>b4e0bc91-6b3a-4da7-80e4-b01f969f4c92</v>
          </cell>
          <cell r="M4618">
            <v>52701000</v>
          </cell>
          <cell r="N4618"/>
          <cell r="O4618"/>
          <cell r="P4618"/>
          <cell r="Q4618" t="str">
            <v>ОАО</v>
          </cell>
        </row>
        <row r="4619">
          <cell r="G4619">
            <v>36688</v>
          </cell>
          <cell r="H4619" t="str">
            <v>Город Омск</v>
          </cell>
          <cell r="I4619">
            <v>17064.900000000001</v>
          </cell>
          <cell r="J4619">
            <v>12154.2</v>
          </cell>
          <cell r="K4619">
            <v>2160.4</v>
          </cell>
          <cell r="L4619" t="str">
            <v>8fdee903-548a-4cf9-8741-7fa08f6cf3a7</v>
          </cell>
          <cell r="M4619">
            <v>52701000</v>
          </cell>
          <cell r="N4619"/>
          <cell r="O4619"/>
          <cell r="P4619"/>
          <cell r="Q4619" t="str">
            <v>КАО</v>
          </cell>
        </row>
        <row r="4620">
          <cell r="G4620">
            <v>36659</v>
          </cell>
          <cell r="H4620" t="str">
            <v>Город Омск</v>
          </cell>
          <cell r="I4620">
            <v>16292</v>
          </cell>
          <cell r="J4620">
            <v>13625.3</v>
          </cell>
          <cell r="K4620" t="str">
            <v xml:space="preserve"> </v>
          </cell>
          <cell r="L4620" t="str">
            <v>76853f42-cefb-4535-90a5-0983264aba9b</v>
          </cell>
          <cell r="M4620">
            <v>52701000</v>
          </cell>
          <cell r="N4620"/>
          <cell r="O4620"/>
          <cell r="P4620"/>
          <cell r="Q4620" t="str">
            <v>КАО</v>
          </cell>
        </row>
        <row r="4621">
          <cell r="G4621">
            <v>28982</v>
          </cell>
          <cell r="H4621" t="str">
            <v>Город Омск</v>
          </cell>
          <cell r="I4621">
            <v>3151.8</v>
          </cell>
          <cell r="J4621">
            <v>2793.8</v>
          </cell>
          <cell r="K4621">
            <v>56.2</v>
          </cell>
          <cell r="L4621" t="str">
            <v>f6802a7e-e11f-4ff6-9df5-fbd0cef6323e</v>
          </cell>
          <cell r="M4621">
            <v>52701000</v>
          </cell>
          <cell r="N4621"/>
          <cell r="O4621"/>
          <cell r="P4621"/>
          <cell r="Q4621" t="str">
            <v>КАО</v>
          </cell>
        </row>
        <row r="4622">
          <cell r="G4622">
            <v>35750</v>
          </cell>
          <cell r="H4622" t="str">
            <v>Город Омск</v>
          </cell>
          <cell r="I4622">
            <v>3052.8</v>
          </cell>
          <cell r="J4622">
            <v>2679.3</v>
          </cell>
          <cell r="K4622">
            <v>191.7</v>
          </cell>
          <cell r="L4622" t="str">
            <v>301dafbb-4a00-4f83-8d31-74de4ae73ce6</v>
          </cell>
          <cell r="M4622">
            <v>52701000</v>
          </cell>
          <cell r="N4622"/>
          <cell r="O4622"/>
          <cell r="P4622"/>
          <cell r="Q4622" t="str">
            <v>КАО</v>
          </cell>
        </row>
        <row r="4623">
          <cell r="G4623">
            <v>26824</v>
          </cell>
          <cell r="H4623" t="str">
            <v>Город Омск</v>
          </cell>
          <cell r="I4623">
            <v>7838.8</v>
          </cell>
          <cell r="J4623">
            <v>6454</v>
          </cell>
          <cell r="K4623">
            <v>0</v>
          </cell>
          <cell r="L4623" t="str">
            <v>7e3d7ac0-a703-4c33-a5cb-ffd06a63d26b</v>
          </cell>
          <cell r="M4623">
            <v>52701000</v>
          </cell>
          <cell r="N4623"/>
          <cell r="O4623"/>
          <cell r="P4623"/>
          <cell r="Q4623" t="str">
            <v>КАО</v>
          </cell>
        </row>
        <row r="4624">
          <cell r="G4624">
            <v>28980</v>
          </cell>
          <cell r="H4624" t="str">
            <v>Город Омск</v>
          </cell>
          <cell r="I4624">
            <v>7768.3</v>
          </cell>
          <cell r="J4624">
            <v>6467.2</v>
          </cell>
          <cell r="K4624">
            <v>0</v>
          </cell>
          <cell r="L4624" t="str">
            <v>e110d4d0-c5ca-48ea-9faa-0a76549ffc9d</v>
          </cell>
          <cell r="M4624">
            <v>52701000</v>
          </cell>
          <cell r="N4624"/>
          <cell r="O4624"/>
          <cell r="P4624"/>
          <cell r="Q4624" t="str">
            <v>КАО</v>
          </cell>
        </row>
        <row r="4625">
          <cell r="G4625">
            <v>27722</v>
          </cell>
          <cell r="H4625" t="str">
            <v>Город Омск</v>
          </cell>
          <cell r="I4625">
            <v>7851.2</v>
          </cell>
          <cell r="J4625">
            <v>6527.3</v>
          </cell>
          <cell r="K4625">
            <v>792.6</v>
          </cell>
          <cell r="L4625" t="str">
            <v>0253a7c4-6990-483c-93af-d9efb11b9617</v>
          </cell>
          <cell r="M4625">
            <v>52701000</v>
          </cell>
          <cell r="N4625"/>
          <cell r="O4625"/>
          <cell r="P4625"/>
          <cell r="Q4625" t="str">
            <v>КАО</v>
          </cell>
        </row>
        <row r="4626">
          <cell r="G4626">
            <v>28981</v>
          </cell>
          <cell r="H4626" t="str">
            <v>Город Омск</v>
          </cell>
          <cell r="I4626">
            <v>2806.6</v>
          </cell>
          <cell r="J4626">
            <v>2348</v>
          </cell>
          <cell r="K4626">
            <v>309.8</v>
          </cell>
          <cell r="L4626" t="str">
            <v>ef81fd3e-67b2-4e9f-8a12-f0551e76be49</v>
          </cell>
          <cell r="M4626">
            <v>52701000</v>
          </cell>
          <cell r="N4626"/>
          <cell r="O4626"/>
          <cell r="P4626"/>
          <cell r="Q4626" t="str">
            <v>КАО</v>
          </cell>
        </row>
        <row r="4627">
          <cell r="G4627">
            <v>22730</v>
          </cell>
          <cell r="H4627" t="str">
            <v>Город Омск</v>
          </cell>
          <cell r="I4627">
            <v>8990.4</v>
          </cell>
          <cell r="J4627">
            <v>6135.12</v>
          </cell>
          <cell r="K4627">
            <v>924.4</v>
          </cell>
          <cell r="L4627" t="str">
            <v>71906b74-5fd3-4b06-80ee-dd4a5c2ab8c6</v>
          </cell>
          <cell r="M4627">
            <v>52701000</v>
          </cell>
          <cell r="N4627"/>
          <cell r="O4627"/>
          <cell r="P4627"/>
          <cell r="Q4627" t="str">
            <v>КАО</v>
          </cell>
        </row>
        <row r="4628">
          <cell r="G4628">
            <v>22731</v>
          </cell>
          <cell r="H4628" t="str">
            <v>Город Омск</v>
          </cell>
          <cell r="I4628">
            <v>8890</v>
          </cell>
          <cell r="J4628">
            <v>6087.5</v>
          </cell>
          <cell r="K4628">
            <v>1157.9000000000001</v>
          </cell>
          <cell r="L4628" t="str">
            <v>7e6815fb-302c-4644-9265-a93d0db6b8d6</v>
          </cell>
          <cell r="M4628">
            <v>52701000</v>
          </cell>
          <cell r="N4628"/>
          <cell r="O4628"/>
          <cell r="P4628"/>
          <cell r="Q4628" t="str">
            <v>КАО</v>
          </cell>
        </row>
        <row r="4629">
          <cell r="G4629">
            <v>28954</v>
          </cell>
          <cell r="H4629" t="str">
            <v>Город Омск</v>
          </cell>
          <cell r="I4629">
            <v>3403.9</v>
          </cell>
          <cell r="J4629">
            <v>3007.3</v>
          </cell>
          <cell r="K4629">
            <v>0</v>
          </cell>
          <cell r="L4629" t="str">
            <v>7004d62f-7df6-48ff-b68f-e9972ab23306</v>
          </cell>
          <cell r="M4629">
            <v>52701000</v>
          </cell>
          <cell r="N4629"/>
          <cell r="O4629"/>
          <cell r="P4629"/>
          <cell r="Q4629" t="str">
            <v>КАО</v>
          </cell>
        </row>
        <row r="4630">
          <cell r="G4630">
            <v>22711</v>
          </cell>
          <cell r="H4630" t="str">
            <v>Город Омск</v>
          </cell>
          <cell r="I4630">
            <v>12602.46</v>
          </cell>
          <cell r="J4630">
            <v>10801.46</v>
          </cell>
          <cell r="K4630">
            <v>0</v>
          </cell>
          <cell r="L4630" t="str">
            <v>248572b1-7088-4e10-8f6d-2745e5a906c8</v>
          </cell>
          <cell r="M4630">
            <v>52701000</v>
          </cell>
          <cell r="N4630"/>
          <cell r="O4630"/>
          <cell r="P4630"/>
          <cell r="Q4630" t="str">
            <v>КАО</v>
          </cell>
        </row>
        <row r="4631">
          <cell r="G4631">
            <v>22732</v>
          </cell>
          <cell r="H4631" t="str">
            <v>Город Омск</v>
          </cell>
          <cell r="I4631">
            <v>12829.1</v>
          </cell>
          <cell r="J4631">
            <v>10742.15</v>
          </cell>
          <cell r="K4631">
            <v>90.6</v>
          </cell>
          <cell r="L4631" t="str">
            <v>75fe55c8-7313-4612-9c67-9ff49d47a7cd</v>
          </cell>
          <cell r="M4631">
            <v>52701000</v>
          </cell>
          <cell r="N4631"/>
          <cell r="O4631"/>
          <cell r="P4631"/>
          <cell r="Q4631" t="str">
            <v>КАО</v>
          </cell>
        </row>
        <row r="4632">
          <cell r="G4632">
            <v>26511</v>
          </cell>
          <cell r="H4632" t="str">
            <v>Город Омск</v>
          </cell>
          <cell r="I4632">
            <v>14312.9</v>
          </cell>
          <cell r="J4632">
            <v>11438.9</v>
          </cell>
          <cell r="K4632">
            <v>67.599999999999994</v>
          </cell>
          <cell r="L4632" t="str">
            <v>e396b1b1-eab1-4d36-bb79-1c2778b45059</v>
          </cell>
          <cell r="M4632">
            <v>52701000</v>
          </cell>
          <cell r="N4632"/>
          <cell r="O4632"/>
          <cell r="P4632"/>
          <cell r="Q4632" t="str">
            <v>ЦАО</v>
          </cell>
        </row>
        <row r="4633">
          <cell r="G4633">
            <v>26512</v>
          </cell>
          <cell r="H4633" t="str">
            <v>Город Омск</v>
          </cell>
          <cell r="I4633">
            <v>16852.04</v>
          </cell>
          <cell r="J4633">
            <v>13458.74</v>
          </cell>
          <cell r="K4633">
            <v>65.099999999999994</v>
          </cell>
          <cell r="L4633" t="str">
            <v>d95e0f1b-d572-486e-b091-06f938d1fad9</v>
          </cell>
          <cell r="M4633">
            <v>52701000</v>
          </cell>
          <cell r="N4633"/>
          <cell r="O4633"/>
          <cell r="P4633"/>
          <cell r="Q4633" t="str">
            <v>ЦАО</v>
          </cell>
        </row>
        <row r="4634">
          <cell r="G4634">
            <v>26513</v>
          </cell>
          <cell r="H4634" t="str">
            <v>Город Омск</v>
          </cell>
          <cell r="I4634">
            <v>10733.3</v>
          </cell>
          <cell r="J4634">
            <v>9386.8799999999992</v>
          </cell>
          <cell r="K4634">
            <v>90.6</v>
          </cell>
          <cell r="L4634" t="str">
            <v>f891a7f8-8543-4fa3-852b-f10519e93f67</v>
          </cell>
          <cell r="M4634">
            <v>52701000</v>
          </cell>
          <cell r="N4634"/>
          <cell r="O4634"/>
          <cell r="P4634"/>
          <cell r="Q4634" t="str">
            <v>ЦАО</v>
          </cell>
        </row>
        <row r="4635">
          <cell r="G4635">
            <v>26506</v>
          </cell>
          <cell r="H4635" t="str">
            <v>Город Омск</v>
          </cell>
          <cell r="I4635">
            <v>415.6</v>
          </cell>
          <cell r="J4635">
            <v>344.3</v>
          </cell>
          <cell r="K4635">
            <v>0</v>
          </cell>
          <cell r="L4635" t="str">
            <v>16e953fd-ea15-4869-8de8-473ed965e487</v>
          </cell>
          <cell r="M4635">
            <v>52701000</v>
          </cell>
          <cell r="N4635" t="str">
            <v>+</v>
          </cell>
          <cell r="O4635"/>
          <cell r="P4635"/>
          <cell r="Q4635" t="str">
            <v>ЦАО</v>
          </cell>
        </row>
        <row r="4636">
          <cell r="G4636">
            <v>25585</v>
          </cell>
          <cell r="H4636" t="str">
            <v>Город Омск</v>
          </cell>
          <cell r="I4636">
            <v>7266.43</v>
          </cell>
          <cell r="J4636">
            <v>4760.2299999999996</v>
          </cell>
          <cell r="K4636">
            <v>328.6</v>
          </cell>
          <cell r="L4636" t="str">
            <v>98e8e12c-d65b-4f86-97e8-c3e0d13691d0</v>
          </cell>
          <cell r="M4636">
            <v>52701000</v>
          </cell>
          <cell r="N4636"/>
          <cell r="O4636"/>
          <cell r="P4636"/>
          <cell r="Q4636" t="str">
            <v>ЦАО</v>
          </cell>
        </row>
        <row r="4637">
          <cell r="G4637">
            <v>24652</v>
          </cell>
          <cell r="H4637" t="str">
            <v>Город Омск</v>
          </cell>
          <cell r="I4637">
            <v>19487.599999999999</v>
          </cell>
          <cell r="J4637">
            <v>16174.5</v>
          </cell>
          <cell r="K4637">
            <v>0</v>
          </cell>
          <cell r="L4637" t="str">
            <v>a250e090-728f-4277-b3da-7ae9f0f4fa45</v>
          </cell>
          <cell r="M4637">
            <v>52701000</v>
          </cell>
          <cell r="N4637"/>
          <cell r="O4637"/>
          <cell r="P4637"/>
          <cell r="Q4637" t="str">
            <v>ЦАО</v>
          </cell>
        </row>
        <row r="4638">
          <cell r="G4638">
            <v>25534</v>
          </cell>
          <cell r="H4638" t="str">
            <v>Город Омск</v>
          </cell>
          <cell r="I4638">
            <v>6671.7</v>
          </cell>
          <cell r="J4638">
            <v>5842</v>
          </cell>
          <cell r="K4638">
            <v>0</v>
          </cell>
          <cell r="L4638" t="str">
            <v>1b22d203-bbd9-4441-bc00-1d1a0bdb7870</v>
          </cell>
          <cell r="M4638">
            <v>52701000</v>
          </cell>
          <cell r="N4638"/>
          <cell r="O4638"/>
          <cell r="P4638"/>
          <cell r="Q4638" t="str">
            <v>ЦАО</v>
          </cell>
        </row>
        <row r="4639">
          <cell r="G4639">
            <v>25535</v>
          </cell>
          <cell r="H4639" t="str">
            <v>Город Омск</v>
          </cell>
          <cell r="I4639">
            <v>11959.2</v>
          </cell>
          <cell r="J4639">
            <v>9761.9</v>
          </cell>
          <cell r="K4639">
            <v>0</v>
          </cell>
          <cell r="L4639" t="str">
            <v>10da3d31-0e3c-457b-8e4a-3b4b9fb0f3bf</v>
          </cell>
          <cell r="M4639">
            <v>52701000</v>
          </cell>
          <cell r="N4639"/>
          <cell r="O4639"/>
          <cell r="P4639"/>
          <cell r="Q4639" t="str">
            <v>ЦАО</v>
          </cell>
        </row>
        <row r="4640">
          <cell r="G4640">
            <v>31316</v>
          </cell>
          <cell r="H4640" t="str">
            <v>Город Омск</v>
          </cell>
          <cell r="I4640">
            <v>22869.9</v>
          </cell>
          <cell r="J4640">
            <v>19000.900000000001</v>
          </cell>
          <cell r="K4640">
            <v>104.9</v>
          </cell>
          <cell r="L4640" t="str">
            <v>2d95b271-df76-40d5-8ee7-8f16bd41b13e</v>
          </cell>
          <cell r="M4640">
            <v>52701000</v>
          </cell>
          <cell r="N4640"/>
          <cell r="O4640"/>
          <cell r="P4640"/>
          <cell r="Q4640" t="str">
            <v>ЦАО</v>
          </cell>
        </row>
        <row r="4641">
          <cell r="G4641">
            <v>31317</v>
          </cell>
          <cell r="H4641" t="str">
            <v>Город Омск</v>
          </cell>
          <cell r="I4641">
            <v>9682.4</v>
          </cell>
          <cell r="J4641">
            <v>8130.4</v>
          </cell>
          <cell r="K4641">
            <v>0</v>
          </cell>
          <cell r="L4641" t="str">
            <v>5fdccdc5-c4f4-48ec-a73f-8e5d282b4f56</v>
          </cell>
          <cell r="M4641">
            <v>52701000</v>
          </cell>
          <cell r="N4641"/>
          <cell r="O4641"/>
          <cell r="P4641"/>
          <cell r="Q4641" t="str">
            <v>ЦАО</v>
          </cell>
        </row>
        <row r="4642">
          <cell r="G4642">
            <v>21347</v>
          </cell>
          <cell r="H4642" t="str">
            <v>Город Омск</v>
          </cell>
          <cell r="I4642">
            <v>3988.3</v>
          </cell>
          <cell r="J4642">
            <v>3293.1</v>
          </cell>
          <cell r="K4642">
            <v>421.4</v>
          </cell>
          <cell r="L4642" t="str">
            <v>1e1db130-9589-4e53-8bfd-32ec33e8396e</v>
          </cell>
          <cell r="M4642">
            <v>52701000</v>
          </cell>
          <cell r="N4642"/>
          <cell r="O4642"/>
          <cell r="P4642"/>
          <cell r="Q4642" t="str">
            <v>ЦАО</v>
          </cell>
        </row>
        <row r="4643">
          <cell r="G4643">
            <v>21322</v>
          </cell>
          <cell r="H4643" t="str">
            <v>Город Омск</v>
          </cell>
          <cell r="I4643">
            <v>6875.76</v>
          </cell>
          <cell r="J4643">
            <v>4754.5600000000004</v>
          </cell>
          <cell r="K4643">
            <v>59.7</v>
          </cell>
          <cell r="L4643" t="str">
            <v>bf7449a3-2998-4483-a8b2-0aa550d4f9a8</v>
          </cell>
          <cell r="M4643">
            <v>52701000</v>
          </cell>
          <cell r="N4643"/>
          <cell r="O4643"/>
          <cell r="P4643"/>
          <cell r="Q4643" t="str">
            <v>ЦАО</v>
          </cell>
        </row>
        <row r="4644">
          <cell r="G4644">
            <v>21267</v>
          </cell>
          <cell r="H4644" t="str">
            <v>Город Омск</v>
          </cell>
          <cell r="I4644">
            <v>4359.7</v>
          </cell>
          <cell r="J4644">
            <v>3861.7</v>
          </cell>
          <cell r="K4644">
            <v>0</v>
          </cell>
          <cell r="L4644" t="str">
            <v>29d917a3-f950-42f4-9576-b0d582d38d9a</v>
          </cell>
          <cell r="M4644">
            <v>52701000</v>
          </cell>
          <cell r="N4644"/>
          <cell r="O4644"/>
          <cell r="P4644"/>
          <cell r="Q4644" t="str">
            <v>ЦАО</v>
          </cell>
        </row>
        <row r="4645">
          <cell r="G4645">
            <v>26509</v>
          </cell>
          <cell r="H4645" t="str">
            <v>Город Омск</v>
          </cell>
          <cell r="I4645">
            <v>4310.3</v>
          </cell>
          <cell r="J4645">
            <v>3873.6</v>
          </cell>
          <cell r="K4645">
            <v>0</v>
          </cell>
          <cell r="L4645" t="str">
            <v>8b16a898-28e9-4c71-a6c1-948e770499e0</v>
          </cell>
          <cell r="M4645">
            <v>52701000</v>
          </cell>
          <cell r="N4645"/>
          <cell r="O4645"/>
          <cell r="P4645"/>
          <cell r="Q4645" t="str">
            <v>ЦАО</v>
          </cell>
        </row>
        <row r="4646">
          <cell r="G4646">
            <v>31320</v>
          </cell>
          <cell r="H4646" t="str">
            <v>Город Омск</v>
          </cell>
          <cell r="I4646">
            <v>7290.9</v>
          </cell>
          <cell r="J4646">
            <v>5021.3999999999996</v>
          </cell>
          <cell r="K4646">
            <v>630.70000000000005</v>
          </cell>
          <cell r="L4646" t="str">
            <v>16a98217-89ab-4316-802e-24e72aa0e7e8</v>
          </cell>
          <cell r="M4646">
            <v>52701000</v>
          </cell>
          <cell r="N4646"/>
          <cell r="O4646"/>
          <cell r="P4646"/>
          <cell r="Q4646" t="str">
            <v>ЦАО</v>
          </cell>
        </row>
        <row r="4647">
          <cell r="G4647">
            <v>26510</v>
          </cell>
          <cell r="H4647" t="str">
            <v>Город Омск</v>
          </cell>
          <cell r="I4647">
            <v>4241.2</v>
          </cell>
          <cell r="J4647">
            <v>3853.4</v>
          </cell>
          <cell r="K4647">
            <v>0</v>
          </cell>
          <cell r="L4647" t="str">
            <v>bf40a2da-5eb4-4370-8c2b-3177cc8c8456</v>
          </cell>
          <cell r="M4647">
            <v>52701000</v>
          </cell>
          <cell r="N4647"/>
          <cell r="O4647"/>
          <cell r="P4647"/>
          <cell r="Q4647" t="str">
            <v>ЦАО</v>
          </cell>
        </row>
        <row r="4648">
          <cell r="G4648">
            <v>20029</v>
          </cell>
          <cell r="H4648" t="str">
            <v>Город Омск</v>
          </cell>
          <cell r="I4648">
            <v>3376.2</v>
          </cell>
          <cell r="J4648">
            <v>3039</v>
          </cell>
          <cell r="K4648">
            <v>79.2</v>
          </cell>
          <cell r="L4648" t="str">
            <v>2a71d809-76fd-4850-9e1c-cf5279d1626a</v>
          </cell>
          <cell r="M4648">
            <v>52701000</v>
          </cell>
          <cell r="N4648"/>
          <cell r="O4648"/>
          <cell r="P4648"/>
          <cell r="Q4648" t="str">
            <v>ЛАО</v>
          </cell>
        </row>
        <row r="4649">
          <cell r="G4649">
            <v>36837</v>
          </cell>
          <cell r="H4649" t="str">
            <v>Город Омск</v>
          </cell>
          <cell r="I4649">
            <v>15514.2</v>
          </cell>
          <cell r="J4649">
            <v>15514.2</v>
          </cell>
          <cell r="K4649"/>
          <cell r="L4649" t="str">
            <v>02253504-ed00-4646-bbb9-3f6c79e481ee</v>
          </cell>
          <cell r="M4649">
            <v>52701000</v>
          </cell>
          <cell r="N4649"/>
          <cell r="O4649"/>
          <cell r="P4649"/>
          <cell r="Q4649" t="str">
            <v>ЛАО</v>
          </cell>
        </row>
        <row r="4650">
          <cell r="G4650">
            <v>33254</v>
          </cell>
          <cell r="H4650" t="str">
            <v>Город Омск</v>
          </cell>
          <cell r="I4650">
            <v>17698.8</v>
          </cell>
          <cell r="J4650">
            <v>13486</v>
          </cell>
          <cell r="K4650">
            <v>0</v>
          </cell>
          <cell r="L4650" t="str">
            <v>85c03773-9b81-490a-99d4-c7929fc1f97d</v>
          </cell>
          <cell r="M4650">
            <v>52701000</v>
          </cell>
          <cell r="N4650"/>
          <cell r="O4650"/>
          <cell r="P4650"/>
          <cell r="Q4650" t="str">
            <v>ЛАО</v>
          </cell>
        </row>
        <row r="4651">
          <cell r="G4651">
            <v>21290</v>
          </cell>
          <cell r="H4651" t="str">
            <v>Город Омск</v>
          </cell>
          <cell r="I4651">
            <v>3452</v>
          </cell>
          <cell r="J4651">
            <v>2062.8000000000002</v>
          </cell>
          <cell r="K4651">
            <v>0</v>
          </cell>
          <cell r="L4651" t="str">
            <v>0c362857-3fde-41c0-be8a-c0606b05c22d</v>
          </cell>
          <cell r="M4651">
            <v>52701000</v>
          </cell>
          <cell r="N4651"/>
          <cell r="O4651"/>
          <cell r="P4651"/>
          <cell r="Q4651" t="str">
            <v>ЦАО</v>
          </cell>
        </row>
        <row r="4652">
          <cell r="G4652">
            <v>27903</v>
          </cell>
          <cell r="H4652" t="str">
            <v>Город Омск</v>
          </cell>
          <cell r="I4652">
            <v>5887.4</v>
          </cell>
          <cell r="J4652">
            <v>3397.9</v>
          </cell>
          <cell r="K4652">
            <v>1357.9</v>
          </cell>
          <cell r="L4652" t="str">
            <v>d0ae72c9-d7b5-4864-9b6e-cf9d6ad0ecc7</v>
          </cell>
          <cell r="M4652">
            <v>52701000</v>
          </cell>
          <cell r="N4652"/>
          <cell r="O4652"/>
          <cell r="P4652" t="str">
            <v>+</v>
          </cell>
          <cell r="Q4652" t="str">
            <v>ЦАО</v>
          </cell>
        </row>
        <row r="4653">
          <cell r="G4653">
            <v>21193</v>
          </cell>
          <cell r="H4653" t="str">
            <v>Город Омск</v>
          </cell>
          <cell r="I4653">
            <v>7040.3</v>
          </cell>
          <cell r="J4653">
            <v>5426.1</v>
          </cell>
          <cell r="K4653">
            <v>0</v>
          </cell>
          <cell r="L4653" t="str">
            <v>e3486c08-1328-4192-8fc6-cdb40dc10783</v>
          </cell>
          <cell r="M4653">
            <v>52701000</v>
          </cell>
          <cell r="N4653"/>
          <cell r="O4653"/>
          <cell r="P4653" t="str">
            <v>+</v>
          </cell>
          <cell r="Q4653" t="str">
            <v>ЦАО</v>
          </cell>
        </row>
        <row r="4654">
          <cell r="G4654">
            <v>25537</v>
          </cell>
          <cell r="H4654" t="str">
            <v>Город Омск</v>
          </cell>
          <cell r="I4654">
            <v>4834.5</v>
          </cell>
          <cell r="J4654">
            <v>4257.5</v>
          </cell>
          <cell r="K4654">
            <v>0</v>
          </cell>
          <cell r="L4654" t="str">
            <v>800aa08f-d401-4fe7-8ed5-94c8afbfa57f</v>
          </cell>
          <cell r="M4654">
            <v>52701000</v>
          </cell>
          <cell r="N4654"/>
          <cell r="O4654"/>
          <cell r="P4654"/>
          <cell r="Q4654" t="str">
            <v>ЦАО</v>
          </cell>
        </row>
        <row r="4655">
          <cell r="G4655">
            <v>30814</v>
          </cell>
          <cell r="H4655" t="str">
            <v>Город Омск</v>
          </cell>
          <cell r="I4655">
            <v>3776.2</v>
          </cell>
          <cell r="J4655">
            <v>2983.28</v>
          </cell>
          <cell r="K4655">
            <v>400.4</v>
          </cell>
          <cell r="L4655" t="str">
            <v>7aaee163-9519-4a81-9af4-f1eeadfd700c</v>
          </cell>
          <cell r="M4655">
            <v>52701000</v>
          </cell>
          <cell r="N4655"/>
          <cell r="O4655"/>
          <cell r="P4655"/>
          <cell r="Q4655" t="str">
            <v>ЛАО</v>
          </cell>
        </row>
        <row r="4656">
          <cell r="G4656">
            <v>30890</v>
          </cell>
          <cell r="H4656" t="str">
            <v>Город Омск</v>
          </cell>
          <cell r="I4656">
            <v>3241.5</v>
          </cell>
          <cell r="J4656">
            <v>2710.3</v>
          </cell>
          <cell r="K4656">
            <v>0</v>
          </cell>
          <cell r="L4656" t="str">
            <v>2033d18f-65ab-4898-8f7b-c9fc9ed11d34</v>
          </cell>
          <cell r="M4656">
            <v>52701000</v>
          </cell>
          <cell r="N4656"/>
          <cell r="O4656"/>
          <cell r="P4656"/>
          <cell r="Q4656" t="str">
            <v>ЛАО</v>
          </cell>
        </row>
        <row r="4657">
          <cell r="G4657">
            <v>20030</v>
          </cell>
          <cell r="H4657" t="str">
            <v>Город Омск</v>
          </cell>
          <cell r="I4657">
            <v>4808.6000000000004</v>
          </cell>
          <cell r="J4657">
            <v>4447.3</v>
          </cell>
          <cell r="K4657">
            <v>75.900000000000006</v>
          </cell>
          <cell r="L4657" t="str">
            <v>d4b3717b-9e48-4b1c-99f0-cf5b8126b84d</v>
          </cell>
          <cell r="M4657">
            <v>52701000</v>
          </cell>
          <cell r="N4657"/>
          <cell r="O4657"/>
          <cell r="P4657"/>
          <cell r="Q4657" t="str">
            <v>ЛАО</v>
          </cell>
        </row>
        <row r="4658">
          <cell r="G4658">
            <v>36431</v>
          </cell>
          <cell r="H4658" t="str">
            <v>Город Омск</v>
          </cell>
          <cell r="I4658">
            <v>4449.8</v>
          </cell>
          <cell r="J4658">
            <v>3870.1</v>
          </cell>
          <cell r="K4658">
            <v>0</v>
          </cell>
          <cell r="L4658" t="str">
            <v>3389e3d7-5b1b-4b04-a9bb-18436e82ae5b</v>
          </cell>
          <cell r="M4658">
            <v>52701000</v>
          </cell>
          <cell r="N4658"/>
          <cell r="O4658"/>
          <cell r="P4658"/>
          <cell r="Q4658" t="str">
            <v>ЛАО</v>
          </cell>
        </row>
        <row r="4659">
          <cell r="G4659">
            <v>23444</v>
          </cell>
          <cell r="H4659" t="str">
            <v>Город Омск</v>
          </cell>
          <cell r="I4659">
            <v>3653.7</v>
          </cell>
          <cell r="J4659">
            <v>3294.4</v>
          </cell>
          <cell r="K4659">
            <v>0</v>
          </cell>
          <cell r="L4659" t="str">
            <v>ddae5d07-9134-4c33-bebe-b45c37d44261</v>
          </cell>
          <cell r="M4659">
            <v>52701000</v>
          </cell>
          <cell r="N4659"/>
          <cell r="O4659"/>
          <cell r="P4659" t="str">
            <v>+</v>
          </cell>
          <cell r="Q4659" t="str">
            <v>ЛАО</v>
          </cell>
        </row>
        <row r="4660">
          <cell r="G4660">
            <v>25072</v>
          </cell>
          <cell r="H4660" t="str">
            <v>Город Омск</v>
          </cell>
          <cell r="I4660">
            <v>3193.7</v>
          </cell>
          <cell r="J4660">
            <v>2032.5</v>
          </cell>
          <cell r="K4660">
            <v>709.3</v>
          </cell>
          <cell r="L4660" t="str">
            <v>9c30d111-01fd-46aa-b721-c5d8c4f65e08</v>
          </cell>
          <cell r="M4660">
            <v>52701000</v>
          </cell>
          <cell r="N4660"/>
          <cell r="O4660"/>
          <cell r="P4660" t="str">
            <v>+</v>
          </cell>
          <cell r="Q4660" t="str">
            <v>ЦАО</v>
          </cell>
        </row>
        <row r="4661">
          <cell r="G4661">
            <v>25071</v>
          </cell>
          <cell r="H4661" t="str">
            <v>Город Омск</v>
          </cell>
          <cell r="I4661">
            <v>3302.7</v>
          </cell>
          <cell r="J4661">
            <v>2526</v>
          </cell>
          <cell r="K4661">
            <v>91.7</v>
          </cell>
          <cell r="L4661" t="str">
            <v>0cc81444-703c-4945-87b9-729c317d0823</v>
          </cell>
          <cell r="M4661">
            <v>52701000</v>
          </cell>
          <cell r="N4661"/>
          <cell r="O4661"/>
          <cell r="P4661"/>
          <cell r="Q4661" t="str">
            <v>ЦАО</v>
          </cell>
        </row>
        <row r="4662">
          <cell r="G4662">
            <v>29208</v>
          </cell>
          <cell r="H4662" t="str">
            <v>Город Омск</v>
          </cell>
          <cell r="I4662">
            <v>3813.9</v>
          </cell>
          <cell r="J4662">
            <v>3501.53</v>
          </cell>
          <cell r="K4662">
            <v>0</v>
          </cell>
          <cell r="L4662" t="str">
            <v>cece070a-c5c1-4e8a-9c14-8f7c80f1a152</v>
          </cell>
          <cell r="M4662">
            <v>52701000</v>
          </cell>
          <cell r="N4662"/>
          <cell r="O4662" t="str">
            <v>+</v>
          </cell>
          <cell r="P4662"/>
          <cell r="Q4662" t="str">
            <v>ОАО</v>
          </cell>
        </row>
        <row r="4663">
          <cell r="G4663">
            <v>27352</v>
          </cell>
          <cell r="H4663" t="str">
            <v>Город Омск</v>
          </cell>
          <cell r="I4663">
            <v>3792.1</v>
          </cell>
          <cell r="J4663">
            <v>3489.1</v>
          </cell>
          <cell r="K4663">
            <v>0</v>
          </cell>
          <cell r="L4663" t="str">
            <v>348fbdeb-99c7-427c-a1d5-832dde10070c</v>
          </cell>
          <cell r="M4663">
            <v>52701000</v>
          </cell>
          <cell r="N4663"/>
          <cell r="O4663" t="str">
            <v>+</v>
          </cell>
          <cell r="P4663"/>
          <cell r="Q4663" t="str">
            <v>ОАО</v>
          </cell>
        </row>
        <row r="4664">
          <cell r="G4664">
            <v>29210</v>
          </cell>
          <cell r="H4664" t="str">
            <v>Город Омск</v>
          </cell>
          <cell r="I4664">
            <v>3796</v>
          </cell>
          <cell r="J4664">
            <v>3573.6</v>
          </cell>
          <cell r="K4664">
            <v>0</v>
          </cell>
          <cell r="L4664" t="str">
            <v>e082dc39-7f0d-4d64-a17e-8402a84bdf84</v>
          </cell>
          <cell r="M4664">
            <v>52701000</v>
          </cell>
          <cell r="N4664"/>
          <cell r="O4664" t="str">
            <v>+</v>
          </cell>
          <cell r="P4664"/>
          <cell r="Q4664" t="str">
            <v>ОАО</v>
          </cell>
        </row>
        <row r="4665">
          <cell r="G4665">
            <v>29223</v>
          </cell>
          <cell r="H4665" t="str">
            <v>Город Омск</v>
          </cell>
          <cell r="I4665">
            <v>3825.5</v>
          </cell>
          <cell r="J4665">
            <v>3526.2</v>
          </cell>
          <cell r="K4665">
            <v>0</v>
          </cell>
          <cell r="L4665" t="str">
            <v>7a701974-72dc-42cd-ae07-fa8ce81c3613</v>
          </cell>
          <cell r="M4665">
            <v>52701000</v>
          </cell>
          <cell r="N4665"/>
          <cell r="O4665" t="str">
            <v>+</v>
          </cell>
          <cell r="P4665"/>
          <cell r="Q4665" t="str">
            <v>ОАО</v>
          </cell>
        </row>
        <row r="4666">
          <cell r="G4666">
            <v>29228</v>
          </cell>
          <cell r="H4666" t="str">
            <v>Город Омск</v>
          </cell>
          <cell r="I4666">
            <v>3970.6</v>
          </cell>
          <cell r="J4666">
            <v>3478.4</v>
          </cell>
          <cell r="K4666">
            <v>0</v>
          </cell>
          <cell r="L4666" t="str">
            <v>69be197b-fcaa-4945-b96b-1c42a0bfa06a</v>
          </cell>
          <cell r="M4666">
            <v>52701000</v>
          </cell>
          <cell r="N4666"/>
          <cell r="O4666" t="str">
            <v>+</v>
          </cell>
          <cell r="P4666"/>
          <cell r="Q4666" t="str">
            <v>ОАО</v>
          </cell>
        </row>
        <row r="4667">
          <cell r="G4667">
            <v>29232</v>
          </cell>
          <cell r="H4667" t="str">
            <v>Город Омск</v>
          </cell>
          <cell r="I4667">
            <v>3802.3</v>
          </cell>
          <cell r="J4667">
            <v>3542.4</v>
          </cell>
          <cell r="K4667">
            <v>0</v>
          </cell>
          <cell r="L4667" t="str">
            <v>d0f20d51-6336-48d3-aace-ea38a9963471</v>
          </cell>
          <cell r="M4667">
            <v>52701000</v>
          </cell>
          <cell r="N4667"/>
          <cell r="O4667" t="str">
            <v>+</v>
          </cell>
          <cell r="P4667"/>
          <cell r="Q4667" t="str">
            <v>ОАО</v>
          </cell>
        </row>
        <row r="4668">
          <cell r="G4668">
            <v>29238</v>
          </cell>
          <cell r="H4668" t="str">
            <v>Город Омск</v>
          </cell>
          <cell r="I4668">
            <v>3814.6</v>
          </cell>
          <cell r="J4668">
            <v>3470</v>
          </cell>
          <cell r="K4668">
            <v>0</v>
          </cell>
          <cell r="L4668" t="str">
            <v>d53cfa47-be89-4407-a178-b18606ca7068</v>
          </cell>
          <cell r="M4668">
            <v>52701000</v>
          </cell>
          <cell r="N4668"/>
          <cell r="O4668" t="str">
            <v>+</v>
          </cell>
          <cell r="P4668"/>
          <cell r="Q4668" t="str">
            <v>ОАО</v>
          </cell>
        </row>
        <row r="4669">
          <cell r="G4669">
            <v>29240</v>
          </cell>
          <cell r="H4669" t="str">
            <v>Город Омск</v>
          </cell>
          <cell r="I4669">
            <v>4023.4</v>
          </cell>
          <cell r="J4669">
            <v>3519.4</v>
          </cell>
          <cell r="K4669">
            <v>0</v>
          </cell>
          <cell r="L4669" t="str">
            <v>c1016e90-4516-4d3b-8755-991473135bc9</v>
          </cell>
          <cell r="M4669">
            <v>52701000</v>
          </cell>
          <cell r="N4669"/>
          <cell r="O4669" t="str">
            <v>+</v>
          </cell>
          <cell r="P4669"/>
          <cell r="Q4669" t="str">
            <v>ОАО</v>
          </cell>
        </row>
        <row r="4670">
          <cell r="G4670">
            <v>31563</v>
          </cell>
          <cell r="H4670" t="str">
            <v>Город Омск</v>
          </cell>
          <cell r="I4670">
            <v>443.3</v>
          </cell>
          <cell r="J4670">
            <v>409.6</v>
          </cell>
          <cell r="K4670">
            <v>0</v>
          </cell>
          <cell r="L4670" t="str">
            <v>9a8dc15b-5316-4311-a336-d37f851cadce</v>
          </cell>
          <cell r="M4670">
            <v>52701000</v>
          </cell>
          <cell r="N4670"/>
          <cell r="O4670"/>
          <cell r="P4670"/>
          <cell r="Q4670" t="str">
            <v>КАО</v>
          </cell>
        </row>
        <row r="4671">
          <cell r="G4671">
            <v>31564</v>
          </cell>
          <cell r="H4671" t="str">
            <v>Город Омск</v>
          </cell>
          <cell r="I4671">
            <v>7497.2</v>
          </cell>
          <cell r="J4671">
            <v>6712</v>
          </cell>
          <cell r="K4671">
            <v>0</v>
          </cell>
          <cell r="L4671" t="str">
            <v>0e744015-469a-4bf0-ab45-eea00d04f194</v>
          </cell>
          <cell r="M4671">
            <v>52701000</v>
          </cell>
          <cell r="N4671"/>
          <cell r="O4671"/>
          <cell r="P4671"/>
          <cell r="Q4671" t="str">
            <v>КАО</v>
          </cell>
        </row>
        <row r="4672">
          <cell r="G4672">
            <v>31567</v>
          </cell>
          <cell r="H4672" t="str">
            <v>Город Омск</v>
          </cell>
          <cell r="I4672">
            <v>446.8</v>
          </cell>
          <cell r="J4672">
            <v>397.7</v>
          </cell>
          <cell r="K4672">
            <v>0</v>
          </cell>
          <cell r="L4672" t="str">
            <v>25503306-b8e7-426b-af39-dcbf3c037071</v>
          </cell>
          <cell r="M4672">
            <v>52701000</v>
          </cell>
          <cell r="N4672"/>
          <cell r="O4672"/>
          <cell r="P4672"/>
          <cell r="Q4672" t="str">
            <v>КАО</v>
          </cell>
        </row>
        <row r="4673">
          <cell r="G4673">
            <v>31568</v>
          </cell>
          <cell r="H4673" t="str">
            <v>Город Омск</v>
          </cell>
          <cell r="I4673">
            <v>301</v>
          </cell>
          <cell r="J4673">
            <v>284.89999999999998</v>
          </cell>
          <cell r="K4673">
            <v>0</v>
          </cell>
          <cell r="L4673" t="str">
            <v>7b52ecea-2b5a-49d6-a2cc-b98d92c37ca1</v>
          </cell>
          <cell r="M4673">
            <v>52701000</v>
          </cell>
          <cell r="N4673"/>
          <cell r="O4673"/>
          <cell r="P4673"/>
          <cell r="Q4673" t="str">
            <v>КАО</v>
          </cell>
        </row>
        <row r="4674">
          <cell r="G4674">
            <v>20473</v>
          </cell>
          <cell r="H4674" t="str">
            <v>Город Омск</v>
          </cell>
          <cell r="I4674">
            <v>1062.8</v>
          </cell>
          <cell r="J4674">
            <v>677.6</v>
          </cell>
          <cell r="K4674">
            <v>74.599999999999994</v>
          </cell>
          <cell r="L4674" t="str">
            <v>d42791aa-1629-482e-aeb3-a787e1fe79e8</v>
          </cell>
          <cell r="M4674">
            <v>52701000</v>
          </cell>
          <cell r="N4674"/>
          <cell r="O4674"/>
          <cell r="P4674"/>
          <cell r="Q4674" t="str">
            <v>ЦАО</v>
          </cell>
        </row>
        <row r="4675">
          <cell r="G4675">
            <v>20236</v>
          </cell>
          <cell r="H4675" t="str">
            <v>Город Омск</v>
          </cell>
          <cell r="I4675">
            <v>6826.2</v>
          </cell>
          <cell r="J4675">
            <v>2570.1</v>
          </cell>
          <cell r="K4675">
            <v>3664.4</v>
          </cell>
          <cell r="L4675" t="str">
            <v>9b21d135-0e45-41a1-93ab-0dda91bb4a1c</v>
          </cell>
          <cell r="M4675">
            <v>52701000</v>
          </cell>
          <cell r="N4675"/>
          <cell r="O4675"/>
          <cell r="P4675"/>
          <cell r="Q4675" t="str">
            <v>ЦАО</v>
          </cell>
        </row>
        <row r="4676">
          <cell r="G4676">
            <v>20290</v>
          </cell>
          <cell r="H4676" t="str">
            <v>Город Омск</v>
          </cell>
          <cell r="I4676">
            <v>3454.2</v>
          </cell>
          <cell r="J4676">
            <v>2136.6999999999998</v>
          </cell>
          <cell r="K4676">
            <v>501</v>
          </cell>
          <cell r="L4676" t="str">
            <v>346b9684-acd4-4788-b41e-f407d7c783d4</v>
          </cell>
          <cell r="M4676">
            <v>52701000</v>
          </cell>
          <cell r="N4676"/>
          <cell r="O4676"/>
          <cell r="P4676"/>
          <cell r="Q4676" t="str">
            <v>ОАО</v>
          </cell>
        </row>
        <row r="4677">
          <cell r="G4677">
            <v>29181</v>
          </cell>
          <cell r="H4677" t="str">
            <v>Город Омск</v>
          </cell>
          <cell r="I4677">
            <v>1369</v>
          </cell>
          <cell r="J4677">
            <v>1269.8</v>
          </cell>
          <cell r="K4677">
            <v>0</v>
          </cell>
          <cell r="L4677" t="str">
            <v>819e91ff-681b-4fbf-8701-23aff4d24e3b</v>
          </cell>
          <cell r="M4677">
            <v>52701000</v>
          </cell>
          <cell r="N4677"/>
          <cell r="O4677"/>
          <cell r="P4677"/>
          <cell r="Q4677" t="str">
            <v>ОАО</v>
          </cell>
        </row>
        <row r="4678">
          <cell r="G4678">
            <v>29467</v>
          </cell>
          <cell r="H4678" t="str">
            <v>Город Омск</v>
          </cell>
          <cell r="I4678">
            <v>3952</v>
          </cell>
          <cell r="J4678">
            <v>3228.7</v>
          </cell>
          <cell r="K4678">
            <v>492.4</v>
          </cell>
          <cell r="L4678" t="str">
            <v>4e753f55-23b8-47ac-b1df-ab573b4020cc</v>
          </cell>
          <cell r="M4678">
            <v>52701000</v>
          </cell>
          <cell r="N4678"/>
          <cell r="O4678"/>
          <cell r="P4678"/>
          <cell r="Q4678" t="str">
            <v>ОАО</v>
          </cell>
        </row>
        <row r="4679">
          <cell r="G4679">
            <v>31318</v>
          </cell>
          <cell r="H4679" t="str">
            <v>Город Омск</v>
          </cell>
          <cell r="I4679">
            <v>9124.6</v>
          </cell>
          <cell r="J4679">
            <v>6147.3</v>
          </cell>
          <cell r="K4679">
            <v>1462.2</v>
          </cell>
          <cell r="L4679" t="str">
            <v>b997c665-19db-47a9-ad90-36f96396cc50</v>
          </cell>
          <cell r="M4679">
            <v>52701000</v>
          </cell>
          <cell r="N4679"/>
          <cell r="O4679"/>
          <cell r="P4679"/>
          <cell r="Q4679" t="str">
            <v>ЦАО</v>
          </cell>
        </row>
        <row r="4680">
          <cell r="G4680">
            <v>26551</v>
          </cell>
          <cell r="H4680" t="str">
            <v>Город Омск</v>
          </cell>
          <cell r="I4680">
            <v>16534.7</v>
          </cell>
          <cell r="J4680">
            <v>12550.5</v>
          </cell>
          <cell r="K4680">
            <v>113.1</v>
          </cell>
          <cell r="L4680" t="str">
            <v>a815e17d-59b9-4401-9a4f-505f2ece251c</v>
          </cell>
          <cell r="M4680">
            <v>52701000</v>
          </cell>
          <cell r="N4680"/>
          <cell r="O4680"/>
          <cell r="P4680"/>
          <cell r="Q4680" t="str">
            <v>ЦАО</v>
          </cell>
        </row>
        <row r="4681">
          <cell r="G4681">
            <v>26515</v>
          </cell>
          <cell r="H4681" t="str">
            <v>Город Омск</v>
          </cell>
          <cell r="I4681">
            <v>4209.1000000000004</v>
          </cell>
          <cell r="J4681">
            <v>3460.7</v>
          </cell>
          <cell r="K4681">
            <v>0</v>
          </cell>
          <cell r="L4681" t="str">
            <v>c0b94a30-838f-49b8-b054-fd014f084637</v>
          </cell>
          <cell r="M4681">
            <v>52701000</v>
          </cell>
          <cell r="N4681"/>
          <cell r="O4681"/>
          <cell r="P4681"/>
          <cell r="Q4681" t="str">
            <v>ЦАО</v>
          </cell>
        </row>
        <row r="4682">
          <cell r="G4682">
            <v>21065</v>
          </cell>
          <cell r="H4682" t="str">
            <v>Город Омск</v>
          </cell>
          <cell r="I4682">
            <v>4177.3</v>
          </cell>
          <cell r="J4682">
            <v>3112.6</v>
          </cell>
          <cell r="K4682">
            <v>0</v>
          </cell>
          <cell r="L4682" t="str">
            <v>c740e7b7-98b7-46e7-b4d0-001fd3f027a8</v>
          </cell>
          <cell r="M4682">
            <v>52701000</v>
          </cell>
          <cell r="N4682"/>
          <cell r="O4682"/>
          <cell r="P4682"/>
          <cell r="Q4682" t="str">
            <v>ЦАО</v>
          </cell>
        </row>
        <row r="4683">
          <cell r="G4683">
            <v>26517</v>
          </cell>
          <cell r="H4683" t="str">
            <v>Город Омск</v>
          </cell>
          <cell r="I4683">
            <v>4757.2</v>
          </cell>
          <cell r="J4683">
            <v>3823.4</v>
          </cell>
          <cell r="K4683">
            <v>0</v>
          </cell>
          <cell r="L4683" t="str">
            <v>847f5811-1ae2-4507-800f-e3e727fb8226</v>
          </cell>
          <cell r="M4683">
            <v>52701000</v>
          </cell>
          <cell r="N4683"/>
          <cell r="O4683"/>
          <cell r="P4683"/>
          <cell r="Q4683" t="str">
            <v>ЦАО</v>
          </cell>
        </row>
        <row r="4684">
          <cell r="G4684">
            <v>32749</v>
          </cell>
          <cell r="H4684" t="str">
            <v>Город Омск</v>
          </cell>
          <cell r="I4684">
            <v>2822.3</v>
          </cell>
          <cell r="J4684">
            <v>2170</v>
          </cell>
          <cell r="K4684">
            <v>120</v>
          </cell>
          <cell r="L4684" t="str">
            <v>336f467a-d6af-46e4-865a-ad88400ccbb1</v>
          </cell>
          <cell r="M4684">
            <v>52701000</v>
          </cell>
          <cell r="N4684"/>
          <cell r="O4684"/>
          <cell r="P4684"/>
          <cell r="Q4684" t="str">
            <v>ЦАО</v>
          </cell>
        </row>
        <row r="4685">
          <cell r="G4685">
            <v>26518</v>
          </cell>
          <cell r="H4685" t="str">
            <v>Город Омск</v>
          </cell>
          <cell r="I4685">
            <v>6976.4</v>
          </cell>
          <cell r="J4685">
            <v>5642.4</v>
          </cell>
          <cell r="K4685">
            <v>0</v>
          </cell>
          <cell r="L4685" t="str">
            <v>bb086439-82af-4499-92e4-931d00d3a812</v>
          </cell>
          <cell r="M4685">
            <v>52701000</v>
          </cell>
          <cell r="N4685"/>
          <cell r="O4685"/>
          <cell r="P4685"/>
          <cell r="Q4685" t="str">
            <v>ЦАО</v>
          </cell>
        </row>
        <row r="4686">
          <cell r="G4686">
            <v>25626</v>
          </cell>
          <cell r="H4686" t="str">
            <v>Город Омск</v>
          </cell>
          <cell r="I4686">
            <v>1784.2</v>
          </cell>
          <cell r="J4686">
            <v>1167</v>
          </cell>
          <cell r="K4686">
            <v>150</v>
          </cell>
          <cell r="L4686" t="str">
            <v>787df6b4-c779-4dcd-b6a6-7a40c06b5d4a</v>
          </cell>
          <cell r="M4686">
            <v>52701000</v>
          </cell>
          <cell r="N4686"/>
          <cell r="O4686"/>
          <cell r="P4686"/>
          <cell r="Q4686" t="str">
            <v>ЦАО</v>
          </cell>
        </row>
        <row r="4687">
          <cell r="G4687">
            <v>26519</v>
          </cell>
          <cell r="H4687" t="str">
            <v>Город Омск</v>
          </cell>
          <cell r="I4687">
            <v>6440</v>
          </cell>
          <cell r="J4687">
            <v>5757.8</v>
          </cell>
          <cell r="K4687">
            <v>0</v>
          </cell>
          <cell r="L4687" t="str">
            <v>cc0cc636-0181-4781-954b-121cd037509a</v>
          </cell>
          <cell r="M4687">
            <v>52701000</v>
          </cell>
          <cell r="N4687"/>
          <cell r="O4687"/>
          <cell r="P4687"/>
          <cell r="Q4687" t="str">
            <v>ЦАО</v>
          </cell>
        </row>
        <row r="4688">
          <cell r="G4688">
            <v>23669</v>
          </cell>
          <cell r="H4688" t="str">
            <v>Город Омск</v>
          </cell>
          <cell r="I4688">
            <v>8861.7000000000007</v>
          </cell>
          <cell r="J4688">
            <v>7809.57</v>
          </cell>
          <cell r="K4688">
            <v>0</v>
          </cell>
          <cell r="L4688" t="str">
            <v>4ef60ad5-4242-4eae-995f-7675348ff81a</v>
          </cell>
          <cell r="M4688">
            <v>52701000</v>
          </cell>
          <cell r="N4688"/>
          <cell r="O4688"/>
          <cell r="P4688"/>
          <cell r="Q4688" t="str">
            <v>ЦАО</v>
          </cell>
        </row>
        <row r="4689">
          <cell r="G4689">
            <v>26521</v>
          </cell>
          <cell r="H4689" t="str">
            <v>Город Омск</v>
          </cell>
          <cell r="I4689">
            <v>8734.7000000000007</v>
          </cell>
          <cell r="J4689">
            <v>7179.8</v>
          </cell>
          <cell r="K4689">
            <v>152.5</v>
          </cell>
          <cell r="L4689" t="str">
            <v>991c571d-1e23-4686-9b76-3ab63b4d4bb9</v>
          </cell>
          <cell r="M4689">
            <v>52701000</v>
          </cell>
          <cell r="N4689"/>
          <cell r="O4689"/>
          <cell r="P4689"/>
          <cell r="Q4689" t="str">
            <v>ЦАО</v>
          </cell>
        </row>
        <row r="4690">
          <cell r="G4690">
            <v>35165</v>
          </cell>
          <cell r="H4690" t="str">
            <v>Город Омск</v>
          </cell>
          <cell r="I4690">
            <v>7599.3</v>
          </cell>
          <cell r="J4690">
            <v>4392.8</v>
          </cell>
          <cell r="K4690">
            <v>2830</v>
          </cell>
          <cell r="L4690" t="str">
            <v>76c2f83d-0982-4477-b4aa-ba897c8157a0</v>
          </cell>
          <cell r="M4690">
            <v>52701000</v>
          </cell>
          <cell r="N4690"/>
          <cell r="O4690"/>
          <cell r="P4690"/>
          <cell r="Q4690" t="str">
            <v>ЦАО</v>
          </cell>
        </row>
        <row r="4691">
          <cell r="G4691">
            <v>28936</v>
          </cell>
          <cell r="H4691" t="str">
            <v>Город Омск</v>
          </cell>
          <cell r="I4691">
            <v>16686.400000000001</v>
          </cell>
          <cell r="J4691">
            <v>9180.81</v>
          </cell>
          <cell r="K4691">
            <v>2352.08</v>
          </cell>
          <cell r="L4691" t="str">
            <v>37243cdb-c7a4-403e-8798-74507e2c1635</v>
          </cell>
          <cell r="M4691">
            <v>52701000</v>
          </cell>
          <cell r="N4691"/>
          <cell r="O4691"/>
          <cell r="P4691"/>
          <cell r="Q4691" t="str">
            <v>ЦАО</v>
          </cell>
        </row>
        <row r="4692">
          <cell r="G4692">
            <v>28947</v>
          </cell>
          <cell r="H4692" t="str">
            <v>Город Омск</v>
          </cell>
          <cell r="I4692">
            <v>6987.6</v>
          </cell>
          <cell r="J4692">
            <v>3942</v>
          </cell>
          <cell r="K4692">
            <v>0</v>
          </cell>
          <cell r="L4692" t="str">
            <v>86a88e03-b5ea-4884-bd0b-3527e2e91b6d</v>
          </cell>
          <cell r="M4692">
            <v>52701000</v>
          </cell>
          <cell r="N4692"/>
          <cell r="O4692"/>
          <cell r="P4692"/>
          <cell r="Q4692" t="str">
            <v>ЦАО</v>
          </cell>
        </row>
        <row r="4693">
          <cell r="G4693">
            <v>21303</v>
          </cell>
          <cell r="H4693" t="str">
            <v>Город Омск</v>
          </cell>
          <cell r="I4693">
            <v>16955.900000000001</v>
          </cell>
          <cell r="J4693">
            <v>10844.61</v>
          </cell>
          <cell r="K4693">
            <v>3894.9</v>
          </cell>
          <cell r="L4693" t="str">
            <v>d4015c04-6271-46a1-9f7e-a558df8d3e91</v>
          </cell>
          <cell r="M4693">
            <v>52701000</v>
          </cell>
          <cell r="N4693"/>
          <cell r="O4693"/>
          <cell r="P4693"/>
          <cell r="Q4693" t="str">
            <v>ЦАО</v>
          </cell>
        </row>
        <row r="4694">
          <cell r="G4694">
            <v>21229</v>
          </cell>
          <cell r="H4694" t="str">
            <v>Город Омск</v>
          </cell>
          <cell r="I4694">
            <v>12960.4</v>
          </cell>
          <cell r="J4694">
            <v>10530.48</v>
          </cell>
          <cell r="K4694">
            <v>360.1</v>
          </cell>
          <cell r="L4694" t="str">
            <v>0d22ae5b-3360-4104-878d-4aaf70952b22</v>
          </cell>
          <cell r="M4694">
            <v>52701000</v>
          </cell>
          <cell r="N4694"/>
          <cell r="O4694"/>
          <cell r="P4694"/>
          <cell r="Q4694" t="str">
            <v>ЦАО</v>
          </cell>
        </row>
        <row r="4695">
          <cell r="G4695">
            <v>25678</v>
          </cell>
          <cell r="H4695" t="str">
            <v>Город Омск</v>
          </cell>
          <cell r="I4695">
            <v>12370.2</v>
          </cell>
          <cell r="J4695">
            <v>10664.9</v>
          </cell>
          <cell r="K4695">
            <v>396.7</v>
          </cell>
          <cell r="L4695" t="str">
            <v>cbe83e9c-f23b-46b5-ba72-0266f32139bd</v>
          </cell>
          <cell r="M4695">
            <v>52701000</v>
          </cell>
          <cell r="N4695"/>
          <cell r="O4695"/>
          <cell r="P4695"/>
          <cell r="Q4695" t="str">
            <v>ЦАО</v>
          </cell>
        </row>
        <row r="4696">
          <cell r="G4696">
            <v>25679</v>
          </cell>
          <cell r="H4696" t="str">
            <v>Город Омск</v>
          </cell>
          <cell r="I4696">
            <v>4956.1000000000004</v>
          </cell>
          <cell r="J4696">
            <v>4559.6000000000004</v>
          </cell>
          <cell r="K4696">
            <v>0</v>
          </cell>
          <cell r="L4696" t="str">
            <v>2e54ed3c-a41c-41ca-b7f8-95735ba8bcfa</v>
          </cell>
          <cell r="M4696">
            <v>52701000</v>
          </cell>
          <cell r="N4696"/>
          <cell r="O4696"/>
          <cell r="P4696" t="str">
            <v>+</v>
          </cell>
          <cell r="Q4696" t="str">
            <v>ЦАО</v>
          </cell>
        </row>
        <row r="4697">
          <cell r="G4697">
            <v>25690</v>
          </cell>
          <cell r="H4697" t="str">
            <v>Город Омск</v>
          </cell>
          <cell r="I4697">
            <v>4914.8999999999996</v>
          </cell>
          <cell r="J4697">
            <v>4511</v>
          </cell>
          <cell r="K4697">
            <v>0</v>
          </cell>
          <cell r="L4697" t="str">
            <v>408849c2-1876-42b6-84a4-0f245079b512</v>
          </cell>
          <cell r="M4697">
            <v>52701000</v>
          </cell>
          <cell r="N4697"/>
          <cell r="O4697"/>
          <cell r="P4697" t="str">
            <v>+</v>
          </cell>
          <cell r="Q4697" t="str">
            <v>ЦАО</v>
          </cell>
        </row>
        <row r="4698">
          <cell r="G4698">
            <v>25691</v>
          </cell>
          <cell r="H4698" t="str">
            <v>Город Омск</v>
          </cell>
          <cell r="I4698">
            <v>4947.7</v>
          </cell>
          <cell r="J4698">
            <v>4523.6499999999996</v>
          </cell>
          <cell r="K4698">
            <v>0</v>
          </cell>
          <cell r="L4698" t="str">
            <v>7edc5c8f-a728-4d56-8f7a-db879939b171</v>
          </cell>
          <cell r="M4698">
            <v>52701000</v>
          </cell>
          <cell r="N4698"/>
          <cell r="O4698"/>
          <cell r="P4698"/>
          <cell r="Q4698" t="str">
            <v>ЦАО</v>
          </cell>
        </row>
        <row r="4699">
          <cell r="G4699">
            <v>25680</v>
          </cell>
          <cell r="H4699" t="str">
            <v>Город Омск</v>
          </cell>
          <cell r="I4699">
            <v>2652.9</v>
          </cell>
          <cell r="J4699">
            <v>2011.8</v>
          </cell>
          <cell r="K4699">
            <v>464.3</v>
          </cell>
          <cell r="L4699" t="str">
            <v>9544b786-191b-44b7-a55e-192be271ffbb</v>
          </cell>
          <cell r="M4699">
            <v>52701000</v>
          </cell>
          <cell r="N4699"/>
          <cell r="O4699"/>
          <cell r="P4699"/>
          <cell r="Q4699" t="str">
            <v>ЦАО</v>
          </cell>
        </row>
        <row r="4700">
          <cell r="G4700">
            <v>25681</v>
          </cell>
          <cell r="H4700" t="str">
            <v>Город Омск</v>
          </cell>
          <cell r="I4700">
            <v>3410.1</v>
          </cell>
          <cell r="J4700">
            <v>3180.3</v>
          </cell>
          <cell r="K4700">
            <v>0</v>
          </cell>
          <cell r="L4700" t="str">
            <v>d12b0e8c-c0bc-40b5-a10b-99ca374e970a</v>
          </cell>
          <cell r="M4700">
            <v>52701000</v>
          </cell>
          <cell r="N4700"/>
          <cell r="O4700"/>
          <cell r="P4700"/>
          <cell r="Q4700" t="str">
            <v>ЦАО</v>
          </cell>
        </row>
        <row r="4701">
          <cell r="G4701">
            <v>21336</v>
          </cell>
          <cell r="H4701" t="str">
            <v>Город Омск</v>
          </cell>
          <cell r="I4701">
            <v>6112.7</v>
          </cell>
          <cell r="J4701">
            <v>4516.09</v>
          </cell>
          <cell r="K4701">
            <v>1173</v>
          </cell>
          <cell r="L4701" t="str">
            <v>b79f868b-cf5e-4af1-9ea6-62a70de4fcb0</v>
          </cell>
          <cell r="M4701">
            <v>52701000</v>
          </cell>
          <cell r="N4701"/>
          <cell r="O4701"/>
          <cell r="P4701"/>
          <cell r="Q4701" t="str">
            <v>ЦАО</v>
          </cell>
        </row>
        <row r="4702">
          <cell r="G4702">
            <v>25682</v>
          </cell>
          <cell r="H4702" t="str">
            <v>Город Омск</v>
          </cell>
          <cell r="I4702">
            <v>3400.8</v>
          </cell>
          <cell r="J4702">
            <v>2891</v>
          </cell>
          <cell r="K4702">
            <v>266.89999999999998</v>
          </cell>
          <cell r="L4702" t="str">
            <v>4efc933c-a8b9-4bc7-9eeb-2dc6d24bf2d9</v>
          </cell>
          <cell r="M4702">
            <v>52701000</v>
          </cell>
          <cell r="N4702"/>
          <cell r="O4702"/>
          <cell r="P4702"/>
          <cell r="Q4702" t="str">
            <v>ЦАО</v>
          </cell>
        </row>
        <row r="4703">
          <cell r="G4703">
            <v>21262</v>
          </cell>
          <cell r="H4703" t="str">
            <v>Город Омск</v>
          </cell>
          <cell r="I4703">
            <v>2517.1999999999998</v>
          </cell>
          <cell r="J4703">
            <v>2188.5</v>
          </cell>
          <cell r="K4703">
            <v>42.1</v>
          </cell>
          <cell r="L4703" t="str">
            <v>0b045d77-092b-4ddf-858f-03377d901eeb</v>
          </cell>
          <cell r="M4703">
            <v>52701000</v>
          </cell>
          <cell r="N4703"/>
          <cell r="O4703"/>
          <cell r="P4703"/>
          <cell r="Q4703" t="str">
            <v>ЦАО</v>
          </cell>
        </row>
        <row r="4704">
          <cell r="G4704">
            <v>25683</v>
          </cell>
          <cell r="H4704" t="str">
            <v>Город Омск</v>
          </cell>
          <cell r="I4704">
            <v>2698.5</v>
          </cell>
          <cell r="J4704">
            <v>2018</v>
          </cell>
          <cell r="K4704">
            <v>496.4</v>
          </cell>
          <cell r="L4704" t="str">
            <v>468ed519-7749-46c8-9d52-c87235a8b514</v>
          </cell>
          <cell r="M4704">
            <v>52701000</v>
          </cell>
          <cell r="N4704"/>
          <cell r="O4704"/>
          <cell r="P4704"/>
          <cell r="Q4704" t="str">
            <v>ЦАО</v>
          </cell>
        </row>
        <row r="4705">
          <cell r="G4705">
            <v>25684</v>
          </cell>
          <cell r="H4705" t="str">
            <v>Город Омск</v>
          </cell>
          <cell r="I4705">
            <v>2842.2</v>
          </cell>
          <cell r="J4705">
            <v>2270.8000000000002</v>
          </cell>
          <cell r="K4705">
            <v>0</v>
          </cell>
          <cell r="L4705" t="str">
            <v>5b2c280c-86b1-47a8-879a-f2dce8260234</v>
          </cell>
          <cell r="M4705">
            <v>52701000</v>
          </cell>
          <cell r="N4705"/>
          <cell r="O4705"/>
          <cell r="P4705"/>
          <cell r="Q4705" t="str">
            <v>ЦАО</v>
          </cell>
        </row>
        <row r="4706">
          <cell r="G4706">
            <v>25685</v>
          </cell>
          <cell r="H4706" t="str">
            <v>Город Омск</v>
          </cell>
          <cell r="I4706">
            <v>3186.6</v>
          </cell>
          <cell r="J4706">
            <v>1986.9</v>
          </cell>
          <cell r="K4706">
            <v>586.1</v>
          </cell>
          <cell r="L4706" t="str">
            <v>d71fb3e1-3de7-4750-bd3c-dcbad5f4b3ca</v>
          </cell>
          <cell r="M4706">
            <v>52701000</v>
          </cell>
          <cell r="N4706"/>
          <cell r="O4706"/>
          <cell r="P4706" t="str">
            <v>+</v>
          </cell>
          <cell r="Q4706" t="str">
            <v>ЦАО</v>
          </cell>
        </row>
        <row r="4707">
          <cell r="G4707">
            <v>21273</v>
          </cell>
          <cell r="H4707" t="str">
            <v>Город Омск</v>
          </cell>
          <cell r="I4707">
            <v>2871.2</v>
          </cell>
          <cell r="J4707">
            <v>2259.9</v>
          </cell>
          <cell r="K4707">
            <v>0</v>
          </cell>
          <cell r="L4707" t="str">
            <v>6d45cb5f-9eae-4123-9169-ba0987093aa5</v>
          </cell>
          <cell r="M4707">
            <v>52701000</v>
          </cell>
          <cell r="N4707"/>
          <cell r="O4707"/>
          <cell r="P4707"/>
          <cell r="Q4707" t="str">
            <v>ЦАО</v>
          </cell>
        </row>
        <row r="4708">
          <cell r="G4708">
            <v>25686</v>
          </cell>
          <cell r="H4708" t="str">
            <v>Город Омск</v>
          </cell>
          <cell r="I4708">
            <v>3486.8</v>
          </cell>
          <cell r="J4708">
            <v>2541.1999999999998</v>
          </cell>
          <cell r="K4708">
            <v>641.20000000000005</v>
          </cell>
          <cell r="L4708" t="str">
            <v>d45be50f-a590-4dc2-8b4f-c09604bc5fce</v>
          </cell>
          <cell r="M4708">
            <v>52701000</v>
          </cell>
          <cell r="N4708"/>
          <cell r="O4708"/>
          <cell r="P4708"/>
          <cell r="Q4708" t="str">
            <v>ЦАО</v>
          </cell>
        </row>
        <row r="4709">
          <cell r="G4709">
            <v>25687</v>
          </cell>
          <cell r="H4709" t="str">
            <v>Город Омск</v>
          </cell>
          <cell r="I4709">
            <v>4172.5</v>
          </cell>
          <cell r="J4709">
            <v>2579.1999999999998</v>
          </cell>
          <cell r="K4709">
            <v>1368.8</v>
          </cell>
          <cell r="L4709" t="str">
            <v>bc97fb76-89be-439b-a44c-7fd5ae353462</v>
          </cell>
          <cell r="M4709">
            <v>52701000</v>
          </cell>
          <cell r="N4709"/>
          <cell r="O4709"/>
          <cell r="P4709"/>
          <cell r="Q4709" t="str">
            <v>ЦАО</v>
          </cell>
        </row>
        <row r="4710">
          <cell r="G4710">
            <v>25688</v>
          </cell>
          <cell r="H4710" t="str">
            <v>Город Омск</v>
          </cell>
          <cell r="I4710">
            <v>3374.7</v>
          </cell>
          <cell r="J4710">
            <v>3138.1</v>
          </cell>
          <cell r="K4710">
            <v>0</v>
          </cell>
          <cell r="L4710" t="str">
            <v>1b6844bd-0824-4831-8b70-0845ffd7c144</v>
          </cell>
          <cell r="M4710">
            <v>52701000</v>
          </cell>
          <cell r="N4710"/>
          <cell r="O4710"/>
          <cell r="P4710"/>
          <cell r="Q4710" t="str">
            <v>ЦАО</v>
          </cell>
        </row>
        <row r="4711">
          <cell r="G4711">
            <v>25689</v>
          </cell>
          <cell r="H4711" t="str">
            <v>Город Омск</v>
          </cell>
          <cell r="I4711">
            <v>4030.3</v>
          </cell>
          <cell r="J4711">
            <v>2546</v>
          </cell>
          <cell r="K4711">
            <v>1175.0999999999999</v>
          </cell>
          <cell r="L4711" t="str">
            <v>6123d744-8be2-4be8-bddc-6610da84c3ba</v>
          </cell>
          <cell r="M4711">
            <v>52701000</v>
          </cell>
          <cell r="N4711"/>
          <cell r="O4711"/>
          <cell r="P4711"/>
          <cell r="Q4711" t="str">
            <v>ЦАО</v>
          </cell>
        </row>
        <row r="4712">
          <cell r="G4712">
            <v>29231</v>
          </cell>
          <cell r="H4712" t="str">
            <v>Город Омск</v>
          </cell>
          <cell r="I4712">
            <v>4147.3</v>
          </cell>
          <cell r="J4712">
            <v>2549.6</v>
          </cell>
          <cell r="K4712">
            <v>1055.8</v>
          </cell>
          <cell r="L4712" t="str">
            <v>c34c976d-49fd-4731-8428-d37986f31f30</v>
          </cell>
          <cell r="M4712">
            <v>52701000</v>
          </cell>
          <cell r="N4712"/>
          <cell r="O4712"/>
          <cell r="P4712"/>
          <cell r="Q4712" t="str">
            <v>ЛАО</v>
          </cell>
        </row>
        <row r="4713">
          <cell r="G4713">
            <v>21129</v>
          </cell>
          <cell r="H4713" t="str">
            <v>Город Омск</v>
          </cell>
          <cell r="I4713">
            <v>3245.1</v>
          </cell>
          <cell r="J4713">
            <v>2020.5</v>
          </cell>
          <cell r="K4713">
            <v>958.6</v>
          </cell>
          <cell r="L4713" t="str">
            <v>a2a82676-1df7-431e-978b-6e909c5515d5</v>
          </cell>
          <cell r="M4713">
            <v>52701000</v>
          </cell>
          <cell r="N4713"/>
          <cell r="O4713"/>
          <cell r="P4713"/>
          <cell r="Q4713" t="str">
            <v>ЛАО</v>
          </cell>
        </row>
        <row r="4714">
          <cell r="G4714">
            <v>25033</v>
          </cell>
          <cell r="H4714" t="str">
            <v>Город Омск</v>
          </cell>
          <cell r="I4714">
            <v>2634.8</v>
          </cell>
          <cell r="J4714">
            <v>2341.1</v>
          </cell>
          <cell r="K4714">
            <v>0</v>
          </cell>
          <cell r="L4714" t="str">
            <v>6424a314-77da-479a-8ded-43815dd222dd</v>
          </cell>
          <cell r="M4714">
            <v>52701000</v>
          </cell>
          <cell r="N4714"/>
          <cell r="O4714"/>
          <cell r="P4714"/>
          <cell r="Q4714" t="str">
            <v>ЛАО</v>
          </cell>
        </row>
        <row r="4715">
          <cell r="G4715">
            <v>20016</v>
          </cell>
          <cell r="H4715" t="str">
            <v>Город Омск</v>
          </cell>
          <cell r="I4715">
            <v>4095.7</v>
          </cell>
          <cell r="J4715">
            <v>2431.4</v>
          </cell>
          <cell r="K4715">
            <v>628.1</v>
          </cell>
          <cell r="L4715" t="str">
            <v>36b3e522-7281-4a8a-80b4-57f94fc46d82</v>
          </cell>
          <cell r="M4715">
            <v>52701000</v>
          </cell>
          <cell r="N4715"/>
          <cell r="O4715"/>
          <cell r="P4715"/>
          <cell r="Q4715" t="str">
            <v>ЛАО</v>
          </cell>
        </row>
        <row r="4716">
          <cell r="G4716">
            <v>33257</v>
          </cell>
          <cell r="H4716" t="str">
            <v>Город Омск</v>
          </cell>
          <cell r="I4716">
            <v>4447</v>
          </cell>
          <cell r="J4716">
            <v>2697.7</v>
          </cell>
          <cell r="K4716">
            <v>1339.6</v>
          </cell>
          <cell r="L4716" t="str">
            <v>4b7d20f6-c4f7-4048-a873-7c051ec16559</v>
          </cell>
          <cell r="M4716">
            <v>52701000</v>
          </cell>
          <cell r="N4716"/>
          <cell r="O4716"/>
          <cell r="P4716" t="str">
            <v>+</v>
          </cell>
          <cell r="Q4716" t="str">
            <v>ЛАО</v>
          </cell>
        </row>
        <row r="4717">
          <cell r="G4717">
            <v>25034</v>
          </cell>
          <cell r="H4717" t="str">
            <v>Город Омск</v>
          </cell>
          <cell r="I4717">
            <v>4899.1000000000004</v>
          </cell>
          <cell r="J4717">
            <v>2564.4</v>
          </cell>
          <cell r="K4717">
            <v>2098.5</v>
          </cell>
          <cell r="L4717" t="str">
            <v>c22701a8-57bd-4edc-94ec-8b8e26d0af7c</v>
          </cell>
          <cell r="M4717">
            <v>52701000</v>
          </cell>
          <cell r="N4717"/>
          <cell r="O4717"/>
          <cell r="P4717" t="str">
            <v>+</v>
          </cell>
          <cell r="Q4717" t="str">
            <v>ЛАО</v>
          </cell>
        </row>
        <row r="4718">
          <cell r="G4718">
            <v>33258</v>
          </cell>
          <cell r="H4718" t="str">
            <v>Город Омск</v>
          </cell>
          <cell r="I4718">
            <v>3230.7</v>
          </cell>
          <cell r="J4718">
            <v>2023.8</v>
          </cell>
          <cell r="K4718">
            <v>242.9</v>
          </cell>
          <cell r="L4718" t="str">
            <v>2ed8804d-5f8f-45c8-96c8-fa5da84dae19</v>
          </cell>
          <cell r="M4718">
            <v>52701000</v>
          </cell>
          <cell r="N4718"/>
          <cell r="O4718"/>
          <cell r="P4718"/>
          <cell r="Q4718" t="str">
            <v>ЛАО</v>
          </cell>
        </row>
        <row r="4719">
          <cell r="G4719">
            <v>23580</v>
          </cell>
          <cell r="H4719" t="str">
            <v>Город Омск</v>
          </cell>
          <cell r="I4719">
            <v>2931.9</v>
          </cell>
          <cell r="J4719">
            <v>2319</v>
          </cell>
          <cell r="K4719">
            <v>0</v>
          </cell>
          <cell r="L4719" t="str">
            <v>0b4dea33-395b-483f-8ca4-794daad3c4af</v>
          </cell>
          <cell r="M4719">
            <v>52701000</v>
          </cell>
          <cell r="N4719"/>
          <cell r="O4719"/>
          <cell r="P4719"/>
          <cell r="Q4719" t="str">
            <v>ЛАО</v>
          </cell>
        </row>
        <row r="4720">
          <cell r="G4720">
            <v>23533</v>
          </cell>
          <cell r="H4720" t="str">
            <v>Город Омск</v>
          </cell>
          <cell r="I4720">
            <v>4068.7</v>
          </cell>
          <cell r="J4720">
            <v>2415.6999999999998</v>
          </cell>
          <cell r="K4720">
            <v>761.5</v>
          </cell>
          <cell r="L4720" t="str">
            <v>59f634a8-4c6e-46a5-a464-1a5c8b2b2862</v>
          </cell>
          <cell r="M4720">
            <v>52701000</v>
          </cell>
          <cell r="N4720"/>
          <cell r="O4720"/>
          <cell r="P4720"/>
          <cell r="Q4720" t="str">
            <v>ЛАО</v>
          </cell>
        </row>
        <row r="4721">
          <cell r="G4721">
            <v>29233</v>
          </cell>
          <cell r="H4721" t="str">
            <v>Город Омск</v>
          </cell>
          <cell r="I4721">
            <v>4224.3</v>
          </cell>
          <cell r="J4721">
            <v>2333</v>
          </cell>
          <cell r="K4721">
            <v>1397.4</v>
          </cell>
          <cell r="L4721" t="str">
            <v>c97a81b6-474e-43bf-9da7-5b1f01911652</v>
          </cell>
          <cell r="M4721">
            <v>52701000</v>
          </cell>
          <cell r="N4721"/>
          <cell r="O4721"/>
          <cell r="P4721"/>
          <cell r="Q4721" t="str">
            <v>ЛАО</v>
          </cell>
        </row>
        <row r="4722">
          <cell r="G4722">
            <v>21150</v>
          </cell>
          <cell r="H4722" t="str">
            <v>Город Омск</v>
          </cell>
          <cell r="I4722">
            <v>4258.6000000000004</v>
          </cell>
          <cell r="J4722">
            <v>2599.83</v>
          </cell>
          <cell r="K4722">
            <v>1098</v>
          </cell>
          <cell r="L4722" t="str">
            <v>590c0f5b-e383-4c2c-851b-fc221f2d5aaf</v>
          </cell>
          <cell r="M4722">
            <v>52701000</v>
          </cell>
          <cell r="N4722"/>
          <cell r="O4722"/>
          <cell r="P4722"/>
          <cell r="Q4722" t="str">
            <v>ЛАО</v>
          </cell>
        </row>
        <row r="4723">
          <cell r="G4723">
            <v>29234</v>
          </cell>
          <cell r="H4723" t="str">
            <v>Город Омск</v>
          </cell>
          <cell r="I4723">
            <v>5170.3999999999996</v>
          </cell>
          <cell r="J4723">
            <v>4511.8</v>
          </cell>
          <cell r="K4723">
            <v>0</v>
          </cell>
          <cell r="L4723" t="str">
            <v>f18d5856-e982-487c-8703-c73b123daf05</v>
          </cell>
          <cell r="M4723">
            <v>52701000</v>
          </cell>
          <cell r="N4723"/>
          <cell r="O4723"/>
          <cell r="P4723" t="str">
            <v>+</v>
          </cell>
          <cell r="Q4723" t="str">
            <v>ЛАО</v>
          </cell>
        </row>
        <row r="4724">
          <cell r="G4724">
            <v>23556</v>
          </cell>
          <cell r="H4724" t="str">
            <v>Город Омск</v>
          </cell>
          <cell r="I4724">
            <v>2502</v>
          </cell>
          <cell r="J4724">
            <v>2331.4</v>
          </cell>
          <cell r="K4724">
            <v>0</v>
          </cell>
          <cell r="L4724" t="str">
            <v>d956614d-2c03-4666-a117-b7883e6a6634</v>
          </cell>
          <cell r="M4724">
            <v>52701000</v>
          </cell>
          <cell r="N4724"/>
          <cell r="O4724"/>
          <cell r="P4724"/>
          <cell r="Q4724" t="str">
            <v>ЛАО</v>
          </cell>
        </row>
        <row r="4725">
          <cell r="G4725">
            <v>23639</v>
          </cell>
          <cell r="H4725" t="str">
            <v>Город Омск</v>
          </cell>
          <cell r="I4725">
            <v>2582.4</v>
          </cell>
          <cell r="J4725">
            <v>2290.6999999999998</v>
          </cell>
          <cell r="K4725">
            <v>0</v>
          </cell>
          <cell r="L4725" t="str">
            <v>cf58a934-a8a0-4315-b87a-05e9ba520382</v>
          </cell>
          <cell r="M4725">
            <v>52701000</v>
          </cell>
          <cell r="N4725"/>
          <cell r="O4725"/>
          <cell r="P4725"/>
          <cell r="Q4725" t="str">
            <v>ЛАО</v>
          </cell>
        </row>
        <row r="4726">
          <cell r="G4726">
            <v>25035</v>
          </cell>
          <cell r="H4726" t="str">
            <v>Город Омск</v>
          </cell>
          <cell r="I4726">
            <v>2581.5</v>
          </cell>
          <cell r="J4726">
            <v>2280.4</v>
          </cell>
          <cell r="K4726">
            <v>0</v>
          </cell>
          <cell r="L4726" t="str">
            <v>06175ff6-cf9d-4e9c-a4c6-22aae02a8395</v>
          </cell>
          <cell r="M4726">
            <v>52701000</v>
          </cell>
          <cell r="N4726"/>
          <cell r="O4726"/>
          <cell r="P4726"/>
          <cell r="Q4726" t="str">
            <v>ЛАО</v>
          </cell>
        </row>
        <row r="4727">
          <cell r="G4727">
            <v>23640</v>
          </cell>
          <cell r="H4727" t="str">
            <v>Город Омск</v>
          </cell>
          <cell r="I4727">
            <v>2633.8</v>
          </cell>
          <cell r="J4727">
            <v>2317.1999999999998</v>
          </cell>
          <cell r="K4727">
            <v>0</v>
          </cell>
          <cell r="L4727" t="str">
            <v>10269fa1-24a7-4d37-9d2f-98c7eada4d93</v>
          </cell>
          <cell r="M4727">
            <v>52701000</v>
          </cell>
          <cell r="N4727"/>
          <cell r="O4727"/>
          <cell r="P4727"/>
          <cell r="Q4727" t="str">
            <v>ЛАО</v>
          </cell>
        </row>
        <row r="4728">
          <cell r="G4728">
            <v>29235</v>
          </cell>
          <cell r="H4728" t="str">
            <v>Город Омск</v>
          </cell>
          <cell r="I4728">
            <v>10873.6</v>
          </cell>
          <cell r="J4728">
            <v>8005.6</v>
          </cell>
          <cell r="K4728">
            <v>997.7</v>
          </cell>
          <cell r="L4728" t="str">
            <v>e6314b27-ff64-48af-adfa-0b9cf1a26807</v>
          </cell>
          <cell r="M4728">
            <v>52701000</v>
          </cell>
          <cell r="N4728"/>
          <cell r="O4728"/>
          <cell r="P4728" t="str">
            <v>+</v>
          </cell>
          <cell r="Q4728" t="str">
            <v>ЛАО</v>
          </cell>
        </row>
        <row r="4729">
          <cell r="G4729">
            <v>32750</v>
          </cell>
          <cell r="H4729" t="str">
            <v>Город Омск</v>
          </cell>
          <cell r="I4729">
            <v>5524.1</v>
          </cell>
          <cell r="J4729">
            <v>4274.8</v>
          </cell>
          <cell r="K4729">
            <v>262.2</v>
          </cell>
          <cell r="L4729" t="str">
            <v>160392f9-6e98-4b51-8e48-6cd82a7c1ac4</v>
          </cell>
          <cell r="M4729">
            <v>52701000</v>
          </cell>
          <cell r="N4729"/>
          <cell r="O4729"/>
          <cell r="P4729"/>
          <cell r="Q4729" t="str">
            <v>ЦАО</v>
          </cell>
        </row>
        <row r="4730">
          <cell r="G4730">
            <v>31349</v>
          </cell>
          <cell r="H4730" t="str">
            <v>Город Омск</v>
          </cell>
          <cell r="I4730">
            <v>644</v>
          </cell>
          <cell r="J4730">
            <v>586.20000000000005</v>
          </cell>
          <cell r="K4730">
            <v>0</v>
          </cell>
          <cell r="L4730" t="str">
            <v>9a6962c2-3f17-487b-b8cc-0ff56279215e</v>
          </cell>
          <cell r="M4730">
            <v>52701000</v>
          </cell>
          <cell r="N4730"/>
          <cell r="O4730"/>
          <cell r="P4730"/>
          <cell r="Q4730" t="str">
            <v>САО</v>
          </cell>
        </row>
        <row r="4731">
          <cell r="G4731">
            <v>31343</v>
          </cell>
          <cell r="H4731" t="str">
            <v>Город Омск</v>
          </cell>
          <cell r="I4731">
            <v>948.3</v>
          </cell>
          <cell r="J4731">
            <v>866.1</v>
          </cell>
          <cell r="K4731">
            <v>0</v>
          </cell>
          <cell r="L4731" t="str">
            <v>94407a03-cd60-43a3-93f0-93e528f8bace</v>
          </cell>
          <cell r="M4731">
            <v>52701000</v>
          </cell>
          <cell r="N4731"/>
          <cell r="O4731"/>
          <cell r="P4731"/>
          <cell r="Q4731" t="str">
            <v>САО</v>
          </cell>
        </row>
        <row r="4732">
          <cell r="G4732">
            <v>31344</v>
          </cell>
          <cell r="H4732" t="str">
            <v>Город Омск</v>
          </cell>
          <cell r="I4732">
            <v>972</v>
          </cell>
          <cell r="J4732">
            <v>888.4</v>
          </cell>
          <cell r="K4732">
            <v>0</v>
          </cell>
          <cell r="L4732" t="str">
            <v>f46baab3-d892-40d2-bfb9-8bf622a212ea</v>
          </cell>
          <cell r="M4732">
            <v>52701000</v>
          </cell>
          <cell r="N4732"/>
          <cell r="O4732"/>
          <cell r="P4732"/>
          <cell r="Q4732" t="str">
            <v>САО</v>
          </cell>
        </row>
        <row r="4733">
          <cell r="G4733">
            <v>31346</v>
          </cell>
          <cell r="H4733" t="str">
            <v>Город Омск</v>
          </cell>
          <cell r="I4733">
            <v>3651.8</v>
          </cell>
          <cell r="J4733">
            <v>3378.5</v>
          </cell>
          <cell r="K4733">
            <v>0</v>
          </cell>
          <cell r="L4733" t="str">
            <v>7a3c4ec1-0cc8-4a07-8ea6-b2c6146f6823</v>
          </cell>
          <cell r="M4733">
            <v>52701000</v>
          </cell>
          <cell r="N4733"/>
          <cell r="O4733"/>
          <cell r="P4733"/>
          <cell r="Q4733" t="str">
            <v>САО</v>
          </cell>
        </row>
        <row r="4734">
          <cell r="G4734">
            <v>32670</v>
          </cell>
          <cell r="H4734" t="str">
            <v>Город Омск</v>
          </cell>
          <cell r="I4734">
            <v>992.2</v>
          </cell>
          <cell r="J4734">
            <v>902.1</v>
          </cell>
          <cell r="K4734" t="str">
            <v xml:space="preserve"> </v>
          </cell>
          <cell r="L4734" t="str">
            <v>649c4ba2-f7c2-4e83-93fa-d6c483bdbe79</v>
          </cell>
          <cell r="M4734">
            <v>52701000</v>
          </cell>
          <cell r="N4734"/>
          <cell r="O4734"/>
          <cell r="P4734"/>
          <cell r="Q4734" t="str">
            <v>САО</v>
          </cell>
        </row>
        <row r="4735">
          <cell r="G4735">
            <v>31361</v>
          </cell>
          <cell r="H4735" t="str">
            <v>Город Омск</v>
          </cell>
          <cell r="I4735">
            <v>825.4</v>
          </cell>
          <cell r="J4735">
            <v>735.4</v>
          </cell>
          <cell r="K4735" t="str">
            <v xml:space="preserve"> </v>
          </cell>
          <cell r="L4735" t="str">
            <v>35ce70e6-de4a-444f-96ea-9d09d8566e9d</v>
          </cell>
          <cell r="M4735">
            <v>52701000</v>
          </cell>
          <cell r="N4735"/>
          <cell r="O4735"/>
          <cell r="P4735"/>
          <cell r="Q4735" t="str">
            <v>САО</v>
          </cell>
        </row>
        <row r="4736">
          <cell r="G4736">
            <v>31348</v>
          </cell>
          <cell r="H4736" t="str">
            <v>Город Омск</v>
          </cell>
          <cell r="I4736">
            <v>460.1</v>
          </cell>
          <cell r="J4736">
            <v>411.6</v>
          </cell>
          <cell r="K4736">
            <v>0</v>
          </cell>
          <cell r="L4736" t="str">
            <v>aea812a0-bf29-46a4-96aa-ef6edaf22ab7</v>
          </cell>
          <cell r="M4736">
            <v>52701000</v>
          </cell>
          <cell r="N4736"/>
          <cell r="O4736"/>
          <cell r="P4736"/>
          <cell r="Q4736" t="str">
            <v>САО</v>
          </cell>
        </row>
        <row r="4737">
          <cell r="G4737">
            <v>33274</v>
          </cell>
          <cell r="H4737" t="str">
            <v>Город Омск</v>
          </cell>
          <cell r="I4737">
            <v>8169.7</v>
          </cell>
          <cell r="J4737">
            <v>6881.3</v>
          </cell>
          <cell r="K4737">
            <v>239.7</v>
          </cell>
          <cell r="L4737" t="str">
            <v>9d291992-cf08-4a7a-bfa1-abbfbc5e61a5</v>
          </cell>
          <cell r="M4737">
            <v>52701000</v>
          </cell>
          <cell r="N4737"/>
          <cell r="O4737"/>
          <cell r="P4737"/>
          <cell r="Q4737" t="str">
            <v>ЛАО</v>
          </cell>
        </row>
        <row r="4738">
          <cell r="G4738">
            <v>33314</v>
          </cell>
          <cell r="H4738" t="str">
            <v>Город Омск</v>
          </cell>
          <cell r="I4738">
            <v>1352.3</v>
          </cell>
          <cell r="J4738">
            <v>1209.7</v>
          </cell>
          <cell r="K4738">
            <v>0</v>
          </cell>
          <cell r="L4738" t="str">
            <v>8b3c88a0-84f4-41cb-b369-bb61e3c2f730</v>
          </cell>
          <cell r="M4738">
            <v>52701000</v>
          </cell>
          <cell r="N4738"/>
          <cell r="O4738"/>
          <cell r="P4738" t="str">
            <v>+</v>
          </cell>
          <cell r="Q4738" t="str">
            <v>ЛАО</v>
          </cell>
        </row>
        <row r="4739">
          <cell r="G4739">
            <v>21190</v>
          </cell>
          <cell r="H4739" t="str">
            <v>Город Омск</v>
          </cell>
          <cell r="I4739">
            <v>1355.8</v>
          </cell>
          <cell r="J4739">
            <v>1259.2</v>
          </cell>
          <cell r="K4739">
            <v>0</v>
          </cell>
          <cell r="L4739" t="str">
            <v>974be1b5-f8cb-48aa-9193-fb2d573b01a9</v>
          </cell>
          <cell r="M4739">
            <v>52701000</v>
          </cell>
          <cell r="N4739"/>
          <cell r="O4739"/>
          <cell r="P4739"/>
          <cell r="Q4739" t="str">
            <v>ЛАО</v>
          </cell>
        </row>
        <row r="4740">
          <cell r="G4740">
            <v>33275</v>
          </cell>
          <cell r="H4740" t="str">
            <v>Город Омск</v>
          </cell>
          <cell r="I4740">
            <v>10741.5</v>
          </cell>
          <cell r="J4740">
            <v>8869.08</v>
          </cell>
          <cell r="K4740">
            <v>785.4</v>
          </cell>
          <cell r="L4740" t="str">
            <v>23d3b30e-bae2-4f8c-8e94-da16d81e4185</v>
          </cell>
          <cell r="M4740">
            <v>52701000</v>
          </cell>
          <cell r="N4740"/>
          <cell r="O4740"/>
          <cell r="P4740"/>
          <cell r="Q4740" t="str">
            <v>ЛАО</v>
          </cell>
        </row>
        <row r="4741">
          <cell r="G4741">
            <v>23516</v>
          </cell>
          <cell r="H4741" t="str">
            <v>Город Омск</v>
          </cell>
          <cell r="I4741">
            <v>1360.2</v>
          </cell>
          <cell r="J4741">
            <v>1307.4000000000001</v>
          </cell>
          <cell r="K4741">
            <v>0</v>
          </cell>
          <cell r="L4741" t="str">
            <v>426dd2d4-7301-4d71-84e5-8606328d1960</v>
          </cell>
          <cell r="M4741">
            <v>52701000</v>
          </cell>
          <cell r="N4741"/>
          <cell r="O4741"/>
          <cell r="P4741"/>
          <cell r="Q4741" t="str">
            <v>ЛАО</v>
          </cell>
        </row>
        <row r="4742">
          <cell r="G4742">
            <v>33276</v>
          </cell>
          <cell r="H4742" t="str">
            <v>Город Омск</v>
          </cell>
          <cell r="I4742">
            <v>1483.7</v>
          </cell>
          <cell r="J4742">
            <v>1161</v>
          </cell>
          <cell r="K4742">
            <v>207.7</v>
          </cell>
          <cell r="L4742" t="str">
            <v>67a2502c-a55e-4b0a-bb38-0b9bab058c31</v>
          </cell>
          <cell r="M4742">
            <v>52701000</v>
          </cell>
          <cell r="N4742"/>
          <cell r="O4742"/>
          <cell r="P4742"/>
          <cell r="Q4742" t="str">
            <v>ЛАО</v>
          </cell>
        </row>
        <row r="4743">
          <cell r="G4743">
            <v>34214</v>
          </cell>
          <cell r="H4743" t="str">
            <v>Город Омск</v>
          </cell>
          <cell r="I4743">
            <v>1364.1</v>
          </cell>
          <cell r="J4743">
            <v>1267.5</v>
          </cell>
          <cell r="K4743">
            <v>0</v>
          </cell>
          <cell r="L4743" t="str">
            <v>6e308cdb-69b4-4208-be22-442d27d03325</v>
          </cell>
          <cell r="M4743">
            <v>52701000</v>
          </cell>
          <cell r="N4743"/>
          <cell r="O4743"/>
          <cell r="P4743"/>
          <cell r="Q4743" t="str">
            <v>ЛАО</v>
          </cell>
        </row>
        <row r="4744">
          <cell r="G4744">
            <v>33300</v>
          </cell>
          <cell r="H4744" t="str">
            <v>Город Омск</v>
          </cell>
          <cell r="I4744">
            <v>419.17</v>
          </cell>
          <cell r="J4744">
            <v>395.47</v>
          </cell>
          <cell r="K4744">
            <v>0</v>
          </cell>
          <cell r="L4744" t="str">
            <v>13c4842b-2fa5-4904-a93f-36b2a1b461db</v>
          </cell>
          <cell r="M4744">
            <v>52701000</v>
          </cell>
          <cell r="N4744"/>
          <cell r="O4744"/>
          <cell r="P4744"/>
          <cell r="Q4744" t="str">
            <v>ЛАО</v>
          </cell>
        </row>
        <row r="4745">
          <cell r="G4745">
            <v>35168</v>
          </cell>
          <cell r="H4745" t="str">
            <v>Город Омск</v>
          </cell>
          <cell r="I4745">
            <v>1360.1</v>
          </cell>
          <cell r="J4745">
            <v>1256.3</v>
          </cell>
          <cell r="K4745">
            <v>0</v>
          </cell>
          <cell r="L4745" t="str">
            <v>71dbb6ba-5181-492c-9dde-d6f79a4c8365</v>
          </cell>
          <cell r="M4745">
            <v>52701000</v>
          </cell>
          <cell r="N4745"/>
          <cell r="O4745"/>
          <cell r="P4745" t="str">
            <v>+</v>
          </cell>
          <cell r="Q4745" t="str">
            <v>ЛАО</v>
          </cell>
        </row>
        <row r="4746">
          <cell r="G4746">
            <v>33277</v>
          </cell>
          <cell r="H4746" t="str">
            <v>Город Омск</v>
          </cell>
          <cell r="I4746">
            <v>1344.1</v>
          </cell>
          <cell r="J4746">
            <v>1234.5</v>
          </cell>
          <cell r="K4746">
            <v>0</v>
          </cell>
          <cell r="L4746" t="str">
            <v>afd30b96-5675-4c6f-8118-151358a0116d</v>
          </cell>
          <cell r="M4746">
            <v>52701000</v>
          </cell>
          <cell r="N4746"/>
          <cell r="O4746"/>
          <cell r="P4746"/>
          <cell r="Q4746" t="str">
            <v>ЛАО</v>
          </cell>
        </row>
        <row r="4747">
          <cell r="G4747">
            <v>34215</v>
          </cell>
          <cell r="H4747" t="str">
            <v>Город Омск</v>
          </cell>
          <cell r="I4747">
            <v>1340.7</v>
          </cell>
          <cell r="J4747">
            <v>1246.3</v>
          </cell>
          <cell r="K4747">
            <v>0</v>
          </cell>
          <cell r="L4747" t="str">
            <v>df442fc4-7fb5-4534-9e8e-1a047f9a2bc1</v>
          </cell>
          <cell r="M4747">
            <v>52701000</v>
          </cell>
          <cell r="N4747"/>
          <cell r="O4747"/>
          <cell r="P4747"/>
          <cell r="Q4747" t="str">
            <v>ЛАО</v>
          </cell>
        </row>
        <row r="4748">
          <cell r="G4748">
            <v>24288</v>
          </cell>
          <cell r="H4748" t="str">
            <v>Город Омск</v>
          </cell>
          <cell r="I4748">
            <v>2070</v>
          </cell>
          <cell r="J4748">
            <v>1730.4</v>
          </cell>
          <cell r="K4748">
            <v>177.9</v>
          </cell>
          <cell r="L4748" t="str">
            <v>ef5539c5-55d0-4cc8-87be-afb8478ccf3e</v>
          </cell>
          <cell r="M4748">
            <v>52701000</v>
          </cell>
          <cell r="N4748"/>
          <cell r="O4748"/>
          <cell r="P4748"/>
          <cell r="Q4748" t="str">
            <v>ЛАО</v>
          </cell>
        </row>
        <row r="4749">
          <cell r="G4749">
            <v>33278</v>
          </cell>
          <cell r="H4749" t="str">
            <v>Город Омск</v>
          </cell>
          <cell r="I4749">
            <v>3367.2</v>
          </cell>
          <cell r="J4749">
            <v>2505.1</v>
          </cell>
          <cell r="K4749">
            <v>632.79999999999995</v>
          </cell>
          <cell r="L4749" t="str">
            <v>82f1cba8-fe5c-4a16-be52-836aa0f422ce</v>
          </cell>
          <cell r="M4749">
            <v>52701000</v>
          </cell>
          <cell r="N4749"/>
          <cell r="O4749"/>
          <cell r="P4749"/>
          <cell r="Q4749" t="str">
            <v>ЛАО</v>
          </cell>
        </row>
        <row r="4750">
          <cell r="G4750">
            <v>24696</v>
          </cell>
          <cell r="H4750" t="str">
            <v>Город Омск</v>
          </cell>
          <cell r="I4750">
            <v>5829.5</v>
          </cell>
          <cell r="J4750">
            <v>4977.8999999999996</v>
          </cell>
          <cell r="K4750">
            <v>0</v>
          </cell>
          <cell r="L4750" t="str">
            <v>d801c78d-41a3-41a2-adf0-84e665be3345</v>
          </cell>
          <cell r="M4750">
            <v>52701000</v>
          </cell>
          <cell r="N4750"/>
          <cell r="O4750"/>
          <cell r="P4750"/>
          <cell r="Q4750" t="str">
            <v>ЛАО</v>
          </cell>
        </row>
        <row r="4751">
          <cell r="G4751">
            <v>29227</v>
          </cell>
          <cell r="H4751" t="str">
            <v>Город Омск</v>
          </cell>
          <cell r="I4751">
            <v>3344.2</v>
          </cell>
          <cell r="J4751">
            <v>3291.41</v>
          </cell>
          <cell r="K4751">
            <v>0</v>
          </cell>
          <cell r="L4751" t="str">
            <v>7b097461-1bba-49ec-af3b-f8981b4fa8fa</v>
          </cell>
          <cell r="M4751">
            <v>52701000</v>
          </cell>
          <cell r="N4751"/>
          <cell r="O4751"/>
          <cell r="P4751" t="str">
            <v>+</v>
          </cell>
          <cell r="Q4751" t="str">
            <v>ЛАО</v>
          </cell>
        </row>
        <row r="4752">
          <cell r="G4752">
            <v>21122</v>
          </cell>
          <cell r="H4752" t="str">
            <v>Город Омск</v>
          </cell>
          <cell r="I4752">
            <v>13227.8</v>
          </cell>
          <cell r="J4752">
            <v>11010.3</v>
          </cell>
          <cell r="K4752">
            <v>0</v>
          </cell>
          <cell r="L4752" t="str">
            <v>d105a9c8-efe8-4f2c-87cc-5f7c6aaee307</v>
          </cell>
          <cell r="M4752">
            <v>52701000</v>
          </cell>
          <cell r="N4752"/>
          <cell r="O4752"/>
          <cell r="P4752" t="str">
            <v>+</v>
          </cell>
          <cell r="Q4752" t="str">
            <v>ЛАО</v>
          </cell>
        </row>
        <row r="4753">
          <cell r="G4753">
            <v>30891</v>
          </cell>
          <cell r="H4753" t="str">
            <v>Город Омск</v>
          </cell>
          <cell r="I4753">
            <v>8858.5</v>
          </cell>
          <cell r="J4753">
            <v>7521.7</v>
          </cell>
          <cell r="K4753">
            <v>0</v>
          </cell>
          <cell r="L4753" t="str">
            <v>99339833-616c-416d-8310-51966c31bd4e</v>
          </cell>
          <cell r="M4753">
            <v>52701000</v>
          </cell>
          <cell r="N4753"/>
          <cell r="O4753"/>
          <cell r="P4753"/>
          <cell r="Q4753" t="str">
            <v>ЛАО</v>
          </cell>
        </row>
        <row r="4754">
          <cell r="G4754">
            <v>30868</v>
          </cell>
          <cell r="H4754" t="str">
            <v>Город Омск</v>
          </cell>
          <cell r="I4754">
            <v>8915.7000000000007</v>
          </cell>
          <cell r="J4754">
            <v>7201.05</v>
          </cell>
          <cell r="K4754">
            <v>153.1</v>
          </cell>
          <cell r="L4754" t="str">
            <v>90e28986-be32-4ce9-8256-300c041a8719</v>
          </cell>
          <cell r="M4754">
            <v>52701000</v>
          </cell>
          <cell r="N4754"/>
          <cell r="O4754"/>
          <cell r="P4754" t="str">
            <v>+</v>
          </cell>
          <cell r="Q4754" t="str">
            <v>ЛАО</v>
          </cell>
        </row>
        <row r="4755">
          <cell r="G4755">
            <v>30870</v>
          </cell>
          <cell r="H4755" t="str">
            <v>Город Омск</v>
          </cell>
          <cell r="I4755">
            <v>11353.5</v>
          </cell>
          <cell r="J4755">
            <v>11202.3</v>
          </cell>
          <cell r="K4755">
            <v>0</v>
          </cell>
          <cell r="L4755" t="str">
            <v>db8f78b5-8bd7-43ee-b7e5-014a4ce12ff5</v>
          </cell>
          <cell r="M4755">
            <v>52701000</v>
          </cell>
          <cell r="N4755"/>
          <cell r="O4755"/>
          <cell r="P4755"/>
          <cell r="Q4755" t="str">
            <v>ЛАО</v>
          </cell>
        </row>
        <row r="4756">
          <cell r="G4756">
            <v>23732</v>
          </cell>
          <cell r="H4756" t="str">
            <v>Город Омск</v>
          </cell>
          <cell r="I4756">
            <v>3643.6</v>
          </cell>
          <cell r="J4756">
            <v>3293.6</v>
          </cell>
          <cell r="K4756">
            <v>0</v>
          </cell>
          <cell r="L4756" t="str">
            <v>9efa44e2-81f9-4f63-aa2b-10d86ca733e2</v>
          </cell>
          <cell r="M4756">
            <v>52701000</v>
          </cell>
          <cell r="N4756"/>
          <cell r="O4756"/>
          <cell r="P4756" t="str">
            <v>+</v>
          </cell>
          <cell r="Q4756" t="str">
            <v>ЛАО</v>
          </cell>
        </row>
        <row r="4757">
          <cell r="G4757">
            <v>30874</v>
          </cell>
          <cell r="H4757" t="str">
            <v>Город Омск</v>
          </cell>
          <cell r="I4757">
            <v>2410.5</v>
          </cell>
          <cell r="J4757">
            <v>2196.6</v>
          </cell>
          <cell r="K4757">
            <v>0</v>
          </cell>
          <cell r="L4757" t="str">
            <v>b19fe427-7db6-4024-8516-c8ca20bc23e3</v>
          </cell>
          <cell r="M4757">
            <v>52701000</v>
          </cell>
          <cell r="N4757"/>
          <cell r="O4757"/>
          <cell r="P4757" t="str">
            <v>+</v>
          </cell>
          <cell r="Q4757" t="str">
            <v>ЛАО</v>
          </cell>
        </row>
        <row r="4758">
          <cell r="G4758">
            <v>23686</v>
          </cell>
          <cell r="H4758" t="str">
            <v>Город Омск</v>
          </cell>
          <cell r="I4758">
            <v>3640.4</v>
          </cell>
          <cell r="J4758">
            <v>3315.2</v>
          </cell>
          <cell r="K4758">
            <v>0</v>
          </cell>
          <cell r="L4758" t="str">
            <v>59416c56-0ad2-4e85-bd23-7c56b8d479db</v>
          </cell>
          <cell r="M4758">
            <v>52701000</v>
          </cell>
          <cell r="N4758"/>
          <cell r="O4758"/>
          <cell r="P4758" t="str">
            <v>+</v>
          </cell>
          <cell r="Q4758" t="str">
            <v>ЛАО</v>
          </cell>
        </row>
        <row r="4759">
          <cell r="G4759">
            <v>30872</v>
          </cell>
          <cell r="H4759" t="str">
            <v>Город Омск</v>
          </cell>
          <cell r="I4759">
            <v>2520.5</v>
          </cell>
          <cell r="J4759">
            <v>2179.6</v>
          </cell>
          <cell r="K4759">
            <v>0</v>
          </cell>
          <cell r="L4759" t="str">
            <v>a26e5b5a-2391-42b9-bc38-fddc6d7b809b</v>
          </cell>
          <cell r="M4759">
            <v>52701000</v>
          </cell>
          <cell r="N4759"/>
          <cell r="O4759"/>
          <cell r="P4759" t="str">
            <v>+</v>
          </cell>
          <cell r="Q4759" t="str">
            <v>ЛАО</v>
          </cell>
        </row>
        <row r="4760">
          <cell r="G4760">
            <v>30817</v>
          </cell>
          <cell r="H4760" t="str">
            <v>Город Омск</v>
          </cell>
          <cell r="I4760">
            <v>3136</v>
          </cell>
          <cell r="J4760">
            <v>2430.1</v>
          </cell>
          <cell r="K4760">
            <v>0</v>
          </cell>
          <cell r="L4760" t="str">
            <v>9126cf28-41dd-4849-b310-da755a264d30</v>
          </cell>
          <cell r="M4760">
            <v>52701000</v>
          </cell>
          <cell r="N4760"/>
          <cell r="O4760"/>
          <cell r="P4760"/>
          <cell r="Q4760" t="str">
            <v>ЛАО</v>
          </cell>
        </row>
        <row r="4761">
          <cell r="G4761">
            <v>30674</v>
          </cell>
          <cell r="H4761" t="str">
            <v>Город Омск</v>
          </cell>
          <cell r="I4761">
            <v>561.4</v>
          </cell>
          <cell r="J4761">
            <v>516.23</v>
          </cell>
          <cell r="K4761">
            <v>0</v>
          </cell>
          <cell r="L4761" t="str">
            <v>7f8895d5-ab5a-46d2-8bad-2f6e33313610</v>
          </cell>
          <cell r="M4761">
            <v>52701000</v>
          </cell>
          <cell r="N4761"/>
          <cell r="O4761"/>
          <cell r="P4761" t="str">
            <v>+</v>
          </cell>
          <cell r="Q4761" t="str">
            <v>ЛАО</v>
          </cell>
        </row>
        <row r="4762">
          <cell r="G4762">
            <v>30679</v>
          </cell>
          <cell r="H4762" t="str">
            <v>Город Омск</v>
          </cell>
          <cell r="I4762">
            <v>579.6</v>
          </cell>
          <cell r="J4762">
            <v>494.7</v>
          </cell>
          <cell r="K4762">
            <v>0</v>
          </cell>
          <cell r="L4762" t="str">
            <v>5fa060e1-db4d-404b-95ed-5503122b4610</v>
          </cell>
          <cell r="M4762">
            <v>52701000</v>
          </cell>
          <cell r="N4762"/>
          <cell r="O4762"/>
          <cell r="P4762"/>
          <cell r="Q4762" t="str">
            <v>ЛАО</v>
          </cell>
        </row>
        <row r="4763">
          <cell r="G4763">
            <v>20034</v>
          </cell>
          <cell r="H4763" t="str">
            <v>Город Омск</v>
          </cell>
          <cell r="I4763">
            <v>3419.5</v>
          </cell>
          <cell r="J4763">
            <v>3172.4</v>
          </cell>
          <cell r="K4763">
            <v>0</v>
          </cell>
          <cell r="L4763" t="str">
            <v>35d93dd8-bd20-4481-a3e0-82e9bb621faa</v>
          </cell>
          <cell r="M4763">
            <v>52701000</v>
          </cell>
          <cell r="N4763"/>
          <cell r="O4763"/>
          <cell r="P4763"/>
          <cell r="Q4763" t="str">
            <v>ЛАО</v>
          </cell>
        </row>
        <row r="4764">
          <cell r="G4764">
            <v>30760</v>
          </cell>
          <cell r="H4764" t="str">
            <v>Город Омск</v>
          </cell>
          <cell r="I4764">
            <v>4535</v>
          </cell>
          <cell r="J4764">
            <v>2673.3</v>
          </cell>
          <cell r="K4764">
            <v>1385.4</v>
          </cell>
          <cell r="L4764" t="str">
            <v>aca4deb5-4423-4e95-9a87-03b0d3c3ae3d</v>
          </cell>
          <cell r="M4764">
            <v>52701000</v>
          </cell>
          <cell r="N4764"/>
          <cell r="O4764"/>
          <cell r="P4764" t="str">
            <v>+</v>
          </cell>
          <cell r="Q4764" t="str">
            <v>ЛАО</v>
          </cell>
        </row>
        <row r="4765">
          <cell r="G4765">
            <v>36133</v>
          </cell>
          <cell r="H4765" t="str">
            <v>Город Омск</v>
          </cell>
          <cell r="I4765">
            <v>385.2</v>
          </cell>
          <cell r="J4765">
            <v>337.4</v>
          </cell>
          <cell r="K4765">
            <v>0</v>
          </cell>
          <cell r="L4765" t="str">
            <v>bd3210ae-53d7-434e-959a-fbac4c20fadf</v>
          </cell>
          <cell r="M4765">
            <v>52701000</v>
          </cell>
          <cell r="N4765"/>
          <cell r="O4765"/>
          <cell r="P4765"/>
          <cell r="Q4765" t="str">
            <v>ЛАО</v>
          </cell>
        </row>
        <row r="4766">
          <cell r="G4766">
            <v>36138</v>
          </cell>
          <cell r="H4766" t="str">
            <v>Город Омск</v>
          </cell>
          <cell r="I4766">
            <v>576.1</v>
          </cell>
          <cell r="J4766">
            <v>420.96</v>
          </cell>
          <cell r="K4766">
            <v>0</v>
          </cell>
          <cell r="L4766" t="str">
            <v>331afe9d-c193-46ed-a0d7-829fd8c1472a</v>
          </cell>
          <cell r="M4766">
            <v>52701000</v>
          </cell>
          <cell r="N4766"/>
          <cell r="O4766"/>
          <cell r="P4766"/>
          <cell r="Q4766" t="str">
            <v>ЛАО</v>
          </cell>
        </row>
        <row r="4767">
          <cell r="G4767">
            <v>21236</v>
          </cell>
          <cell r="H4767" t="str">
            <v>Город Омск</v>
          </cell>
          <cell r="I4767">
            <v>3399.4</v>
          </cell>
          <cell r="J4767">
            <v>3004.6</v>
          </cell>
          <cell r="K4767">
            <v>0</v>
          </cell>
          <cell r="L4767" t="str">
            <v>4aa9a76f-9075-4fa4-a64a-dfb0ec8c8de6</v>
          </cell>
          <cell r="M4767">
            <v>52701000</v>
          </cell>
          <cell r="N4767"/>
          <cell r="O4767"/>
          <cell r="P4767"/>
          <cell r="Q4767" t="str">
            <v>ЛАО</v>
          </cell>
        </row>
        <row r="4768">
          <cell r="G4768">
            <v>34274</v>
          </cell>
          <cell r="H4768" t="str">
            <v>Город Омск</v>
          </cell>
          <cell r="I4768">
            <v>3234.7</v>
          </cell>
          <cell r="J4768">
            <v>2659.2</v>
          </cell>
          <cell r="K4768">
            <v>0</v>
          </cell>
          <cell r="L4768" t="str">
            <v>058fae3d-ea25-4179-bf2e-9be90607bc70</v>
          </cell>
          <cell r="M4768">
            <v>52701000</v>
          </cell>
          <cell r="N4768"/>
          <cell r="O4768"/>
          <cell r="P4768"/>
          <cell r="Q4768" t="str">
            <v>ЛАО</v>
          </cell>
        </row>
        <row r="4769">
          <cell r="G4769">
            <v>30763</v>
          </cell>
          <cell r="H4769" t="str">
            <v>Город Омск</v>
          </cell>
          <cell r="I4769">
            <v>5908.2</v>
          </cell>
          <cell r="J4769">
            <v>5120.08</v>
          </cell>
          <cell r="K4769">
            <v>44.2</v>
          </cell>
          <cell r="L4769" t="str">
            <v>c31090f4-2e3c-4f2b-9359-a7411d48797b</v>
          </cell>
          <cell r="M4769">
            <v>52701000</v>
          </cell>
          <cell r="N4769"/>
          <cell r="O4769"/>
          <cell r="P4769" t="str">
            <v>+</v>
          </cell>
          <cell r="Q4769" t="str">
            <v>ЛАО</v>
          </cell>
        </row>
        <row r="4770">
          <cell r="G4770">
            <v>20283</v>
          </cell>
          <cell r="H4770" t="str">
            <v>Город Омск</v>
          </cell>
          <cell r="I4770">
            <v>5863.7</v>
          </cell>
          <cell r="J4770">
            <v>5164.75</v>
          </cell>
          <cell r="K4770">
            <v>37.9</v>
          </cell>
          <cell r="L4770" t="str">
            <v>91152cfb-b5d1-4276-a495-8b6356d61292</v>
          </cell>
          <cell r="M4770">
            <v>52701000</v>
          </cell>
          <cell r="N4770"/>
          <cell r="O4770"/>
          <cell r="P4770"/>
          <cell r="Q4770" t="str">
            <v>ЛАО</v>
          </cell>
        </row>
        <row r="4771">
          <cell r="G4771">
            <v>20035</v>
          </cell>
          <cell r="H4771" t="str">
            <v>Город Омск</v>
          </cell>
          <cell r="I4771">
            <v>5783.8</v>
          </cell>
          <cell r="J4771">
            <v>5167.96</v>
          </cell>
          <cell r="K4771">
            <v>0</v>
          </cell>
          <cell r="L4771" t="str">
            <v>168ef9f2-1c35-4264-b80e-4ab17d78a8c1</v>
          </cell>
          <cell r="M4771">
            <v>52701000</v>
          </cell>
          <cell r="N4771"/>
          <cell r="O4771"/>
          <cell r="P4771"/>
          <cell r="Q4771" t="str">
            <v>ЛАО</v>
          </cell>
        </row>
        <row r="4772">
          <cell r="G4772">
            <v>25654</v>
          </cell>
          <cell r="H4772" t="str">
            <v>Город Омск</v>
          </cell>
          <cell r="I4772">
            <v>2932.9</v>
          </cell>
          <cell r="J4772">
            <v>2218.3000000000002</v>
          </cell>
          <cell r="K4772">
            <v>0</v>
          </cell>
          <cell r="L4772" t="str">
            <v>b76eb73b-75ff-45c5-927a-d575464bfd79</v>
          </cell>
          <cell r="M4772">
            <v>52701000</v>
          </cell>
          <cell r="N4772"/>
          <cell r="O4772"/>
          <cell r="P4772"/>
          <cell r="Q4772" t="str">
            <v>ЛАО</v>
          </cell>
        </row>
        <row r="4773">
          <cell r="G4773">
            <v>20304</v>
          </cell>
          <cell r="H4773" t="str">
            <v>Город Омск</v>
          </cell>
          <cell r="I4773">
            <v>4715.8999999999996</v>
          </cell>
          <cell r="J4773">
            <v>2758.6</v>
          </cell>
          <cell r="K4773">
            <v>1069.4000000000001</v>
          </cell>
          <cell r="L4773" t="str">
            <v>794ac5c1-38e0-4635-87f8-e20b9c51c92b</v>
          </cell>
          <cell r="M4773">
            <v>52701000</v>
          </cell>
          <cell r="N4773"/>
          <cell r="O4773"/>
          <cell r="P4773" t="str">
            <v>+</v>
          </cell>
          <cell r="Q4773" t="str">
            <v>ЛАО</v>
          </cell>
        </row>
        <row r="4774">
          <cell r="G4774">
            <v>20036</v>
          </cell>
          <cell r="H4774" t="str">
            <v>Город Омск</v>
          </cell>
          <cell r="I4774">
            <v>5787.86</v>
          </cell>
          <cell r="J4774">
            <v>4435.46</v>
          </cell>
          <cell r="K4774">
            <v>309.89999999999998</v>
          </cell>
          <cell r="L4774" t="str">
            <v>4b0d6bcf-c85e-4f83-8805-5dd057d4cd06</v>
          </cell>
          <cell r="M4774">
            <v>52701000</v>
          </cell>
          <cell r="N4774"/>
          <cell r="O4774"/>
          <cell r="P4774"/>
          <cell r="Q4774" t="str">
            <v>ЛАО</v>
          </cell>
        </row>
        <row r="4775">
          <cell r="G4775">
            <v>20037</v>
          </cell>
          <cell r="H4775" t="str">
            <v>Город Омск</v>
          </cell>
          <cell r="I4775">
            <v>5577.26</v>
          </cell>
          <cell r="J4775">
            <v>4561.46</v>
          </cell>
          <cell r="K4775">
            <v>0</v>
          </cell>
          <cell r="L4775" t="str">
            <v>1cdbc41c-da5a-4403-a155-8940956dde49</v>
          </cell>
          <cell r="M4775">
            <v>52701000</v>
          </cell>
          <cell r="N4775"/>
          <cell r="O4775"/>
          <cell r="P4775"/>
          <cell r="Q4775" t="str">
            <v>ЛАО</v>
          </cell>
        </row>
        <row r="4776">
          <cell r="G4776">
            <v>20032</v>
          </cell>
          <cell r="H4776" t="str">
            <v>Город Омск</v>
          </cell>
          <cell r="I4776">
            <v>4873.2</v>
          </cell>
          <cell r="J4776">
            <v>4386.5</v>
          </cell>
          <cell r="K4776">
            <v>0</v>
          </cell>
          <cell r="L4776" t="str">
            <v>a404cad5-a33d-4239-a4fa-7c30b301d13c</v>
          </cell>
          <cell r="M4776">
            <v>52701000</v>
          </cell>
          <cell r="N4776"/>
          <cell r="O4776"/>
          <cell r="P4776"/>
          <cell r="Q4776" t="str">
            <v>ЛАО</v>
          </cell>
        </row>
        <row r="4777">
          <cell r="G4777">
            <v>35565</v>
          </cell>
          <cell r="H4777" t="str">
            <v>Город Омск</v>
          </cell>
          <cell r="I4777">
            <v>4932</v>
          </cell>
          <cell r="J4777">
            <v>4466.8999999999996</v>
          </cell>
          <cell r="K4777">
            <v>0</v>
          </cell>
          <cell r="L4777" t="str">
            <v>e3f69779-87e9-442e-9a96-9cded316b6af</v>
          </cell>
          <cell r="M4777">
            <v>52701000</v>
          </cell>
          <cell r="N4777"/>
          <cell r="O4777"/>
          <cell r="P4777"/>
          <cell r="Q4777" t="str">
            <v>ЛАО</v>
          </cell>
        </row>
        <row r="4778">
          <cell r="G4778">
            <v>30757</v>
          </cell>
          <cell r="H4778" t="str">
            <v>Город Омск</v>
          </cell>
          <cell r="I4778">
            <v>4930.6000000000004</v>
          </cell>
          <cell r="J4778">
            <v>4369.7299999999996</v>
          </cell>
          <cell r="K4778">
            <v>86.8</v>
          </cell>
          <cell r="L4778" t="str">
            <v>18b91b8a-ff15-4e8e-9264-f4f9f5b072c2</v>
          </cell>
          <cell r="M4778">
            <v>52701000</v>
          </cell>
          <cell r="N4778"/>
          <cell r="O4778"/>
          <cell r="P4778" t="str">
            <v>+</v>
          </cell>
          <cell r="Q4778" t="str">
            <v>ЛАО</v>
          </cell>
        </row>
        <row r="4779">
          <cell r="G4779">
            <v>30663</v>
          </cell>
          <cell r="H4779" t="str">
            <v>Город Омск</v>
          </cell>
          <cell r="I4779">
            <v>427.6</v>
          </cell>
          <cell r="J4779">
            <v>343.9</v>
          </cell>
          <cell r="K4779">
            <v>0</v>
          </cell>
          <cell r="L4779" t="str">
            <v>05f4bf2f-44d8-46ab-b3c5-0cd9c11835c0</v>
          </cell>
          <cell r="M4779">
            <v>52701000</v>
          </cell>
          <cell r="N4779"/>
          <cell r="O4779"/>
          <cell r="P4779" t="str">
            <v>+</v>
          </cell>
          <cell r="Q4779" t="str">
            <v>ЛАО</v>
          </cell>
        </row>
        <row r="4780">
          <cell r="G4780">
            <v>20025</v>
          </cell>
          <cell r="H4780" t="str">
            <v>Город Омск</v>
          </cell>
          <cell r="I4780">
            <v>3652</v>
          </cell>
          <cell r="J4780">
            <v>3083</v>
          </cell>
          <cell r="K4780">
            <v>0</v>
          </cell>
          <cell r="L4780" t="str">
            <v>97fca113-d200-465c-b014-7ea00ffb4882</v>
          </cell>
          <cell r="M4780">
            <v>52701000</v>
          </cell>
          <cell r="N4780"/>
          <cell r="O4780"/>
          <cell r="P4780"/>
          <cell r="Q4780" t="str">
            <v>ЛАО</v>
          </cell>
        </row>
        <row r="4781">
          <cell r="G4781">
            <v>20033</v>
          </cell>
          <cell r="H4781" t="str">
            <v>Город Омск</v>
          </cell>
          <cell r="I4781">
            <v>11186.4</v>
          </cell>
          <cell r="J4781">
            <v>8962.57</v>
          </cell>
          <cell r="K4781">
            <v>246.6</v>
          </cell>
          <cell r="L4781" t="str">
            <v>3072ccd9-a5b0-454a-b137-59e148d9a3a9</v>
          </cell>
          <cell r="M4781">
            <v>52701000</v>
          </cell>
          <cell r="N4781"/>
          <cell r="O4781"/>
          <cell r="P4781"/>
          <cell r="Q4781" t="str">
            <v>ЛАО</v>
          </cell>
        </row>
        <row r="4782">
          <cell r="G4782">
            <v>30673</v>
          </cell>
          <cell r="H4782" t="str">
            <v>Город Омск</v>
          </cell>
          <cell r="I4782">
            <v>474.9</v>
          </cell>
          <cell r="J4782">
            <v>424.3</v>
          </cell>
          <cell r="K4782">
            <v>0</v>
          </cell>
          <cell r="L4782" t="str">
            <v>88ce2abe-8002-45b5-bf8c-372f11107a6c</v>
          </cell>
          <cell r="M4782">
            <v>52701000</v>
          </cell>
          <cell r="N4782"/>
          <cell r="O4782"/>
          <cell r="P4782"/>
          <cell r="Q4782" t="str">
            <v>ЛАО</v>
          </cell>
        </row>
        <row r="4783">
          <cell r="G4783">
            <v>30661</v>
          </cell>
          <cell r="H4783" t="str">
            <v>Город Омск</v>
          </cell>
          <cell r="I4783">
            <v>582.9</v>
          </cell>
          <cell r="J4783">
            <v>464.3</v>
          </cell>
          <cell r="K4783">
            <v>57.2</v>
          </cell>
          <cell r="L4783" t="str">
            <v>85425876-6e3d-4908-8101-efc0f9bcd208</v>
          </cell>
          <cell r="M4783">
            <v>52701000</v>
          </cell>
          <cell r="N4783"/>
          <cell r="O4783"/>
          <cell r="P4783"/>
          <cell r="Q4783" t="str">
            <v>ЛАО</v>
          </cell>
        </row>
        <row r="4784">
          <cell r="G4784">
            <v>29570</v>
          </cell>
          <cell r="H4784" t="str">
            <v>Город Омск</v>
          </cell>
          <cell r="I4784">
            <v>6908.4</v>
          </cell>
          <cell r="J4784">
            <v>6243</v>
          </cell>
          <cell r="K4784">
            <v>0</v>
          </cell>
          <cell r="L4784" t="str">
            <v>57995c20-a071-4769-9e40-eba5c69c0108</v>
          </cell>
          <cell r="M4784">
            <v>52701000</v>
          </cell>
          <cell r="N4784"/>
          <cell r="O4784"/>
          <cell r="P4784"/>
          <cell r="Q4784" t="str">
            <v>ЛАО</v>
          </cell>
        </row>
        <row r="4785">
          <cell r="G4785">
            <v>30834</v>
          </cell>
          <cell r="H4785" t="str">
            <v>Город Омск</v>
          </cell>
          <cell r="I4785">
            <v>344.5</v>
          </cell>
          <cell r="J4785">
            <v>312.77999999999997</v>
          </cell>
          <cell r="K4785">
            <v>0</v>
          </cell>
          <cell r="L4785" t="str">
            <v>34f08d06-2a0b-42c9-8941-e06c9a9d19db</v>
          </cell>
          <cell r="M4785">
            <v>52701000</v>
          </cell>
          <cell r="N4785"/>
          <cell r="O4785"/>
          <cell r="P4785"/>
          <cell r="Q4785" t="str">
            <v>ЛАО</v>
          </cell>
        </row>
        <row r="4786">
          <cell r="G4786">
            <v>30838</v>
          </cell>
          <cell r="H4786" t="str">
            <v>Город Омск</v>
          </cell>
          <cell r="I4786">
            <v>338.1</v>
          </cell>
          <cell r="J4786">
            <v>306.8</v>
          </cell>
          <cell r="K4786">
            <v>0</v>
          </cell>
          <cell r="L4786" t="str">
            <v>b557f6d3-cc78-457a-b12a-e7edd9782e33</v>
          </cell>
          <cell r="M4786">
            <v>52701000</v>
          </cell>
          <cell r="N4786"/>
          <cell r="O4786"/>
          <cell r="P4786"/>
          <cell r="Q4786" t="str">
            <v>ЛАО</v>
          </cell>
        </row>
        <row r="4787">
          <cell r="G4787">
            <v>30840</v>
          </cell>
          <cell r="H4787" t="str">
            <v>Город Омск</v>
          </cell>
          <cell r="I4787">
            <v>341.9</v>
          </cell>
          <cell r="J4787">
            <v>312.60000000000002</v>
          </cell>
          <cell r="K4787">
            <v>0</v>
          </cell>
          <cell r="L4787" t="str">
            <v>1767981c-94ff-4231-b4f0-4dd997351b81</v>
          </cell>
          <cell r="M4787">
            <v>52701000</v>
          </cell>
          <cell r="N4787"/>
          <cell r="O4787"/>
          <cell r="P4787"/>
          <cell r="Q4787" t="str">
            <v>ЛАО</v>
          </cell>
        </row>
        <row r="4788">
          <cell r="G4788">
            <v>27590</v>
          </cell>
          <cell r="H4788" t="str">
            <v>Город Омск</v>
          </cell>
          <cell r="I4788">
            <v>3768</v>
          </cell>
          <cell r="J4788">
            <v>3080.1</v>
          </cell>
          <cell r="K4788">
            <v>392</v>
          </cell>
          <cell r="L4788" t="str">
            <v>70921ebf-cbdd-49cb-a824-cdeb5a741c6a</v>
          </cell>
          <cell r="M4788">
            <v>52701000</v>
          </cell>
          <cell r="N4788"/>
          <cell r="O4788"/>
          <cell r="P4788"/>
          <cell r="Q4788" t="str">
            <v>КАО</v>
          </cell>
        </row>
        <row r="4789">
          <cell r="G4789">
            <v>27592</v>
          </cell>
          <cell r="H4789" t="str">
            <v>Город Омск</v>
          </cell>
          <cell r="I4789">
            <v>1089</v>
          </cell>
          <cell r="J4789">
            <v>976.6</v>
          </cell>
          <cell r="K4789">
            <v>0</v>
          </cell>
          <cell r="L4789" t="str">
            <v>9b99e3c8-438e-4771-b23a-e90a2dbd47b7</v>
          </cell>
          <cell r="M4789">
            <v>52701000</v>
          </cell>
          <cell r="N4789"/>
          <cell r="O4789"/>
          <cell r="P4789"/>
          <cell r="Q4789" t="str">
            <v>КАО</v>
          </cell>
        </row>
        <row r="4790">
          <cell r="G4790">
            <v>21167</v>
          </cell>
          <cell r="H4790" t="str">
            <v>Город Омск</v>
          </cell>
          <cell r="I4790">
            <v>3624.2</v>
          </cell>
          <cell r="J4790">
            <v>2687</v>
          </cell>
          <cell r="K4790">
            <v>658.3</v>
          </cell>
          <cell r="L4790" t="str">
            <v>20f9b612-14f3-4589-85aa-26228708381f</v>
          </cell>
          <cell r="M4790">
            <v>52701000</v>
          </cell>
          <cell r="N4790"/>
          <cell r="O4790"/>
          <cell r="P4790"/>
          <cell r="Q4790" t="str">
            <v>КАО</v>
          </cell>
        </row>
        <row r="4791">
          <cell r="G4791">
            <v>31627</v>
          </cell>
          <cell r="H4791" t="str">
            <v>Город Омск</v>
          </cell>
          <cell r="I4791">
            <v>466.2</v>
          </cell>
          <cell r="J4791">
            <v>328</v>
          </cell>
          <cell r="K4791">
            <v>0</v>
          </cell>
          <cell r="L4791" t="str">
            <v>71e80f03-ef59-4c24-9ac9-d1d2fcadcdce</v>
          </cell>
          <cell r="M4791">
            <v>52701000</v>
          </cell>
          <cell r="N4791"/>
          <cell r="O4791"/>
          <cell r="P4791"/>
          <cell r="Q4791" t="str">
            <v>КАО</v>
          </cell>
        </row>
        <row r="4792">
          <cell r="G4792">
            <v>28850</v>
          </cell>
          <cell r="H4792" t="str">
            <v>Город Омск</v>
          </cell>
          <cell r="I4792">
            <v>602.79999999999995</v>
          </cell>
          <cell r="J4792">
            <v>557.20000000000005</v>
          </cell>
          <cell r="K4792">
            <v>0</v>
          </cell>
          <cell r="L4792" t="str">
            <v>83962abc-202d-4817-b465-7fc1e6fc162d</v>
          </cell>
          <cell r="M4792">
            <v>52701000</v>
          </cell>
          <cell r="N4792"/>
          <cell r="O4792"/>
          <cell r="P4792"/>
          <cell r="Q4792" t="str">
            <v>КАО</v>
          </cell>
        </row>
        <row r="4793">
          <cell r="G4793">
            <v>28851</v>
          </cell>
          <cell r="H4793" t="str">
            <v>Город Омск</v>
          </cell>
          <cell r="I4793">
            <v>608</v>
          </cell>
          <cell r="J4793">
            <v>552.79999999999995</v>
          </cell>
          <cell r="K4793">
            <v>0</v>
          </cell>
          <cell r="L4793" t="str">
            <v>b81329db-aba2-489d-b374-6c7895dc3bca</v>
          </cell>
          <cell r="M4793">
            <v>52701000</v>
          </cell>
          <cell r="N4793"/>
          <cell r="O4793"/>
          <cell r="P4793" t="str">
            <v>+</v>
          </cell>
          <cell r="Q4793" t="str">
            <v>КАО</v>
          </cell>
        </row>
        <row r="4794">
          <cell r="G4794">
            <v>28852</v>
          </cell>
          <cell r="H4794" t="str">
            <v>Город Омск</v>
          </cell>
          <cell r="I4794">
            <v>607.1</v>
          </cell>
          <cell r="J4794">
            <v>560.79999999999995</v>
          </cell>
          <cell r="K4794">
            <v>0</v>
          </cell>
          <cell r="L4794" t="str">
            <v>624e6baa-208a-43d6-a248-208173ffcc26</v>
          </cell>
          <cell r="M4794">
            <v>52701000</v>
          </cell>
          <cell r="N4794"/>
          <cell r="O4794"/>
          <cell r="P4794" t="str">
            <v>+</v>
          </cell>
          <cell r="Q4794" t="str">
            <v>КАО</v>
          </cell>
        </row>
        <row r="4795">
          <cell r="G4795">
            <v>28853</v>
          </cell>
          <cell r="H4795" t="str">
            <v>Город Омск</v>
          </cell>
          <cell r="I4795">
            <v>600.6</v>
          </cell>
          <cell r="J4795">
            <v>549.79999999999995</v>
          </cell>
          <cell r="K4795">
            <v>0</v>
          </cell>
          <cell r="L4795" t="str">
            <v>c39e1d0e-d34f-43f9-aa42-6b75d8d37748</v>
          </cell>
          <cell r="M4795">
            <v>52701000</v>
          </cell>
          <cell r="N4795"/>
          <cell r="O4795"/>
          <cell r="P4795" t="str">
            <v>+</v>
          </cell>
          <cell r="Q4795" t="str">
            <v>КАО</v>
          </cell>
        </row>
        <row r="4796">
          <cell r="G4796">
            <v>24890</v>
          </cell>
          <cell r="H4796" t="str">
            <v>Город Омск</v>
          </cell>
          <cell r="I4796">
            <v>3542.7</v>
          </cell>
          <cell r="J4796">
            <v>3280.8</v>
          </cell>
          <cell r="K4796">
            <v>0</v>
          </cell>
          <cell r="L4796" t="str">
            <v>33efab72-08da-4ef9-9722-3142bf12c8e7</v>
          </cell>
          <cell r="M4796">
            <v>52701000</v>
          </cell>
          <cell r="N4796"/>
          <cell r="O4796"/>
          <cell r="P4796"/>
          <cell r="Q4796" t="str">
            <v>ЦАО</v>
          </cell>
        </row>
        <row r="4797">
          <cell r="G4797">
            <v>32323</v>
          </cell>
          <cell r="H4797" t="str">
            <v>Город Омск</v>
          </cell>
          <cell r="I4797">
            <v>3036.6</v>
          </cell>
          <cell r="J4797">
            <v>2479.1999999999998</v>
          </cell>
          <cell r="K4797">
            <v>309</v>
          </cell>
          <cell r="L4797" t="str">
            <v>9a5a6405-a7a7-4c40-a3e1-e352dd553964</v>
          </cell>
          <cell r="M4797">
            <v>52701000</v>
          </cell>
          <cell r="N4797"/>
          <cell r="O4797"/>
          <cell r="P4797"/>
          <cell r="Q4797" t="str">
            <v>САО</v>
          </cell>
        </row>
        <row r="4798">
          <cell r="G4798">
            <v>32774</v>
          </cell>
          <cell r="H4798" t="str">
            <v>Город Омск</v>
          </cell>
          <cell r="I4798">
            <v>4775.7</v>
          </cell>
          <cell r="J4798">
            <v>4191.68</v>
          </cell>
          <cell r="K4798">
            <v>383.38</v>
          </cell>
          <cell r="L4798" t="str">
            <v>581f8536-25d3-49f4-80cf-f84080cbfb93</v>
          </cell>
          <cell r="M4798">
            <v>52701000</v>
          </cell>
          <cell r="N4798"/>
          <cell r="O4798"/>
          <cell r="P4798"/>
          <cell r="Q4798" t="str">
            <v>ЦАО</v>
          </cell>
        </row>
        <row r="4799">
          <cell r="G4799">
            <v>32775</v>
          </cell>
          <cell r="H4799" t="str">
            <v>Город Омск</v>
          </cell>
          <cell r="I4799">
            <v>1026.2</v>
          </cell>
          <cell r="J4799">
            <v>954.3</v>
          </cell>
          <cell r="K4799">
            <v>0</v>
          </cell>
          <cell r="L4799" t="str">
            <v>cc2d382d-657e-4a70-b365-616eb75ff0d9</v>
          </cell>
          <cell r="M4799">
            <v>52701000</v>
          </cell>
          <cell r="N4799"/>
          <cell r="O4799"/>
          <cell r="P4799" t="str">
            <v>+</v>
          </cell>
          <cell r="Q4799" t="str">
            <v>ЦАО</v>
          </cell>
        </row>
        <row r="4800">
          <cell r="G4800">
            <v>27912</v>
          </cell>
          <cell r="H4800" t="str">
            <v>Город Омск</v>
          </cell>
          <cell r="I4800">
            <v>9524.5</v>
          </cell>
          <cell r="J4800">
            <v>8500.7999999999993</v>
          </cell>
          <cell r="K4800">
            <v>36.6</v>
          </cell>
          <cell r="L4800" t="str">
            <v>05928b7f-9312-46d3-a850-4672d98f8d7f</v>
          </cell>
          <cell r="M4800">
            <v>52701000</v>
          </cell>
          <cell r="N4800"/>
          <cell r="O4800"/>
          <cell r="P4800"/>
          <cell r="Q4800" t="str">
            <v>ЦАО</v>
          </cell>
        </row>
        <row r="4801">
          <cell r="G4801">
            <v>20103</v>
          </cell>
          <cell r="H4801" t="str">
            <v>Город Омск</v>
          </cell>
          <cell r="I4801">
            <v>12749</v>
          </cell>
          <cell r="J4801">
            <v>10847.15</v>
          </cell>
          <cell r="K4801">
            <v>373.4</v>
          </cell>
          <cell r="L4801" t="str">
            <v>d4957137-ddaf-404c-821d-5471264c6b19</v>
          </cell>
          <cell r="M4801">
            <v>52701000</v>
          </cell>
          <cell r="N4801"/>
          <cell r="O4801"/>
          <cell r="P4801"/>
          <cell r="Q4801" t="str">
            <v>ЦАО</v>
          </cell>
        </row>
        <row r="4802">
          <cell r="G4802">
            <v>20293</v>
          </cell>
          <cell r="H4802" t="str">
            <v>Город Омск</v>
          </cell>
          <cell r="I4802">
            <v>6161.2</v>
          </cell>
          <cell r="J4802">
            <v>5598</v>
          </cell>
          <cell r="K4802">
            <v>0</v>
          </cell>
          <cell r="L4802" t="str">
            <v>aa55d621-2a44-4353-8e2e-976b478f5984</v>
          </cell>
          <cell r="M4802">
            <v>52701000</v>
          </cell>
          <cell r="N4802"/>
          <cell r="O4802"/>
          <cell r="P4802"/>
          <cell r="Q4802" t="str">
            <v>ЦАО</v>
          </cell>
        </row>
        <row r="4803">
          <cell r="G4803">
            <v>21272</v>
          </cell>
          <cell r="H4803" t="str">
            <v>Город Омск</v>
          </cell>
          <cell r="I4803">
            <v>8060.1</v>
          </cell>
          <cell r="J4803">
            <v>7266.2</v>
          </cell>
          <cell r="K4803">
            <v>62.2</v>
          </cell>
          <cell r="L4803" t="str">
            <v>c29e85ff-e842-4cb7-be8a-545c6c772346</v>
          </cell>
          <cell r="M4803">
            <v>52701000</v>
          </cell>
          <cell r="N4803"/>
          <cell r="O4803"/>
          <cell r="P4803"/>
          <cell r="Q4803" t="str">
            <v>ЦАО</v>
          </cell>
        </row>
        <row r="4804">
          <cell r="G4804">
            <v>32773</v>
          </cell>
          <cell r="H4804" t="str">
            <v>Город Омск</v>
          </cell>
          <cell r="I4804">
            <v>13359.5</v>
          </cell>
          <cell r="J4804">
            <v>8933.9</v>
          </cell>
          <cell r="K4804">
            <v>1368.8</v>
          </cell>
          <cell r="L4804" t="str">
            <v>dc627363-43fb-4161-9d09-bf856286efe0</v>
          </cell>
          <cell r="M4804">
            <v>52701000</v>
          </cell>
          <cell r="N4804"/>
          <cell r="O4804"/>
          <cell r="P4804"/>
          <cell r="Q4804" t="str">
            <v>ЦАО</v>
          </cell>
        </row>
        <row r="4805">
          <cell r="G4805">
            <v>26614</v>
          </cell>
          <cell r="H4805" t="str">
            <v>Город Омск</v>
          </cell>
          <cell r="I4805">
            <v>3634.2</v>
          </cell>
          <cell r="J4805">
            <v>3251.4</v>
          </cell>
          <cell r="K4805">
            <v>107.3</v>
          </cell>
          <cell r="L4805" t="str">
            <v>fa95f49c-b7f4-4532-95b5-1f4a83be617a</v>
          </cell>
          <cell r="M4805">
            <v>52701000</v>
          </cell>
          <cell r="N4805"/>
          <cell r="O4805"/>
          <cell r="P4805" t="str">
            <v>+</v>
          </cell>
          <cell r="Q4805" t="str">
            <v>ЦАО</v>
          </cell>
        </row>
        <row r="4806">
          <cell r="G4806">
            <v>26609</v>
          </cell>
          <cell r="H4806" t="str">
            <v>Город Омск</v>
          </cell>
          <cell r="I4806">
            <v>3662.3</v>
          </cell>
          <cell r="J4806">
            <v>3387.4</v>
          </cell>
          <cell r="K4806">
            <v>0</v>
          </cell>
          <cell r="L4806" t="str">
            <v>014e4ddc-66e4-4e5d-9b37-579d025399a2</v>
          </cell>
          <cell r="M4806">
            <v>52701000</v>
          </cell>
          <cell r="N4806"/>
          <cell r="O4806"/>
          <cell r="P4806"/>
          <cell r="Q4806" t="str">
            <v>ЦАО</v>
          </cell>
        </row>
        <row r="4807">
          <cell r="G4807">
            <v>26674</v>
          </cell>
          <cell r="H4807" t="str">
            <v>Город Омск</v>
          </cell>
          <cell r="I4807">
            <v>3675.2</v>
          </cell>
          <cell r="J4807">
            <v>3397.7</v>
          </cell>
          <cell r="K4807">
            <v>0</v>
          </cell>
          <cell r="L4807" t="str">
            <v>de82049a-9815-4ac5-94c5-e3207996796c</v>
          </cell>
          <cell r="M4807">
            <v>52701000</v>
          </cell>
          <cell r="N4807"/>
          <cell r="O4807"/>
          <cell r="P4807"/>
          <cell r="Q4807" t="str">
            <v>ЦАО</v>
          </cell>
        </row>
        <row r="4808">
          <cell r="G4808">
            <v>27654</v>
          </cell>
          <cell r="H4808" t="str">
            <v>Город Омск</v>
          </cell>
          <cell r="I4808">
            <v>3434.9</v>
          </cell>
          <cell r="J4808">
            <v>3046</v>
          </cell>
          <cell r="K4808">
            <v>0</v>
          </cell>
          <cell r="L4808" t="str">
            <v>099c3d9b-f82d-42cc-a8bc-7f826e8711f9</v>
          </cell>
          <cell r="M4808">
            <v>52701000</v>
          </cell>
          <cell r="N4808"/>
          <cell r="O4808"/>
          <cell r="P4808"/>
          <cell r="Q4808" t="str">
            <v>КАО</v>
          </cell>
        </row>
        <row r="4809">
          <cell r="G4809">
            <v>30915</v>
          </cell>
          <cell r="H4809" t="str">
            <v>Город Омск</v>
          </cell>
          <cell r="I4809">
            <v>3653.8</v>
          </cell>
          <cell r="J4809">
            <v>3182.2</v>
          </cell>
          <cell r="K4809">
            <v>370.8</v>
          </cell>
          <cell r="L4809" t="str">
            <v>38bedc50-2a1e-40a7-8bfa-40d95efbc163</v>
          </cell>
          <cell r="M4809">
            <v>52701000</v>
          </cell>
          <cell r="N4809"/>
          <cell r="O4809"/>
          <cell r="P4809"/>
          <cell r="Q4809" t="str">
            <v>ЛАО</v>
          </cell>
        </row>
        <row r="4810">
          <cell r="G4810">
            <v>36177</v>
          </cell>
          <cell r="H4810" t="str">
            <v>Город Омск</v>
          </cell>
          <cell r="I4810">
            <v>3894.3</v>
          </cell>
          <cell r="J4810">
            <v>3176.26</v>
          </cell>
          <cell r="K4810">
            <v>356.6</v>
          </cell>
          <cell r="L4810" t="str">
            <v>40062b9c-309d-4d0e-a2e9-9fe5a05efe82</v>
          </cell>
          <cell r="M4810">
            <v>52701000</v>
          </cell>
          <cell r="N4810"/>
          <cell r="O4810"/>
          <cell r="P4810"/>
          <cell r="Q4810" t="str">
            <v>ЛАО</v>
          </cell>
        </row>
        <row r="4811">
          <cell r="G4811">
            <v>30917</v>
          </cell>
          <cell r="H4811" t="str">
            <v>Город Омск</v>
          </cell>
          <cell r="I4811">
            <v>3606.4</v>
          </cell>
          <cell r="J4811">
            <v>3275.8</v>
          </cell>
          <cell r="K4811">
            <v>0</v>
          </cell>
          <cell r="L4811" t="str">
            <v>3fbe1490-668f-45fa-832e-9de477667994</v>
          </cell>
          <cell r="M4811">
            <v>52701000</v>
          </cell>
          <cell r="N4811"/>
          <cell r="O4811"/>
          <cell r="P4811"/>
          <cell r="Q4811" t="str">
            <v>ЛАО</v>
          </cell>
        </row>
        <row r="4812">
          <cell r="G4812">
            <v>30918</v>
          </cell>
          <cell r="H4812" t="str">
            <v>Город Омск</v>
          </cell>
          <cell r="I4812">
            <v>3582.2</v>
          </cell>
          <cell r="J4812">
            <v>3251.4</v>
          </cell>
          <cell r="K4812">
            <v>54.4</v>
          </cell>
          <cell r="L4812" t="str">
            <v>5397f9f6-7e7b-437d-9746-301a1df59390</v>
          </cell>
          <cell r="M4812">
            <v>52701000</v>
          </cell>
          <cell r="N4812"/>
          <cell r="O4812"/>
          <cell r="P4812"/>
          <cell r="Q4812" t="str">
            <v>ЛАО</v>
          </cell>
        </row>
        <row r="4813">
          <cell r="G4813">
            <v>31395</v>
          </cell>
          <cell r="H4813" t="str">
            <v>Город Омск</v>
          </cell>
          <cell r="I4813">
            <v>10626.3</v>
          </cell>
          <cell r="J4813">
            <v>9313.9</v>
          </cell>
          <cell r="K4813">
            <v>219.3</v>
          </cell>
          <cell r="L4813" t="str">
            <v>cc0c6cbd-60db-4427-adb2-826fe9d65f61</v>
          </cell>
          <cell r="M4813">
            <v>52701000</v>
          </cell>
          <cell r="N4813"/>
          <cell r="O4813"/>
          <cell r="P4813"/>
          <cell r="Q4813" t="str">
            <v>ОАО</v>
          </cell>
        </row>
        <row r="4814">
          <cell r="G4814">
            <v>34382</v>
          </cell>
          <cell r="H4814" t="str">
            <v>Город Омск</v>
          </cell>
          <cell r="I4814">
            <v>8615.2999999999993</v>
          </cell>
          <cell r="J4814">
            <v>7210.4</v>
          </cell>
          <cell r="K4814">
            <v>859.4</v>
          </cell>
          <cell r="L4814" t="str">
            <v>138b2928-b900-4258-9343-99083dd28906</v>
          </cell>
          <cell r="M4814">
            <v>52701000</v>
          </cell>
          <cell r="N4814"/>
          <cell r="O4814"/>
          <cell r="P4814"/>
          <cell r="Q4814" t="str">
            <v>ОАО</v>
          </cell>
        </row>
        <row r="4815">
          <cell r="G4815">
            <v>23484</v>
          </cell>
          <cell r="H4815" t="str">
            <v>Город Омск</v>
          </cell>
          <cell r="I4815">
            <v>18246.5</v>
          </cell>
          <cell r="J4815">
            <v>11475.5</v>
          </cell>
          <cell r="K4815">
            <v>4393.6000000000004</v>
          </cell>
          <cell r="L4815" t="str">
            <v>83b3e8b7-b97d-4a68-94f9-bcf296e97c92</v>
          </cell>
          <cell r="M4815">
            <v>52701000</v>
          </cell>
          <cell r="N4815"/>
          <cell r="O4815"/>
          <cell r="P4815"/>
          <cell r="Q4815" t="str">
            <v>ОАО</v>
          </cell>
        </row>
        <row r="4816">
          <cell r="G4816">
            <v>21299</v>
          </cell>
          <cell r="H4816" t="str">
            <v>Город Омск</v>
          </cell>
          <cell r="I4816">
            <v>14913</v>
          </cell>
          <cell r="J4816">
            <v>13351.7</v>
          </cell>
          <cell r="K4816">
            <v>60.6</v>
          </cell>
          <cell r="L4816" t="str">
            <v>3a443862-ffe7-4ad7-ab4f-da95e229bf47</v>
          </cell>
          <cell r="M4816">
            <v>52701000</v>
          </cell>
          <cell r="N4816"/>
          <cell r="O4816"/>
          <cell r="P4816"/>
          <cell r="Q4816" t="str">
            <v>ОАО</v>
          </cell>
        </row>
        <row r="4817">
          <cell r="G4817">
            <v>34383</v>
          </cell>
          <cell r="H4817" t="str">
            <v>Город Омск</v>
          </cell>
          <cell r="I4817">
            <v>9712.2999999999993</v>
          </cell>
          <cell r="J4817">
            <v>9546.7999999999993</v>
          </cell>
          <cell r="K4817">
            <v>12.5</v>
          </cell>
          <cell r="L4817" t="str">
            <v>2f5af3b6-703f-4de6-a33d-3b3de5677c60</v>
          </cell>
          <cell r="M4817">
            <v>52701000</v>
          </cell>
          <cell r="N4817"/>
          <cell r="O4817"/>
          <cell r="P4817"/>
          <cell r="Q4817" t="str">
            <v>ОАО</v>
          </cell>
        </row>
        <row r="4818">
          <cell r="G4818">
            <v>34384</v>
          </cell>
          <cell r="H4818" t="str">
            <v>Город Омск</v>
          </cell>
          <cell r="I4818">
            <v>4168.3</v>
          </cell>
          <cell r="J4818">
            <v>3762</v>
          </cell>
          <cell r="K4818">
            <v>0</v>
          </cell>
          <cell r="L4818" t="str">
            <v>d3e23c38-d241-45a3-8203-f915867cddf8</v>
          </cell>
          <cell r="M4818">
            <v>52701000</v>
          </cell>
          <cell r="N4818"/>
          <cell r="O4818"/>
          <cell r="P4818"/>
          <cell r="Q4818" t="str">
            <v>ОАО</v>
          </cell>
        </row>
        <row r="4819">
          <cell r="G4819">
            <v>34385</v>
          </cell>
          <cell r="H4819" t="str">
            <v>Город Омск</v>
          </cell>
          <cell r="I4819">
            <v>14750.3</v>
          </cell>
          <cell r="J4819">
            <v>13195.8</v>
          </cell>
          <cell r="K4819">
            <v>372.3</v>
          </cell>
          <cell r="L4819" t="str">
            <v>49d18dc7-3d60-41d8-b05c-6b69def0e630</v>
          </cell>
          <cell r="M4819">
            <v>52701000</v>
          </cell>
          <cell r="N4819"/>
          <cell r="O4819"/>
          <cell r="P4819"/>
          <cell r="Q4819" t="str">
            <v>ОАО</v>
          </cell>
        </row>
        <row r="4820">
          <cell r="G4820">
            <v>34386</v>
          </cell>
          <cell r="H4820" t="str">
            <v>Город Омск</v>
          </cell>
          <cell r="I4820">
            <v>10805.6</v>
          </cell>
          <cell r="J4820">
            <v>9624.0400000000009</v>
          </cell>
          <cell r="K4820">
            <v>0</v>
          </cell>
          <cell r="L4820" t="str">
            <v>882195d3-1bac-42d5-a514-375fec3e99d0</v>
          </cell>
          <cell r="M4820">
            <v>52701000</v>
          </cell>
          <cell r="N4820"/>
          <cell r="O4820"/>
          <cell r="P4820"/>
          <cell r="Q4820" t="str">
            <v>ОАО</v>
          </cell>
        </row>
        <row r="4821">
          <cell r="G4821">
            <v>21341</v>
          </cell>
          <cell r="H4821" t="str">
            <v>Город Омск</v>
          </cell>
          <cell r="I4821">
            <v>17178.5</v>
          </cell>
          <cell r="J4821">
            <v>11444.65</v>
          </cell>
          <cell r="K4821">
            <v>89.4</v>
          </cell>
          <cell r="L4821" t="str">
            <v>67660f5c-68c5-4cbe-ae8e-26a249881e62</v>
          </cell>
          <cell r="M4821">
            <v>52701000</v>
          </cell>
          <cell r="N4821"/>
          <cell r="O4821"/>
          <cell r="P4821"/>
          <cell r="Q4821" t="str">
            <v>ОАО</v>
          </cell>
        </row>
        <row r="4822">
          <cell r="G4822">
            <v>31513</v>
          </cell>
          <cell r="H4822" t="str">
            <v>Город Омск</v>
          </cell>
          <cell r="I4822">
            <v>11613.1</v>
          </cell>
          <cell r="J4822">
            <v>10133.65</v>
          </cell>
          <cell r="K4822">
            <v>188.3</v>
          </cell>
          <cell r="L4822" t="str">
            <v>9941aa4b-72c2-46a4-a6b9-8b51b6da4a57</v>
          </cell>
          <cell r="M4822">
            <v>52701000</v>
          </cell>
          <cell r="N4822"/>
          <cell r="O4822"/>
          <cell r="P4822"/>
          <cell r="Q4822" t="str">
            <v>ОАО</v>
          </cell>
        </row>
        <row r="4823">
          <cell r="G4823">
            <v>34387</v>
          </cell>
          <cell r="H4823" t="str">
            <v>Город Омск</v>
          </cell>
          <cell r="I4823">
            <v>14745.3</v>
          </cell>
          <cell r="J4823">
            <v>12990.71</v>
          </cell>
          <cell r="K4823">
            <v>50.3</v>
          </cell>
          <cell r="L4823" t="str">
            <v>74010968-2762-47f3-bf5f-b44c77c7187e</v>
          </cell>
          <cell r="M4823">
            <v>52701000</v>
          </cell>
          <cell r="N4823"/>
          <cell r="O4823"/>
          <cell r="P4823"/>
          <cell r="Q4823" t="str">
            <v>ОАО</v>
          </cell>
        </row>
        <row r="4824">
          <cell r="G4824">
            <v>20209</v>
          </cell>
          <cell r="H4824" t="str">
            <v>Город Омск</v>
          </cell>
          <cell r="I4824">
            <v>21050</v>
          </cell>
          <cell r="J4824">
            <v>16176</v>
          </cell>
          <cell r="K4824">
            <v>156.9</v>
          </cell>
          <cell r="L4824" t="str">
            <v>c335fbc7-5f37-419e-9946-455601901ea4</v>
          </cell>
          <cell r="M4824">
            <v>52701000</v>
          </cell>
          <cell r="N4824"/>
          <cell r="O4824"/>
          <cell r="P4824"/>
          <cell r="Q4824" t="str">
            <v>ОАО</v>
          </cell>
        </row>
        <row r="4825">
          <cell r="G4825">
            <v>31426</v>
          </cell>
          <cell r="H4825" t="str">
            <v>Город Омск</v>
          </cell>
          <cell r="I4825">
            <v>6845.7</v>
          </cell>
          <cell r="J4825">
            <v>4679.3999999999996</v>
          </cell>
          <cell r="K4825">
            <v>0</v>
          </cell>
          <cell r="L4825" t="str">
            <v>1841dd1e-c59e-437e-95ba-98251fea8f08</v>
          </cell>
          <cell r="M4825">
            <v>52701000</v>
          </cell>
          <cell r="N4825"/>
          <cell r="O4825"/>
          <cell r="P4825"/>
          <cell r="Q4825" t="str">
            <v>ОАО</v>
          </cell>
        </row>
        <row r="4826">
          <cell r="G4826">
            <v>31248</v>
          </cell>
          <cell r="H4826" t="str">
            <v>Город Омск</v>
          </cell>
          <cell r="I4826">
            <v>3190.1</v>
          </cell>
          <cell r="J4826">
            <v>2651</v>
          </cell>
          <cell r="K4826">
            <v>0</v>
          </cell>
          <cell r="L4826" t="str">
            <v>8363273c-419e-4533-815a-6874d0be7016</v>
          </cell>
          <cell r="M4826">
            <v>52701000</v>
          </cell>
          <cell r="N4826"/>
          <cell r="O4826"/>
          <cell r="P4826"/>
          <cell r="Q4826" t="str">
            <v>ОАО</v>
          </cell>
        </row>
        <row r="4827">
          <cell r="G4827">
            <v>23423</v>
          </cell>
          <cell r="H4827" t="str">
            <v>Город Омск</v>
          </cell>
          <cell r="I4827">
            <v>6272.8</v>
          </cell>
          <cell r="J4827">
            <v>5731.1</v>
          </cell>
          <cell r="K4827">
            <v>38.4</v>
          </cell>
          <cell r="L4827" t="str">
            <v>45dd3aa6-2c7f-4be9-95ec-374aa6de8aec</v>
          </cell>
          <cell r="M4827">
            <v>52701000</v>
          </cell>
          <cell r="N4827"/>
          <cell r="O4827"/>
          <cell r="P4827"/>
          <cell r="Q4827" t="str">
            <v>ОАО</v>
          </cell>
        </row>
        <row r="4828">
          <cell r="G4828">
            <v>21352</v>
          </cell>
          <cell r="H4828" t="str">
            <v>Город Омск</v>
          </cell>
          <cell r="I4828">
            <v>7500.2</v>
          </cell>
          <cell r="J4828">
            <v>5707.9</v>
          </cell>
          <cell r="K4828">
            <v>1001</v>
          </cell>
          <cell r="L4828" t="str">
            <v>65cfb72d-0490-42a6-bdbb-c75aeaf0bd49</v>
          </cell>
          <cell r="M4828">
            <v>52701000</v>
          </cell>
          <cell r="N4828"/>
          <cell r="O4828"/>
          <cell r="P4828"/>
          <cell r="Q4828" t="str">
            <v>ОАО</v>
          </cell>
        </row>
        <row r="4829">
          <cell r="G4829">
            <v>27135</v>
          </cell>
          <cell r="H4829" t="str">
            <v>Город Омск</v>
          </cell>
          <cell r="I4829">
            <v>3373.9</v>
          </cell>
          <cell r="J4829">
            <v>3074.1</v>
          </cell>
          <cell r="K4829">
            <v>0</v>
          </cell>
          <cell r="L4829" t="str">
            <v>58960884-b7f3-4a49-b11c-02698d7ec803</v>
          </cell>
          <cell r="M4829">
            <v>52701000</v>
          </cell>
          <cell r="N4829"/>
          <cell r="O4829"/>
          <cell r="P4829"/>
          <cell r="Q4829" t="str">
            <v>ОАО</v>
          </cell>
        </row>
        <row r="4830">
          <cell r="G4830">
            <v>31218</v>
          </cell>
          <cell r="H4830" t="str">
            <v>Город Омск</v>
          </cell>
          <cell r="I4830">
            <v>12183.7</v>
          </cell>
          <cell r="J4830">
            <v>10843</v>
          </cell>
          <cell r="K4830">
            <v>128.30000000000001</v>
          </cell>
          <cell r="L4830" t="str">
            <v>f83fe38e-19ea-4f1d-8868-559b9a3eeb2b</v>
          </cell>
          <cell r="M4830">
            <v>52701000</v>
          </cell>
          <cell r="N4830"/>
          <cell r="O4830"/>
          <cell r="P4830"/>
          <cell r="Q4830" t="str">
            <v>ОАО</v>
          </cell>
        </row>
        <row r="4831">
          <cell r="G4831">
            <v>36841</v>
          </cell>
          <cell r="H4831" t="str">
            <v>Город Омск</v>
          </cell>
          <cell r="I4831">
            <v>22102.5</v>
          </cell>
          <cell r="J4831">
            <v>22102.5</v>
          </cell>
          <cell r="K4831"/>
          <cell r="L4831" t="str">
            <v>a9f7e66b-a193-409f-a912-920e21aced9f</v>
          </cell>
          <cell r="M4831">
            <v>52701000</v>
          </cell>
          <cell r="N4831"/>
          <cell r="O4831"/>
          <cell r="P4831"/>
          <cell r="Q4831" t="str">
            <v>ОАО</v>
          </cell>
        </row>
        <row r="4832">
          <cell r="G4832">
            <v>31457</v>
          </cell>
          <cell r="H4832" t="str">
            <v>Город Омск</v>
          </cell>
          <cell r="I4832">
            <v>5620.2</v>
          </cell>
          <cell r="J4832">
            <v>4650.8</v>
          </cell>
          <cell r="K4832">
            <v>607.79999999999995</v>
          </cell>
          <cell r="L4832" t="str">
            <v>56328c83-5179-44e1-a51a-a09a3115d21a</v>
          </cell>
          <cell r="M4832">
            <v>52701000</v>
          </cell>
          <cell r="N4832"/>
          <cell r="O4832"/>
          <cell r="P4832"/>
          <cell r="Q4832" t="str">
            <v>ОАО</v>
          </cell>
        </row>
        <row r="4833">
          <cell r="G4833">
            <v>31393</v>
          </cell>
          <cell r="H4833" t="str">
            <v>Город Омск</v>
          </cell>
          <cell r="I4833">
            <v>6367.8</v>
          </cell>
          <cell r="J4833">
            <v>5685.7</v>
          </cell>
          <cell r="K4833">
            <v>521.70000000000005</v>
          </cell>
          <cell r="L4833" t="str">
            <v>3ed16e1e-67a3-4a5c-b44b-c00d18399c18</v>
          </cell>
          <cell r="M4833">
            <v>52701000</v>
          </cell>
          <cell r="N4833"/>
          <cell r="O4833"/>
          <cell r="P4833"/>
          <cell r="Q4833" t="str">
            <v>ОАО</v>
          </cell>
        </row>
        <row r="4834">
          <cell r="G4834">
            <v>34390</v>
          </cell>
          <cell r="H4834" t="str">
            <v>Город Омск</v>
          </cell>
          <cell r="I4834">
            <v>3466.3</v>
          </cell>
          <cell r="J4834">
            <v>3133.3</v>
          </cell>
          <cell r="K4834">
            <v>0</v>
          </cell>
          <cell r="L4834" t="str">
            <v>d79a40b1-0fbb-4a76-8454-a0e440d2a811</v>
          </cell>
          <cell r="M4834">
            <v>52701000</v>
          </cell>
          <cell r="N4834"/>
          <cell r="O4834"/>
          <cell r="P4834"/>
          <cell r="Q4834" t="str">
            <v>ОАО</v>
          </cell>
        </row>
        <row r="4835">
          <cell r="G4835">
            <v>31389</v>
          </cell>
          <cell r="H4835" t="str">
            <v>Город Омск</v>
          </cell>
          <cell r="I4835">
            <v>13357.8</v>
          </cell>
          <cell r="J4835">
            <v>10743.63</v>
          </cell>
          <cell r="K4835">
            <v>587</v>
          </cell>
          <cell r="L4835" t="str">
            <v>e8fd1858-7c5c-4571-815c-560ddba652e8</v>
          </cell>
          <cell r="M4835">
            <v>52701000</v>
          </cell>
          <cell r="N4835"/>
          <cell r="O4835"/>
          <cell r="P4835"/>
          <cell r="Q4835" t="str">
            <v>ОАО</v>
          </cell>
        </row>
        <row r="4836">
          <cell r="G4836">
            <v>31394</v>
          </cell>
          <cell r="H4836" t="str">
            <v>Город Омск</v>
          </cell>
          <cell r="I4836">
            <v>5084.3999999999996</v>
          </cell>
          <cell r="J4836">
            <v>4555.7</v>
          </cell>
          <cell r="K4836">
            <v>64.7</v>
          </cell>
          <cell r="L4836" t="str">
            <v>fc0f75a9-b114-4058-8338-cb2ea8c84c25</v>
          </cell>
          <cell r="M4836">
            <v>52701000</v>
          </cell>
          <cell r="N4836"/>
          <cell r="O4836"/>
          <cell r="P4836"/>
          <cell r="Q4836" t="str">
            <v>ОАО</v>
          </cell>
        </row>
        <row r="4837">
          <cell r="G4837">
            <v>34391</v>
          </cell>
          <cell r="H4837" t="str">
            <v>Город Омск</v>
          </cell>
          <cell r="I4837">
            <v>3466.6</v>
          </cell>
          <cell r="J4837">
            <v>3139.4</v>
          </cell>
          <cell r="K4837">
            <v>0</v>
          </cell>
          <cell r="L4837" t="str">
            <v>2e9433bc-62cf-4779-ad17-3207bb12d7fa</v>
          </cell>
          <cell r="M4837">
            <v>52701000</v>
          </cell>
          <cell r="N4837"/>
          <cell r="O4837"/>
          <cell r="P4837"/>
          <cell r="Q4837" t="str">
            <v>ОАО</v>
          </cell>
        </row>
        <row r="4838">
          <cell r="G4838">
            <v>31390</v>
          </cell>
          <cell r="H4838" t="str">
            <v>Город Омск</v>
          </cell>
          <cell r="I4838">
            <v>5311</v>
          </cell>
          <cell r="J4838">
            <v>4226.8999999999996</v>
          </cell>
          <cell r="K4838">
            <v>412.6</v>
          </cell>
          <cell r="L4838" t="str">
            <v>7c836baf-71c1-4086-a629-6cfbc6c83998</v>
          </cell>
          <cell r="M4838">
            <v>52701000</v>
          </cell>
          <cell r="N4838"/>
          <cell r="O4838"/>
          <cell r="P4838"/>
          <cell r="Q4838" t="str">
            <v>ОАО</v>
          </cell>
        </row>
        <row r="4839">
          <cell r="G4839">
            <v>36440</v>
          </cell>
          <cell r="H4839" t="str">
            <v>Город Омск</v>
          </cell>
          <cell r="I4839">
            <v>3386.5</v>
          </cell>
          <cell r="J4839">
            <v>3072.9</v>
          </cell>
          <cell r="K4839">
            <v>0</v>
          </cell>
          <cell r="L4839" t="str">
            <v>bcbd4143-a7e5-4245-90ff-d82dc4e6683c</v>
          </cell>
          <cell r="M4839">
            <v>52701000</v>
          </cell>
          <cell r="N4839"/>
          <cell r="O4839"/>
          <cell r="P4839"/>
          <cell r="Q4839" t="str">
            <v>САО</v>
          </cell>
        </row>
        <row r="4840">
          <cell r="G4840">
            <v>36339</v>
          </cell>
          <cell r="H4840" t="str">
            <v>Город Омск</v>
          </cell>
          <cell r="I4840">
            <v>1710.3</v>
          </cell>
          <cell r="J4840">
            <v>1588.5</v>
          </cell>
          <cell r="K4840">
            <v>0</v>
          </cell>
          <cell r="L4840" t="str">
            <v>0244b5f9-4542-4e62-8af0-615d575a057d</v>
          </cell>
          <cell r="M4840">
            <v>52701000</v>
          </cell>
          <cell r="N4840"/>
          <cell r="O4840"/>
          <cell r="P4840" t="str">
            <v>+</v>
          </cell>
          <cell r="Q4840" t="str">
            <v>САО</v>
          </cell>
        </row>
        <row r="4841">
          <cell r="G4841">
            <v>35419</v>
          </cell>
          <cell r="H4841" t="str">
            <v>Город Омск</v>
          </cell>
          <cell r="I4841">
            <v>455.8</v>
          </cell>
          <cell r="J4841">
            <v>415.8</v>
          </cell>
          <cell r="K4841">
            <v>0</v>
          </cell>
          <cell r="L4841" t="str">
            <v>a1e07628-b476-4b1f-b4c2-3f5638cd815e</v>
          </cell>
          <cell r="M4841">
            <v>52701000</v>
          </cell>
          <cell r="N4841"/>
          <cell r="O4841"/>
          <cell r="P4841"/>
          <cell r="Q4841" t="str">
            <v>ЛАО</v>
          </cell>
        </row>
        <row r="4842">
          <cell r="G4842">
            <v>35422</v>
          </cell>
          <cell r="H4842" t="str">
            <v>Город Омск</v>
          </cell>
          <cell r="I4842">
            <v>2032.6</v>
          </cell>
          <cell r="J4842">
            <v>1532.2</v>
          </cell>
          <cell r="K4842">
            <v>85.8</v>
          </cell>
          <cell r="L4842" t="str">
            <v>cf07530e-5b09-4fde-9ee4-f152deacdd99</v>
          </cell>
          <cell r="M4842">
            <v>52701000</v>
          </cell>
          <cell r="N4842"/>
          <cell r="O4842"/>
          <cell r="P4842"/>
          <cell r="Q4842" t="str">
            <v>ЛАО</v>
          </cell>
        </row>
        <row r="4843">
          <cell r="G4843">
            <v>27671</v>
          </cell>
          <cell r="H4843" t="str">
            <v>Город Омск</v>
          </cell>
          <cell r="I4843">
            <v>1008.2</v>
          </cell>
          <cell r="J4843">
            <v>740.1</v>
          </cell>
          <cell r="K4843">
            <v>181.7</v>
          </cell>
          <cell r="L4843" t="str">
            <v>d57ceb24-e2fc-496f-918c-85472f987944</v>
          </cell>
          <cell r="M4843">
            <v>52701000</v>
          </cell>
          <cell r="N4843"/>
          <cell r="O4843"/>
          <cell r="P4843" t="str">
            <v>+</v>
          </cell>
          <cell r="Q4843" t="str">
            <v>КАО</v>
          </cell>
        </row>
        <row r="4844">
          <cell r="G4844">
            <v>29871</v>
          </cell>
          <cell r="H4844" t="str">
            <v>Город Омск</v>
          </cell>
          <cell r="I4844">
            <v>485.56</v>
          </cell>
          <cell r="J4844">
            <v>401.86</v>
          </cell>
          <cell r="K4844">
            <v>41.6</v>
          </cell>
          <cell r="L4844" t="str">
            <v>291dae92-46bd-4868-9162-c3ceba04339a</v>
          </cell>
          <cell r="M4844">
            <v>52701000</v>
          </cell>
          <cell r="N4844"/>
          <cell r="O4844"/>
          <cell r="P4844"/>
          <cell r="Q4844" t="str">
            <v>САО</v>
          </cell>
        </row>
        <row r="4845">
          <cell r="G4845">
            <v>36573</v>
          </cell>
          <cell r="H4845" t="str">
            <v>Город Омск</v>
          </cell>
          <cell r="I4845">
            <v>1600</v>
          </cell>
          <cell r="J4845">
            <v>1006.58</v>
          </cell>
          <cell r="K4845" t="str">
            <v xml:space="preserve"> </v>
          </cell>
          <cell r="L4845" t="str">
            <v>b721a19e-8bb2-4972-a530-55814a428575</v>
          </cell>
          <cell r="M4845">
            <v>52701000</v>
          </cell>
          <cell r="N4845"/>
          <cell r="O4845"/>
          <cell r="P4845"/>
          <cell r="Q4845" t="str">
            <v>САО</v>
          </cell>
        </row>
        <row r="4846">
          <cell r="G4846">
            <v>25073</v>
          </cell>
          <cell r="H4846" t="str">
            <v>Город Омск</v>
          </cell>
          <cell r="I4846">
            <v>2146.8000000000002</v>
          </cell>
          <cell r="J4846">
            <v>1414.1</v>
          </cell>
          <cell r="K4846">
            <v>304.39999999999998</v>
          </cell>
          <cell r="L4846" t="str">
            <v>750a2267-bfa5-4ab0-9e3b-bb87896b3aeb</v>
          </cell>
          <cell r="M4846">
            <v>52701000</v>
          </cell>
          <cell r="N4846" t="str">
            <v>+</v>
          </cell>
          <cell r="O4846"/>
          <cell r="P4846"/>
          <cell r="Q4846" t="str">
            <v>ЦАО</v>
          </cell>
        </row>
        <row r="4847">
          <cell r="G4847">
            <v>23536</v>
          </cell>
          <cell r="H4847" t="str">
            <v>Город Омск</v>
          </cell>
          <cell r="I4847">
            <v>3011.3</v>
          </cell>
          <cell r="J4847">
            <v>2553.6</v>
          </cell>
          <cell r="K4847">
            <v>137.4</v>
          </cell>
          <cell r="L4847" t="str">
            <v>f52df22a-f935-4e02-b335-1305e43dae6f</v>
          </cell>
          <cell r="M4847">
            <v>52701000</v>
          </cell>
          <cell r="N4847"/>
          <cell r="O4847"/>
          <cell r="P4847"/>
          <cell r="Q4847" t="str">
            <v>ЦАО</v>
          </cell>
        </row>
        <row r="4848">
          <cell r="G4848">
            <v>27868</v>
          </cell>
          <cell r="H4848" t="str">
            <v>Город Омск</v>
          </cell>
          <cell r="I4848">
            <v>5107.7</v>
          </cell>
          <cell r="J4848">
            <v>4387.3</v>
          </cell>
          <cell r="K4848">
            <v>0</v>
          </cell>
          <cell r="L4848" t="str">
            <v>f3107b0b-8a78-461d-a13a-435f84983f3e</v>
          </cell>
          <cell r="M4848">
            <v>52701000</v>
          </cell>
          <cell r="N4848"/>
          <cell r="O4848"/>
          <cell r="P4848"/>
          <cell r="Q4848" t="str">
            <v>КАО</v>
          </cell>
        </row>
        <row r="4849">
          <cell r="G4849">
            <v>27808</v>
          </cell>
          <cell r="H4849" t="str">
            <v>Город Омск</v>
          </cell>
          <cell r="I4849">
            <v>3619.6</v>
          </cell>
          <cell r="J4849">
            <v>3058.1</v>
          </cell>
          <cell r="K4849">
            <v>0</v>
          </cell>
          <cell r="L4849" t="str">
            <v>10aa8179-f09c-4a18-ac95-fd05a00095fa</v>
          </cell>
          <cell r="M4849">
            <v>52701000</v>
          </cell>
          <cell r="N4849"/>
          <cell r="O4849"/>
          <cell r="P4849"/>
          <cell r="Q4849" t="str">
            <v>КАО</v>
          </cell>
        </row>
        <row r="4850">
          <cell r="G4850">
            <v>27888</v>
          </cell>
          <cell r="H4850" t="str">
            <v>Город Омск</v>
          </cell>
          <cell r="I4850">
            <v>4330.2</v>
          </cell>
          <cell r="J4850">
            <v>3996.6</v>
          </cell>
          <cell r="K4850">
            <v>0</v>
          </cell>
          <cell r="L4850" t="str">
            <v>9751893c-4fb5-4846-aa51-7518accec871</v>
          </cell>
          <cell r="M4850">
            <v>52701000</v>
          </cell>
          <cell r="N4850"/>
          <cell r="O4850"/>
          <cell r="P4850"/>
          <cell r="Q4850" t="str">
            <v>КАО</v>
          </cell>
        </row>
        <row r="4851">
          <cell r="G4851">
            <v>27724</v>
          </cell>
          <cell r="H4851" t="str">
            <v>Город Омск</v>
          </cell>
          <cell r="I4851">
            <v>3641.3</v>
          </cell>
          <cell r="J4851">
            <v>3371.7</v>
          </cell>
          <cell r="K4851">
            <v>0</v>
          </cell>
          <cell r="L4851" t="str">
            <v>7ca66aeb-f98a-4afb-9c9d-6181212ca35c</v>
          </cell>
          <cell r="M4851">
            <v>52701000</v>
          </cell>
          <cell r="N4851"/>
          <cell r="O4851"/>
          <cell r="P4851"/>
          <cell r="Q4851" t="str">
            <v>КАО</v>
          </cell>
        </row>
        <row r="4852">
          <cell r="G4852">
            <v>27820</v>
          </cell>
          <cell r="H4852" t="str">
            <v>Город Омск</v>
          </cell>
          <cell r="I4852">
            <v>8452.2999999999993</v>
          </cell>
          <cell r="J4852">
            <v>7279.1</v>
          </cell>
          <cell r="K4852">
            <v>98.1</v>
          </cell>
          <cell r="L4852" t="str">
            <v>69c9f361-8f8a-46e6-8b5c-dc8cb13a9e60</v>
          </cell>
          <cell r="M4852">
            <v>52701000</v>
          </cell>
          <cell r="N4852"/>
          <cell r="O4852"/>
          <cell r="P4852"/>
          <cell r="Q4852" t="str">
            <v>КАО</v>
          </cell>
        </row>
        <row r="4853">
          <cell r="G4853">
            <v>28966</v>
          </cell>
          <cell r="H4853" t="str">
            <v>Город Омск</v>
          </cell>
          <cell r="I4853">
            <v>4968.3</v>
          </cell>
          <cell r="J4853">
            <v>4577.8999999999996</v>
          </cell>
          <cell r="K4853">
            <v>0</v>
          </cell>
          <cell r="L4853" t="str">
            <v>fd70961a-f81d-4375-aa14-3feaec32c102</v>
          </cell>
          <cell r="M4853">
            <v>52701000</v>
          </cell>
          <cell r="N4853"/>
          <cell r="O4853"/>
          <cell r="P4853"/>
          <cell r="Q4853" t="str">
            <v>КАО</v>
          </cell>
        </row>
        <row r="4854">
          <cell r="G4854">
            <v>28967</v>
          </cell>
          <cell r="H4854" t="str">
            <v>Город Омск</v>
          </cell>
          <cell r="I4854">
            <v>4241.5</v>
          </cell>
          <cell r="J4854">
            <v>3931.6</v>
          </cell>
          <cell r="K4854">
            <v>0</v>
          </cell>
          <cell r="L4854" t="str">
            <v>a2f29700-4e0d-41a2-bbe9-7175aa60c679</v>
          </cell>
          <cell r="M4854">
            <v>52701000</v>
          </cell>
          <cell r="N4854"/>
          <cell r="O4854"/>
          <cell r="P4854"/>
          <cell r="Q4854" t="str">
            <v>КАО</v>
          </cell>
        </row>
        <row r="4855">
          <cell r="G4855">
            <v>28968</v>
          </cell>
          <cell r="H4855" t="str">
            <v>Город Омск</v>
          </cell>
          <cell r="I4855">
            <v>3700.1</v>
          </cell>
          <cell r="J4855">
            <v>3297.6</v>
          </cell>
          <cell r="K4855">
            <v>278.3</v>
          </cell>
          <cell r="L4855" t="str">
            <v>1497d6af-a784-42a2-83a9-400ffc9306b3</v>
          </cell>
          <cell r="M4855">
            <v>52701000</v>
          </cell>
          <cell r="N4855"/>
          <cell r="O4855"/>
          <cell r="P4855"/>
          <cell r="Q4855" t="str">
            <v>КАО</v>
          </cell>
        </row>
        <row r="4856">
          <cell r="G4856">
            <v>27759</v>
          </cell>
          <cell r="H4856" t="str">
            <v>Город Омск</v>
          </cell>
          <cell r="I4856">
            <v>10934.9</v>
          </cell>
          <cell r="J4856">
            <v>9787.2000000000007</v>
          </cell>
          <cell r="K4856">
            <v>0</v>
          </cell>
          <cell r="L4856" t="str">
            <v>33ce2724-b8bc-45e1-aa00-499c4300d7fc</v>
          </cell>
          <cell r="M4856">
            <v>52701000</v>
          </cell>
          <cell r="N4856"/>
          <cell r="O4856"/>
          <cell r="P4856"/>
          <cell r="Q4856" t="str">
            <v>КАО</v>
          </cell>
        </row>
        <row r="4857">
          <cell r="G4857">
            <v>27823</v>
          </cell>
          <cell r="H4857" t="str">
            <v>Город Омск</v>
          </cell>
          <cell r="I4857">
            <v>6484.9</v>
          </cell>
          <cell r="J4857">
            <v>5396.5</v>
          </cell>
          <cell r="K4857">
            <v>276</v>
          </cell>
          <cell r="L4857" t="str">
            <v>64f7acc4-f18f-4cd3-a61c-fe4d94d08ad9</v>
          </cell>
          <cell r="M4857">
            <v>52701000</v>
          </cell>
          <cell r="N4857"/>
          <cell r="O4857"/>
          <cell r="P4857"/>
          <cell r="Q4857" t="str">
            <v>КАО</v>
          </cell>
        </row>
        <row r="4858">
          <cell r="G4858">
            <v>28970</v>
          </cell>
          <cell r="H4858" t="str">
            <v>Город Омск</v>
          </cell>
          <cell r="I4858">
            <v>3584.1</v>
          </cell>
          <cell r="J4858">
            <v>3287.5</v>
          </cell>
          <cell r="K4858">
            <v>0</v>
          </cell>
          <cell r="L4858" t="str">
            <v>eefc6b79-36e7-4e6f-8b2b-33b6d757ae50</v>
          </cell>
          <cell r="M4858">
            <v>52701000</v>
          </cell>
          <cell r="N4858"/>
          <cell r="O4858"/>
          <cell r="P4858"/>
          <cell r="Q4858" t="str">
            <v>КАО</v>
          </cell>
        </row>
        <row r="4859">
          <cell r="G4859">
            <v>28972</v>
          </cell>
          <cell r="H4859" t="str">
            <v>Город Омск</v>
          </cell>
          <cell r="I4859">
            <v>3614.2</v>
          </cell>
          <cell r="J4859">
            <v>3342.4</v>
          </cell>
          <cell r="K4859">
            <v>0</v>
          </cell>
          <cell r="L4859" t="str">
            <v>4f84d072-bf79-498d-8c96-e8300562a049</v>
          </cell>
          <cell r="M4859">
            <v>52701000</v>
          </cell>
          <cell r="N4859"/>
          <cell r="O4859"/>
          <cell r="P4859"/>
          <cell r="Q4859" t="str">
            <v>КАО</v>
          </cell>
        </row>
        <row r="4860">
          <cell r="G4860">
            <v>24301</v>
          </cell>
          <cell r="H4860" t="str">
            <v>Город Омск</v>
          </cell>
          <cell r="I4860">
            <v>8663.2999999999993</v>
          </cell>
          <cell r="J4860">
            <v>7473.2</v>
          </cell>
          <cell r="K4860">
            <v>0</v>
          </cell>
          <cell r="L4860" t="str">
            <v>29e9ed22-4d6b-4747-944e-abf408e910a0</v>
          </cell>
          <cell r="M4860">
            <v>52701000</v>
          </cell>
          <cell r="N4860"/>
          <cell r="O4860"/>
          <cell r="P4860"/>
          <cell r="Q4860" t="str">
            <v>КАО</v>
          </cell>
        </row>
        <row r="4861">
          <cell r="G4861">
            <v>27720</v>
          </cell>
          <cell r="H4861" t="str">
            <v>Город Омск</v>
          </cell>
          <cell r="I4861">
            <v>4918.7</v>
          </cell>
          <cell r="J4861">
            <v>4361.7</v>
          </cell>
          <cell r="K4861">
            <v>0</v>
          </cell>
          <cell r="L4861" t="str">
            <v>852dedb7-2d3a-4923-9559-87f996d27c38</v>
          </cell>
          <cell r="M4861">
            <v>52701000</v>
          </cell>
          <cell r="N4861"/>
          <cell r="O4861"/>
          <cell r="P4861"/>
          <cell r="Q4861" t="str">
            <v>КАО</v>
          </cell>
        </row>
        <row r="4862">
          <cell r="G4862">
            <v>21166</v>
          </cell>
          <cell r="H4862" t="str">
            <v>Город Омск</v>
          </cell>
          <cell r="I4862">
            <v>12920.6</v>
          </cell>
          <cell r="J4862">
            <v>11073.9</v>
          </cell>
          <cell r="K4862">
            <v>0</v>
          </cell>
          <cell r="L4862" t="str">
            <v>23677fdd-456c-434e-9c61-32bbe50a0432</v>
          </cell>
          <cell r="M4862">
            <v>52701000</v>
          </cell>
          <cell r="N4862"/>
          <cell r="O4862"/>
          <cell r="P4862"/>
          <cell r="Q4862" t="str">
            <v>КАО</v>
          </cell>
        </row>
        <row r="4863">
          <cell r="G4863">
            <v>24852</v>
          </cell>
          <cell r="H4863" t="str">
            <v>Город Омск</v>
          </cell>
          <cell r="I4863">
            <v>12077.6</v>
          </cell>
          <cell r="J4863">
            <v>8276.82</v>
          </cell>
          <cell r="K4863">
            <v>1787</v>
          </cell>
          <cell r="L4863" t="str">
            <v>4d618e7f-1f40-4480-82fc-607917a3ecc7</v>
          </cell>
          <cell r="M4863">
            <v>52701000</v>
          </cell>
          <cell r="N4863"/>
          <cell r="O4863"/>
          <cell r="P4863"/>
          <cell r="Q4863" t="str">
            <v>КАО</v>
          </cell>
        </row>
        <row r="4864">
          <cell r="G4864">
            <v>31779</v>
          </cell>
          <cell r="H4864" t="str">
            <v>Город Омск</v>
          </cell>
          <cell r="I4864">
            <v>19363.400000000001</v>
          </cell>
          <cell r="J4864">
            <v>15920.4</v>
          </cell>
          <cell r="K4864">
            <v>226.3</v>
          </cell>
          <cell r="L4864" t="str">
            <v>d0818101-7482-4439-a2e1-42d740764970</v>
          </cell>
          <cell r="M4864">
            <v>52701000</v>
          </cell>
          <cell r="N4864"/>
          <cell r="O4864"/>
          <cell r="P4864"/>
          <cell r="Q4864" t="str">
            <v>КАО</v>
          </cell>
        </row>
        <row r="4865">
          <cell r="G4865">
            <v>21362</v>
          </cell>
          <cell r="H4865" t="str">
            <v>Город Омск</v>
          </cell>
          <cell r="I4865">
            <v>4171.2</v>
          </cell>
          <cell r="J4865">
            <v>3871.2</v>
          </cell>
          <cell r="K4865">
            <v>0</v>
          </cell>
          <cell r="L4865" t="str">
            <v>b3289f08-99f3-4918-b4c7-13c271ce110e</v>
          </cell>
          <cell r="M4865">
            <v>52701000</v>
          </cell>
          <cell r="N4865"/>
          <cell r="O4865"/>
          <cell r="P4865"/>
          <cell r="Q4865" t="str">
            <v>САО</v>
          </cell>
        </row>
        <row r="4866">
          <cell r="G4866">
            <v>29883</v>
          </cell>
          <cell r="H4866" t="str">
            <v>Город Омск</v>
          </cell>
          <cell r="I4866">
            <v>3659.3</v>
          </cell>
          <cell r="J4866">
            <v>3383.8</v>
          </cell>
          <cell r="K4866">
            <v>0</v>
          </cell>
          <cell r="L4866" t="str">
            <v>643cdfe7-ed46-43df-9c64-1e9c6f20d8a1</v>
          </cell>
          <cell r="M4866">
            <v>52701000</v>
          </cell>
          <cell r="N4866"/>
          <cell r="O4866"/>
          <cell r="P4866"/>
          <cell r="Q4866" t="str">
            <v>САО</v>
          </cell>
        </row>
        <row r="4867">
          <cell r="G4867">
            <v>20424</v>
          </cell>
          <cell r="H4867" t="str">
            <v>Город Омск</v>
          </cell>
          <cell r="I4867">
            <v>4166.3999999999996</v>
          </cell>
          <cell r="J4867">
            <v>3661.2</v>
          </cell>
          <cell r="K4867">
            <v>205</v>
          </cell>
          <cell r="L4867" t="str">
            <v>3fab5c04-587f-42dc-a58f-564fd364083e</v>
          </cell>
          <cell r="M4867">
            <v>52701000</v>
          </cell>
          <cell r="N4867"/>
          <cell r="O4867"/>
          <cell r="P4867" t="str">
            <v>+</v>
          </cell>
          <cell r="Q4867" t="str">
            <v>САО</v>
          </cell>
        </row>
        <row r="4868">
          <cell r="G4868">
            <v>23459</v>
          </cell>
          <cell r="H4868" t="str">
            <v>Город Омск</v>
          </cell>
          <cell r="I4868">
            <v>6262.6</v>
          </cell>
          <cell r="J4868">
            <v>5812</v>
          </cell>
          <cell r="K4868">
            <v>0</v>
          </cell>
          <cell r="L4868" t="str">
            <v>9adbca93-777d-43dd-8f2c-337709e11ff3</v>
          </cell>
          <cell r="M4868">
            <v>52701000</v>
          </cell>
          <cell r="N4868"/>
          <cell r="O4868"/>
          <cell r="P4868"/>
          <cell r="Q4868" t="str">
            <v>САО</v>
          </cell>
        </row>
        <row r="4869">
          <cell r="G4869">
            <v>33451</v>
          </cell>
          <cell r="H4869" t="str">
            <v>Город Омск</v>
          </cell>
          <cell r="I4869">
            <v>3747.4</v>
          </cell>
          <cell r="J4869">
            <v>2703.3</v>
          </cell>
          <cell r="K4869">
            <v>776</v>
          </cell>
          <cell r="L4869" t="str">
            <v>bf9f153e-f436-4803-97a6-75aa6f1375bd</v>
          </cell>
          <cell r="M4869">
            <v>52701000</v>
          </cell>
          <cell r="N4869"/>
          <cell r="O4869"/>
          <cell r="P4869" t="str">
            <v>+</v>
          </cell>
          <cell r="Q4869" t="str">
            <v>САО</v>
          </cell>
        </row>
        <row r="4870">
          <cell r="G4870">
            <v>29886</v>
          </cell>
          <cell r="H4870" t="str">
            <v>Город Омск</v>
          </cell>
          <cell r="I4870">
            <v>4210.8</v>
          </cell>
          <cell r="J4870">
            <v>3641.3</v>
          </cell>
          <cell r="K4870">
            <v>213.4</v>
          </cell>
          <cell r="L4870" t="str">
            <v>4a3dc2bd-9c8f-469d-a105-be17bf1fbc05</v>
          </cell>
          <cell r="M4870">
            <v>52701000</v>
          </cell>
          <cell r="N4870"/>
          <cell r="O4870" t="str">
            <v>+</v>
          </cell>
          <cell r="P4870"/>
          <cell r="Q4870" t="str">
            <v>САО</v>
          </cell>
        </row>
        <row r="4871">
          <cell r="G4871">
            <v>20425</v>
          </cell>
          <cell r="H4871" t="str">
            <v>Город Омск</v>
          </cell>
          <cell r="I4871">
            <v>4206.5</v>
          </cell>
          <cell r="J4871">
            <v>3879.1</v>
          </cell>
          <cell r="K4871">
            <v>0</v>
          </cell>
          <cell r="L4871" t="str">
            <v>eb724636-7eb4-4598-b889-3fb166ee6a45</v>
          </cell>
          <cell r="M4871">
            <v>52701000</v>
          </cell>
          <cell r="N4871"/>
          <cell r="O4871" t="str">
            <v>+</v>
          </cell>
          <cell r="P4871"/>
          <cell r="Q4871" t="str">
            <v>САО</v>
          </cell>
        </row>
        <row r="4872">
          <cell r="G4872">
            <v>20222</v>
          </cell>
          <cell r="H4872" t="str">
            <v>Город Омск</v>
          </cell>
          <cell r="I4872">
            <v>4459.3999999999996</v>
          </cell>
          <cell r="J4872">
            <v>2793.51</v>
          </cell>
          <cell r="K4872">
            <v>741.5</v>
          </cell>
          <cell r="L4872" t="str">
            <v>afcd0758-b04f-4de2-9aa6-d4f48c664a8d</v>
          </cell>
          <cell r="M4872">
            <v>52701000</v>
          </cell>
          <cell r="N4872"/>
          <cell r="O4872"/>
          <cell r="P4872"/>
          <cell r="Q4872" t="str">
            <v>САО</v>
          </cell>
        </row>
        <row r="4873">
          <cell r="G4873">
            <v>20115</v>
          </cell>
          <cell r="H4873" t="str">
            <v>Город Омск</v>
          </cell>
          <cell r="I4873">
            <v>3838.9</v>
          </cell>
          <cell r="J4873">
            <v>3546.1</v>
          </cell>
          <cell r="K4873">
            <v>0</v>
          </cell>
          <cell r="L4873" t="str">
            <v>33f4b911-02b2-47b2-a3c7-684561be1209</v>
          </cell>
          <cell r="M4873">
            <v>52701000</v>
          </cell>
          <cell r="N4873"/>
          <cell r="O4873"/>
          <cell r="P4873"/>
          <cell r="Q4873" t="str">
            <v>САО</v>
          </cell>
        </row>
        <row r="4874">
          <cell r="G4874">
            <v>29887</v>
          </cell>
          <cell r="H4874" t="str">
            <v>Город Омск</v>
          </cell>
          <cell r="I4874">
            <v>4262.3999999999996</v>
          </cell>
          <cell r="J4874">
            <v>3852.9</v>
          </cell>
          <cell r="K4874">
            <v>0</v>
          </cell>
          <cell r="L4874" t="str">
            <v>09ba5312-c5e9-4d29-9727-1ba094aa2be2</v>
          </cell>
          <cell r="M4874">
            <v>52701000</v>
          </cell>
          <cell r="N4874"/>
          <cell r="O4874"/>
          <cell r="P4874"/>
          <cell r="Q4874" t="str">
            <v>САО</v>
          </cell>
        </row>
        <row r="4875">
          <cell r="G4875">
            <v>20423</v>
          </cell>
          <cell r="H4875" t="str">
            <v>Город Омск</v>
          </cell>
          <cell r="I4875">
            <v>4973.2</v>
          </cell>
          <cell r="J4875">
            <v>4591.8</v>
          </cell>
          <cell r="K4875">
            <v>0</v>
          </cell>
          <cell r="L4875" t="str">
            <v>3728911c-ab10-4149-b986-372dc2f0f077</v>
          </cell>
          <cell r="M4875">
            <v>52701000</v>
          </cell>
          <cell r="N4875"/>
          <cell r="O4875"/>
          <cell r="P4875"/>
          <cell r="Q4875" t="str">
            <v>САО</v>
          </cell>
        </row>
        <row r="4876">
          <cell r="G4876">
            <v>29888</v>
          </cell>
          <cell r="H4876" t="str">
            <v>Город Омск</v>
          </cell>
          <cell r="I4876">
            <v>4295.5</v>
          </cell>
          <cell r="J4876">
            <v>3738.8</v>
          </cell>
          <cell r="K4876">
            <v>0</v>
          </cell>
          <cell r="L4876" t="str">
            <v>95173650-69ba-45ff-9756-9780e881310f</v>
          </cell>
          <cell r="M4876">
            <v>52701000</v>
          </cell>
          <cell r="N4876"/>
          <cell r="O4876"/>
          <cell r="P4876"/>
          <cell r="Q4876" t="str">
            <v>САО</v>
          </cell>
        </row>
        <row r="4877">
          <cell r="G4877">
            <v>21022</v>
          </cell>
          <cell r="H4877" t="str">
            <v>Город Омск</v>
          </cell>
          <cell r="I4877">
            <v>4926.3</v>
          </cell>
          <cell r="J4877">
            <v>4548.5</v>
          </cell>
          <cell r="K4877">
            <v>0</v>
          </cell>
          <cell r="L4877" t="str">
            <v>de183d80-0537-463d-bdd3-97c4feaa86aa</v>
          </cell>
          <cell r="M4877">
            <v>52701000</v>
          </cell>
          <cell r="N4877"/>
          <cell r="O4877"/>
          <cell r="P4877"/>
          <cell r="Q4877" t="str">
            <v>САО</v>
          </cell>
        </row>
        <row r="4878">
          <cell r="G4878">
            <v>29889</v>
          </cell>
          <cell r="H4878" t="str">
            <v>Город Омск</v>
          </cell>
          <cell r="I4878">
            <v>6168.3</v>
          </cell>
          <cell r="J4878">
            <v>5720.1</v>
          </cell>
          <cell r="K4878">
            <v>0</v>
          </cell>
          <cell r="L4878" t="str">
            <v>c7293d58-bfd9-4e7b-870a-4438e73b8b94</v>
          </cell>
          <cell r="M4878">
            <v>52701000</v>
          </cell>
          <cell r="N4878"/>
          <cell r="O4878"/>
          <cell r="P4878" t="str">
            <v>+</v>
          </cell>
          <cell r="Q4878" t="str">
            <v>САО</v>
          </cell>
        </row>
        <row r="4879">
          <cell r="G4879">
            <v>29890</v>
          </cell>
          <cell r="H4879" t="str">
            <v>Город Омск</v>
          </cell>
          <cell r="I4879">
            <v>5022.3</v>
          </cell>
          <cell r="J4879">
            <v>4340.3</v>
          </cell>
          <cell r="K4879">
            <v>164.9</v>
          </cell>
          <cell r="L4879" t="str">
            <v>bb11bf8f-4aaf-416d-806a-e41ccfe79978</v>
          </cell>
          <cell r="M4879">
            <v>52701000</v>
          </cell>
          <cell r="N4879"/>
          <cell r="O4879"/>
          <cell r="P4879" t="str">
            <v>+</v>
          </cell>
          <cell r="Q4879" t="str">
            <v>САО</v>
          </cell>
        </row>
        <row r="4880">
          <cell r="G4880">
            <v>23457</v>
          </cell>
          <cell r="H4880" t="str">
            <v>Город Омск</v>
          </cell>
          <cell r="I4880">
            <v>4191.7</v>
          </cell>
          <cell r="J4880">
            <v>3891.7</v>
          </cell>
          <cell r="K4880">
            <v>0</v>
          </cell>
          <cell r="L4880" t="str">
            <v>1b84e966-93af-4ee9-aa61-d75bc4beb530</v>
          </cell>
          <cell r="M4880">
            <v>52701000</v>
          </cell>
          <cell r="N4880"/>
          <cell r="O4880"/>
          <cell r="P4880"/>
          <cell r="Q4880" t="str">
            <v>САО</v>
          </cell>
        </row>
        <row r="4881">
          <cell r="G4881">
            <v>23464</v>
          </cell>
          <cell r="H4881" t="str">
            <v>Город Омск</v>
          </cell>
          <cell r="I4881">
            <v>4162</v>
          </cell>
          <cell r="J4881">
            <v>3866.2</v>
          </cell>
          <cell r="K4881">
            <v>0</v>
          </cell>
          <cell r="L4881" t="str">
            <v>c05dcd3b-e7b3-4beb-9c3f-3933656aa283</v>
          </cell>
          <cell r="M4881">
            <v>52701000</v>
          </cell>
          <cell r="N4881"/>
          <cell r="O4881"/>
          <cell r="P4881"/>
          <cell r="Q4881" t="str">
            <v>САО</v>
          </cell>
        </row>
        <row r="4882">
          <cell r="G4882">
            <v>29891</v>
          </cell>
          <cell r="H4882" t="str">
            <v>Город Омск</v>
          </cell>
          <cell r="I4882">
            <v>13840.1</v>
          </cell>
          <cell r="J4882">
            <v>11598.57</v>
          </cell>
          <cell r="K4882">
            <v>0</v>
          </cell>
          <cell r="L4882" t="str">
            <v>90177c88-d19d-48fb-b5d3-e935853e392b</v>
          </cell>
          <cell r="M4882">
            <v>52701000</v>
          </cell>
          <cell r="N4882"/>
          <cell r="O4882"/>
          <cell r="P4882"/>
          <cell r="Q4882" t="str">
            <v>САО</v>
          </cell>
        </row>
        <row r="4883">
          <cell r="G4883">
            <v>29892</v>
          </cell>
          <cell r="H4883" t="str">
            <v>Город Омск</v>
          </cell>
          <cell r="I4883">
            <v>6208.1</v>
          </cell>
          <cell r="J4883">
            <v>5754.4</v>
          </cell>
          <cell r="K4883">
            <v>0</v>
          </cell>
          <cell r="L4883" t="str">
            <v>78143cb1-dab5-49fd-8920-e1d114c9f465</v>
          </cell>
          <cell r="M4883">
            <v>52701000</v>
          </cell>
          <cell r="N4883"/>
          <cell r="O4883"/>
          <cell r="P4883" t="str">
            <v>+</v>
          </cell>
          <cell r="Q4883" t="str">
            <v>САО</v>
          </cell>
        </row>
        <row r="4884">
          <cell r="G4884">
            <v>32338</v>
          </cell>
          <cell r="H4884" t="str">
            <v>Город Омск</v>
          </cell>
          <cell r="I4884">
            <v>7035</v>
          </cell>
          <cell r="J4884">
            <v>6447</v>
          </cell>
          <cell r="K4884">
            <v>0</v>
          </cell>
          <cell r="L4884" t="str">
            <v>e8ec1ed3-1a69-4004-9870-112903b0eb70</v>
          </cell>
          <cell r="M4884">
            <v>52701000</v>
          </cell>
          <cell r="N4884"/>
          <cell r="O4884"/>
          <cell r="P4884"/>
          <cell r="Q4884" t="str">
            <v>САО</v>
          </cell>
        </row>
        <row r="4885">
          <cell r="G4885">
            <v>29893</v>
          </cell>
          <cell r="H4885" t="str">
            <v>Город Омск</v>
          </cell>
          <cell r="I4885">
            <v>7291.2</v>
          </cell>
          <cell r="J4885">
            <v>6517.1</v>
          </cell>
          <cell r="K4885">
            <v>0</v>
          </cell>
          <cell r="L4885" t="str">
            <v>0f7fb134-e5ca-47c0-ba19-366533ad80d0</v>
          </cell>
          <cell r="M4885">
            <v>52701000</v>
          </cell>
          <cell r="N4885"/>
          <cell r="O4885"/>
          <cell r="P4885"/>
          <cell r="Q4885" t="str">
            <v>САО</v>
          </cell>
        </row>
        <row r="4886">
          <cell r="G4886">
            <v>36767</v>
          </cell>
          <cell r="H4886" t="str">
            <v>Город Омск</v>
          </cell>
          <cell r="I4886">
            <v>9152.2999999999993</v>
          </cell>
          <cell r="J4886">
            <v>7142.8</v>
          </cell>
          <cell r="K4886" t="str">
            <v xml:space="preserve"> </v>
          </cell>
          <cell r="L4886" t="str">
            <v>2e9cbd0a-c5b1-4f22-a793-fd0078d33425</v>
          </cell>
          <cell r="M4886">
            <v>52701000</v>
          </cell>
          <cell r="N4886"/>
          <cell r="O4886"/>
          <cell r="P4886"/>
          <cell r="Q4886" t="str">
            <v>ОАО</v>
          </cell>
        </row>
        <row r="4887">
          <cell r="G4887">
            <v>36798</v>
          </cell>
          <cell r="H4887" t="str">
            <v>Город Омск</v>
          </cell>
          <cell r="I4887">
            <v>9152.7999999999993</v>
          </cell>
          <cell r="J4887">
            <v>7143.3</v>
          </cell>
          <cell r="K4887" t="str">
            <v xml:space="preserve"> </v>
          </cell>
          <cell r="L4887" t="str">
            <v>6c9c0e8e-b140-4daa-a873-908992b31c9f</v>
          </cell>
          <cell r="M4887">
            <v>52701000</v>
          </cell>
          <cell r="N4887"/>
          <cell r="O4887"/>
          <cell r="P4887"/>
          <cell r="Q4887" t="str">
            <v>ОАО</v>
          </cell>
        </row>
        <row r="4888">
          <cell r="G4888">
            <v>21339</v>
          </cell>
          <cell r="H4888" t="str">
            <v>Город Омск</v>
          </cell>
          <cell r="I4888">
            <v>18803.099999999999</v>
          </cell>
          <cell r="J4888">
            <v>7629.6</v>
          </cell>
          <cell r="K4888">
            <v>9633.1</v>
          </cell>
          <cell r="L4888" t="str">
            <v>c7de0b0d-e4e6-4526-be6d-e48392047c83</v>
          </cell>
          <cell r="M4888">
            <v>52701000</v>
          </cell>
          <cell r="N4888"/>
          <cell r="O4888"/>
          <cell r="P4888"/>
          <cell r="Q4888" t="str">
            <v>КАО</v>
          </cell>
        </row>
        <row r="4889">
          <cell r="G4889">
            <v>31785</v>
          </cell>
          <cell r="H4889" t="str">
            <v>Город Омск</v>
          </cell>
          <cell r="I4889">
            <v>8036</v>
          </cell>
          <cell r="J4889">
            <v>6804.6</v>
          </cell>
          <cell r="K4889">
            <v>0</v>
          </cell>
          <cell r="L4889" t="str">
            <v>0b75de31-65d7-4300-b255-0b0f3b1f6e6d</v>
          </cell>
          <cell r="M4889">
            <v>52701000</v>
          </cell>
          <cell r="N4889"/>
          <cell r="O4889"/>
          <cell r="P4889"/>
          <cell r="Q4889" t="str">
            <v>КАО</v>
          </cell>
        </row>
        <row r="4890">
          <cell r="G4890">
            <v>27636</v>
          </cell>
          <cell r="H4890" t="str">
            <v>Город Омск</v>
          </cell>
          <cell r="I4890">
            <v>8052</v>
          </cell>
          <cell r="J4890">
            <v>6793.4</v>
          </cell>
          <cell r="K4890">
            <v>0</v>
          </cell>
          <cell r="L4890" t="str">
            <v>a0b3bacc-65c3-46da-b544-658e8cf54749</v>
          </cell>
          <cell r="M4890">
            <v>52701000</v>
          </cell>
          <cell r="N4890"/>
          <cell r="O4890"/>
          <cell r="P4890"/>
          <cell r="Q4890" t="str">
            <v>КАО</v>
          </cell>
        </row>
        <row r="4891">
          <cell r="G4891">
            <v>28930</v>
          </cell>
          <cell r="H4891" t="str">
            <v>Город Омск</v>
          </cell>
          <cell r="I4891">
            <v>10209.5</v>
          </cell>
          <cell r="J4891">
            <v>6622.1</v>
          </cell>
          <cell r="K4891">
            <v>57.1</v>
          </cell>
          <cell r="L4891" t="str">
            <v>9354b6d2-62d5-4edd-a638-601c963fa079</v>
          </cell>
          <cell r="M4891">
            <v>52701000</v>
          </cell>
          <cell r="N4891"/>
          <cell r="O4891"/>
          <cell r="P4891"/>
          <cell r="Q4891" t="str">
            <v>КАО</v>
          </cell>
        </row>
        <row r="4892">
          <cell r="G4892">
            <v>27851</v>
          </cell>
          <cell r="H4892" t="str">
            <v>Город Омск</v>
          </cell>
          <cell r="I4892">
            <v>8022.8</v>
          </cell>
          <cell r="J4892">
            <v>6764.3</v>
          </cell>
          <cell r="K4892">
            <v>0</v>
          </cell>
          <cell r="L4892" t="str">
            <v>43929131-3345-480d-b72a-fcf53ee8d328</v>
          </cell>
          <cell r="M4892">
            <v>52701000</v>
          </cell>
          <cell r="N4892"/>
          <cell r="O4892"/>
          <cell r="P4892"/>
          <cell r="Q4892" t="str">
            <v>КАО</v>
          </cell>
        </row>
        <row r="4893">
          <cell r="G4893">
            <v>27852</v>
          </cell>
          <cell r="H4893" t="str">
            <v>Город Омск</v>
          </cell>
          <cell r="I4893">
            <v>8068.6</v>
          </cell>
          <cell r="J4893">
            <v>6765.4</v>
          </cell>
          <cell r="K4893">
            <v>44.8</v>
          </cell>
          <cell r="L4893" t="str">
            <v>2c05feb0-2901-4c2e-97aa-a06c0e5a6731</v>
          </cell>
          <cell r="M4893">
            <v>52701000</v>
          </cell>
          <cell r="N4893"/>
          <cell r="O4893"/>
          <cell r="P4893"/>
          <cell r="Q4893" t="str">
            <v>КАО</v>
          </cell>
        </row>
        <row r="4894">
          <cell r="G4894">
            <v>29142</v>
          </cell>
          <cell r="H4894" t="str">
            <v>Город Омск</v>
          </cell>
          <cell r="I4894">
            <v>8615.5</v>
          </cell>
          <cell r="J4894">
            <v>7188.3</v>
          </cell>
          <cell r="K4894">
            <v>12.3</v>
          </cell>
          <cell r="L4894" t="str">
            <v>907208c1-cc35-4dee-aecd-5d536e6562be</v>
          </cell>
          <cell r="M4894">
            <v>52701000</v>
          </cell>
          <cell r="N4894"/>
          <cell r="O4894"/>
          <cell r="P4894"/>
          <cell r="Q4894" t="str">
            <v>КАО</v>
          </cell>
        </row>
        <row r="4895">
          <cell r="G4895">
            <v>28890</v>
          </cell>
          <cell r="H4895" t="str">
            <v>Город Омск</v>
          </cell>
          <cell r="I4895">
            <v>3639.6</v>
          </cell>
          <cell r="J4895">
            <v>3095.6</v>
          </cell>
          <cell r="K4895">
            <v>391.2</v>
          </cell>
          <cell r="L4895" t="str">
            <v>aecedec9-6a27-4510-a420-3461309c93d1</v>
          </cell>
          <cell r="M4895">
            <v>52701000</v>
          </cell>
          <cell r="N4895"/>
          <cell r="O4895"/>
          <cell r="P4895"/>
          <cell r="Q4895" t="str">
            <v>КАО</v>
          </cell>
        </row>
        <row r="4896">
          <cell r="G4896">
            <v>28998</v>
          </cell>
          <cell r="H4896" t="str">
            <v>Город Омск</v>
          </cell>
          <cell r="I4896">
            <v>6479.2</v>
          </cell>
          <cell r="J4896">
            <v>5831.3</v>
          </cell>
          <cell r="K4896">
            <v>0</v>
          </cell>
          <cell r="L4896" t="str">
            <v>ef400d27-d423-4b03-835f-67e7864a2d4f</v>
          </cell>
          <cell r="M4896">
            <v>52701000</v>
          </cell>
          <cell r="N4896"/>
          <cell r="O4896"/>
          <cell r="P4896"/>
          <cell r="Q4896" t="str">
            <v>КАО</v>
          </cell>
        </row>
        <row r="4897">
          <cell r="G4897">
            <v>28999</v>
          </cell>
          <cell r="H4897" t="str">
            <v>Город Омск</v>
          </cell>
          <cell r="I4897">
            <v>5974.2</v>
          </cell>
          <cell r="J4897">
            <v>5281.5</v>
          </cell>
          <cell r="K4897">
            <v>76.099999999999994</v>
          </cell>
          <cell r="L4897" t="str">
            <v>ec75e532-caf0-4d85-af20-d6d3a75204a4</v>
          </cell>
          <cell r="M4897">
            <v>52701000</v>
          </cell>
          <cell r="N4897"/>
          <cell r="O4897"/>
          <cell r="P4897"/>
          <cell r="Q4897" t="str">
            <v>КАО</v>
          </cell>
        </row>
        <row r="4898">
          <cell r="G4898">
            <v>29001</v>
          </cell>
          <cell r="H4898" t="str">
            <v>Город Омск</v>
          </cell>
          <cell r="I4898">
            <v>11683.8</v>
          </cell>
          <cell r="J4898">
            <v>9770.9</v>
          </cell>
          <cell r="K4898">
            <v>0</v>
          </cell>
          <cell r="L4898" t="str">
            <v>d0ec0c70-ac27-479d-9d96-f750f6dfee03</v>
          </cell>
          <cell r="M4898">
            <v>52701000</v>
          </cell>
          <cell r="N4898"/>
          <cell r="O4898"/>
          <cell r="P4898"/>
          <cell r="Q4898" t="str">
            <v>КАО</v>
          </cell>
        </row>
        <row r="4899">
          <cell r="G4899">
            <v>29002</v>
          </cell>
          <cell r="H4899" t="str">
            <v>Город Омск</v>
          </cell>
          <cell r="I4899">
            <v>4333.7</v>
          </cell>
          <cell r="J4899">
            <v>3899.8</v>
          </cell>
          <cell r="K4899">
            <v>0</v>
          </cell>
          <cell r="L4899" t="str">
            <v>7b087277-1611-4ffb-b551-5aafb94e4f45</v>
          </cell>
          <cell r="M4899">
            <v>52701000</v>
          </cell>
          <cell r="N4899"/>
          <cell r="O4899"/>
          <cell r="P4899"/>
          <cell r="Q4899" t="str">
            <v>КАО</v>
          </cell>
        </row>
        <row r="4900">
          <cell r="G4900">
            <v>28844</v>
          </cell>
          <cell r="H4900" t="str">
            <v>Город Омск</v>
          </cell>
          <cell r="I4900">
            <v>3418.3</v>
          </cell>
          <cell r="J4900">
            <v>3061.1</v>
          </cell>
          <cell r="K4900">
            <v>0</v>
          </cell>
          <cell r="L4900" t="str">
            <v>acd7a6af-0a6b-4b21-ad14-8363a9d0e0f2</v>
          </cell>
          <cell r="M4900">
            <v>52701000</v>
          </cell>
          <cell r="N4900"/>
          <cell r="O4900"/>
          <cell r="P4900"/>
          <cell r="Q4900" t="str">
            <v>КАО</v>
          </cell>
        </row>
        <row r="4901">
          <cell r="G4901">
            <v>28818</v>
          </cell>
          <cell r="H4901" t="str">
            <v>Город Омск</v>
          </cell>
          <cell r="I4901">
            <v>12620.2</v>
          </cell>
          <cell r="J4901">
            <v>11402.3</v>
          </cell>
          <cell r="K4901">
            <v>8.6</v>
          </cell>
          <cell r="L4901" t="str">
            <v>ae2702cb-f0a4-469f-8cff-066d47157441</v>
          </cell>
          <cell r="M4901">
            <v>52701000</v>
          </cell>
          <cell r="N4901"/>
          <cell r="O4901"/>
          <cell r="P4901"/>
          <cell r="Q4901" t="str">
            <v>КАО</v>
          </cell>
        </row>
        <row r="4902">
          <cell r="G4902">
            <v>28819</v>
          </cell>
          <cell r="H4902" t="str">
            <v>Город Омск</v>
          </cell>
          <cell r="I4902">
            <v>7036.5</v>
          </cell>
          <cell r="J4902">
            <v>6346</v>
          </cell>
          <cell r="K4902">
            <v>10.33</v>
          </cell>
          <cell r="L4902" t="str">
            <v>a2d1c09b-0268-4ee1-87a9-0287678ea316</v>
          </cell>
          <cell r="M4902">
            <v>52701000</v>
          </cell>
          <cell r="N4902"/>
          <cell r="O4902"/>
          <cell r="P4902"/>
          <cell r="Q4902" t="str">
            <v>КАО</v>
          </cell>
        </row>
        <row r="4903">
          <cell r="G4903">
            <v>28785</v>
          </cell>
          <cell r="H4903" t="str">
            <v>Город Омск</v>
          </cell>
          <cell r="I4903">
            <v>9331</v>
          </cell>
          <cell r="J4903">
            <v>8523.5</v>
          </cell>
          <cell r="K4903">
            <v>93</v>
          </cell>
          <cell r="L4903" t="str">
            <v>a07b9c8b-cecc-47fe-a134-6f329caba2d2</v>
          </cell>
          <cell r="M4903">
            <v>52701000</v>
          </cell>
          <cell r="N4903"/>
          <cell r="O4903"/>
          <cell r="P4903"/>
          <cell r="Q4903" t="str">
            <v>КАО</v>
          </cell>
        </row>
        <row r="4904">
          <cell r="G4904">
            <v>28820</v>
          </cell>
          <cell r="H4904" t="str">
            <v>Город Омск</v>
          </cell>
          <cell r="I4904">
            <v>10920.1</v>
          </cell>
          <cell r="J4904">
            <v>10728.9</v>
          </cell>
          <cell r="K4904">
            <v>0</v>
          </cell>
          <cell r="L4904" t="str">
            <v>042d3f66-b986-49a2-b499-0fb8a768d6e5</v>
          </cell>
          <cell r="M4904">
            <v>52701000</v>
          </cell>
          <cell r="N4904"/>
          <cell r="O4904"/>
          <cell r="P4904"/>
          <cell r="Q4904" t="str">
            <v>КАО</v>
          </cell>
        </row>
        <row r="4905">
          <cell r="G4905">
            <v>28821</v>
          </cell>
          <cell r="H4905" t="str">
            <v>Город Омск</v>
          </cell>
          <cell r="I4905">
            <v>3989.7</v>
          </cell>
          <cell r="J4905">
            <v>3038.8</v>
          </cell>
          <cell r="K4905">
            <v>361.6</v>
          </cell>
          <cell r="L4905" t="str">
            <v>a93a95d6-f8b9-4aa4-9e5d-194069261453</v>
          </cell>
          <cell r="M4905">
            <v>52701000</v>
          </cell>
          <cell r="N4905"/>
          <cell r="O4905"/>
          <cell r="P4905"/>
          <cell r="Q4905" t="str">
            <v>КАО</v>
          </cell>
        </row>
        <row r="4906">
          <cell r="G4906">
            <v>28822</v>
          </cell>
          <cell r="H4906" t="str">
            <v>Город Омск</v>
          </cell>
          <cell r="I4906">
            <v>11802.1</v>
          </cell>
          <cell r="J4906">
            <v>9832</v>
          </cell>
          <cell r="K4906">
            <v>0</v>
          </cell>
          <cell r="L4906" t="str">
            <v>c0c9f8db-acf7-49ba-b368-d059ae677bcf</v>
          </cell>
          <cell r="M4906">
            <v>52701000</v>
          </cell>
          <cell r="N4906"/>
          <cell r="O4906"/>
          <cell r="P4906"/>
          <cell r="Q4906" t="str">
            <v>КАО</v>
          </cell>
        </row>
        <row r="4907">
          <cell r="G4907">
            <v>28823</v>
          </cell>
          <cell r="H4907" t="str">
            <v>Город Омск</v>
          </cell>
          <cell r="I4907">
            <v>4319.5</v>
          </cell>
          <cell r="J4907">
            <v>3904.5</v>
          </cell>
          <cell r="K4907">
            <v>0</v>
          </cell>
          <cell r="L4907" t="str">
            <v>7ca93e1d-7c97-4c65-b812-ded7c7684cd2</v>
          </cell>
          <cell r="M4907">
            <v>52701000</v>
          </cell>
          <cell r="N4907"/>
          <cell r="O4907"/>
          <cell r="P4907"/>
          <cell r="Q4907" t="str">
            <v>КАО</v>
          </cell>
        </row>
        <row r="4908">
          <cell r="G4908">
            <v>28824</v>
          </cell>
          <cell r="H4908" t="str">
            <v>Город Омск</v>
          </cell>
          <cell r="I4908">
            <v>2557.1999999999998</v>
          </cell>
          <cell r="J4908">
            <v>2314.1999999999998</v>
          </cell>
          <cell r="K4908">
            <v>0</v>
          </cell>
          <cell r="L4908" t="str">
            <v>00f34145-cf8c-4b03-97df-0aeeb1cc94e4</v>
          </cell>
          <cell r="M4908">
            <v>52701000</v>
          </cell>
          <cell r="N4908"/>
          <cell r="O4908"/>
          <cell r="P4908"/>
          <cell r="Q4908" t="str">
            <v>КАО</v>
          </cell>
        </row>
        <row r="4909">
          <cell r="G4909">
            <v>28825</v>
          </cell>
          <cell r="H4909" t="str">
            <v>Город Омск</v>
          </cell>
          <cell r="I4909">
            <v>12689.4</v>
          </cell>
          <cell r="J4909">
            <v>11360.8</v>
          </cell>
          <cell r="K4909">
            <v>14.5</v>
          </cell>
          <cell r="L4909" t="str">
            <v>20526470-7016-4826-8899-285e7b80d123</v>
          </cell>
          <cell r="M4909">
            <v>52701000</v>
          </cell>
          <cell r="N4909"/>
          <cell r="O4909"/>
          <cell r="P4909"/>
          <cell r="Q4909" t="str">
            <v>КАО</v>
          </cell>
        </row>
        <row r="4910">
          <cell r="G4910">
            <v>28826</v>
          </cell>
          <cell r="H4910" t="str">
            <v>Город Омск</v>
          </cell>
          <cell r="I4910">
            <v>7337.3</v>
          </cell>
          <cell r="J4910">
            <v>6386.4</v>
          </cell>
          <cell r="K4910">
            <v>14.8</v>
          </cell>
          <cell r="L4910" t="str">
            <v>9fa07dfa-2205-4892-a9fa-2dcd6df02336</v>
          </cell>
          <cell r="M4910">
            <v>52701000</v>
          </cell>
          <cell r="N4910"/>
          <cell r="O4910"/>
          <cell r="P4910"/>
          <cell r="Q4910" t="str">
            <v>КАО</v>
          </cell>
        </row>
        <row r="4911">
          <cell r="G4911">
            <v>28827</v>
          </cell>
          <cell r="H4911" t="str">
            <v>Город Омск</v>
          </cell>
          <cell r="I4911">
            <v>9683.5</v>
          </cell>
          <cell r="J4911">
            <v>8469</v>
          </cell>
          <cell r="K4911">
            <v>84.8</v>
          </cell>
          <cell r="L4911" t="str">
            <v>8c307371-31e5-4d69-89f8-c73691c6d648</v>
          </cell>
          <cell r="M4911">
            <v>52701000</v>
          </cell>
          <cell r="N4911"/>
          <cell r="O4911"/>
          <cell r="P4911"/>
          <cell r="Q4911" t="str">
            <v>КАО</v>
          </cell>
        </row>
        <row r="4912">
          <cell r="G4912">
            <v>28828</v>
          </cell>
          <cell r="H4912" t="str">
            <v>Город Омск</v>
          </cell>
          <cell r="I4912">
            <v>12184.8</v>
          </cell>
          <cell r="J4912">
            <v>10783.7</v>
          </cell>
          <cell r="K4912">
            <v>0</v>
          </cell>
          <cell r="L4912" t="str">
            <v>219c4dba-59c8-4113-ba75-bdd6b4a4c726</v>
          </cell>
          <cell r="M4912">
            <v>52701000</v>
          </cell>
          <cell r="N4912"/>
          <cell r="O4912"/>
          <cell r="P4912"/>
          <cell r="Q4912" t="str">
            <v>КАО</v>
          </cell>
        </row>
        <row r="4913">
          <cell r="G4913">
            <v>28829</v>
          </cell>
          <cell r="H4913" t="str">
            <v>Город Омск</v>
          </cell>
          <cell r="I4913">
            <v>3992.7</v>
          </cell>
          <cell r="J4913">
            <v>3035.6</v>
          </cell>
          <cell r="K4913">
            <v>343.1</v>
          </cell>
          <cell r="L4913" t="str">
            <v>7f5358db-deb6-471f-b289-bf64438d1cf1</v>
          </cell>
          <cell r="M4913">
            <v>52701000</v>
          </cell>
          <cell r="N4913"/>
          <cell r="O4913"/>
          <cell r="P4913"/>
          <cell r="Q4913" t="str">
            <v>КАО</v>
          </cell>
        </row>
        <row r="4914">
          <cell r="G4914">
            <v>31787</v>
          </cell>
          <cell r="H4914" t="str">
            <v>Город Омск</v>
          </cell>
          <cell r="I4914">
            <v>8926.1</v>
          </cell>
          <cell r="J4914">
            <v>7731.9</v>
          </cell>
          <cell r="K4914">
            <v>0</v>
          </cell>
          <cell r="L4914" t="str">
            <v>4f17395a-b297-400b-9c3f-aa79125acd0d</v>
          </cell>
          <cell r="M4914">
            <v>52701000</v>
          </cell>
          <cell r="N4914"/>
          <cell r="O4914"/>
          <cell r="P4914"/>
          <cell r="Q4914" t="str">
            <v>КАО</v>
          </cell>
        </row>
        <row r="4915">
          <cell r="G4915">
            <v>28830</v>
          </cell>
          <cell r="H4915" t="str">
            <v>Город Омск</v>
          </cell>
          <cell r="I4915">
            <v>4306</v>
          </cell>
          <cell r="J4915">
            <v>3879.5</v>
          </cell>
          <cell r="K4915">
            <v>0</v>
          </cell>
          <cell r="L4915" t="str">
            <v>9570cf09-f3b0-4a7c-9770-55a12bf77e6c</v>
          </cell>
          <cell r="M4915">
            <v>52701000</v>
          </cell>
          <cell r="N4915"/>
          <cell r="O4915"/>
          <cell r="P4915"/>
          <cell r="Q4915" t="str">
            <v>КАО</v>
          </cell>
        </row>
        <row r="4916">
          <cell r="G4916">
            <v>28831</v>
          </cell>
          <cell r="H4916" t="str">
            <v>Город Омск</v>
          </cell>
          <cell r="I4916">
            <v>2610</v>
          </cell>
          <cell r="J4916">
            <v>2333.3000000000002</v>
          </cell>
          <cell r="K4916">
            <v>0</v>
          </cell>
          <cell r="L4916" t="str">
            <v>a5546bf4-af1f-488d-91a5-361efe2c0655</v>
          </cell>
          <cell r="M4916">
            <v>52701000</v>
          </cell>
          <cell r="N4916"/>
          <cell r="O4916"/>
          <cell r="P4916"/>
          <cell r="Q4916" t="str">
            <v>КАО</v>
          </cell>
        </row>
        <row r="4917">
          <cell r="G4917">
            <v>31789</v>
          </cell>
          <cell r="H4917" t="str">
            <v>Город Омск</v>
          </cell>
          <cell r="I4917">
            <v>11804.7</v>
          </cell>
          <cell r="J4917">
            <v>10619.7</v>
          </cell>
          <cell r="K4917">
            <v>0</v>
          </cell>
          <cell r="L4917" t="str">
            <v>a68e296f-96a3-4070-83af-dba39abc5904</v>
          </cell>
          <cell r="M4917">
            <v>52701000</v>
          </cell>
          <cell r="N4917"/>
          <cell r="O4917"/>
          <cell r="P4917"/>
          <cell r="Q4917" t="str">
            <v>КАО</v>
          </cell>
        </row>
        <row r="4918">
          <cell r="G4918">
            <v>36551</v>
          </cell>
          <cell r="H4918" t="str">
            <v>Город Омск</v>
          </cell>
          <cell r="I4918">
            <v>6209</v>
          </cell>
          <cell r="J4918">
            <v>4697.8</v>
          </cell>
          <cell r="K4918">
            <v>0</v>
          </cell>
          <cell r="L4918" t="str">
            <v>4eb3a211-1e2c-474f-bde6-6e16d6f190f4</v>
          </cell>
          <cell r="M4918">
            <v>52701000</v>
          </cell>
          <cell r="N4918"/>
          <cell r="O4918"/>
          <cell r="P4918"/>
          <cell r="Q4918" t="str">
            <v>КАО</v>
          </cell>
        </row>
        <row r="4919">
          <cell r="G4919">
            <v>31783</v>
          </cell>
          <cell r="H4919" t="str">
            <v>Город Омск</v>
          </cell>
          <cell r="I4919">
            <v>11408.5</v>
          </cell>
          <cell r="J4919">
            <v>10784.3</v>
          </cell>
          <cell r="K4919">
            <v>0</v>
          </cell>
          <cell r="L4919" t="str">
            <v>800df19b-49f6-4b41-bb10-59f20320c62c</v>
          </cell>
          <cell r="M4919">
            <v>52701000</v>
          </cell>
          <cell r="N4919"/>
          <cell r="O4919"/>
          <cell r="P4919"/>
          <cell r="Q4919" t="str">
            <v>КАО</v>
          </cell>
        </row>
        <row r="4920">
          <cell r="G4920">
            <v>36859</v>
          </cell>
          <cell r="H4920" t="str">
            <v>Город Омск</v>
          </cell>
          <cell r="I4920">
            <v>19136.599999999999</v>
          </cell>
          <cell r="J4920">
            <v>19136.599999999999</v>
          </cell>
          <cell r="K4920"/>
          <cell r="L4920" t="str">
            <v>bf4a6eb6-ab7a-4dbf-8f6b-0899064eac5a</v>
          </cell>
          <cell r="M4920">
            <v>52701000</v>
          </cell>
          <cell r="N4920"/>
          <cell r="O4920"/>
          <cell r="P4920"/>
          <cell r="Q4920" t="str">
            <v>КАО</v>
          </cell>
        </row>
        <row r="4921">
          <cell r="G4921">
            <v>36786</v>
          </cell>
          <cell r="H4921" t="str">
            <v>Город Омск</v>
          </cell>
          <cell r="I4921">
            <v>15327.7</v>
          </cell>
          <cell r="J4921">
            <v>10414.700000000001</v>
          </cell>
          <cell r="K4921">
            <v>958.3</v>
          </cell>
          <cell r="L4921" t="str">
            <v>f0f651c6-827b-4f4c-bb08-7a98e8056106</v>
          </cell>
          <cell r="M4921">
            <v>52701000</v>
          </cell>
          <cell r="N4921"/>
          <cell r="O4921"/>
          <cell r="P4921"/>
          <cell r="Q4921" t="str">
            <v>КАО</v>
          </cell>
        </row>
        <row r="4922">
          <cell r="G4922">
            <v>33316</v>
          </cell>
          <cell r="H4922" t="str">
            <v>Город Омск</v>
          </cell>
          <cell r="I4922">
            <v>1770.3</v>
          </cell>
          <cell r="J4922">
            <v>1548.4</v>
          </cell>
          <cell r="K4922">
            <v>0</v>
          </cell>
          <cell r="L4922" t="str">
            <v>3744df13-0272-48ab-b016-ffaa76da7249</v>
          </cell>
          <cell r="M4922">
            <v>52701000</v>
          </cell>
          <cell r="N4922"/>
          <cell r="O4922"/>
          <cell r="P4922"/>
          <cell r="Q4922" t="str">
            <v>ЛАО</v>
          </cell>
        </row>
        <row r="4923">
          <cell r="G4923">
            <v>33301</v>
          </cell>
          <cell r="H4923" t="str">
            <v>Город Омск</v>
          </cell>
          <cell r="I4923">
            <v>1431.1</v>
          </cell>
          <cell r="J4923">
            <v>1257.4000000000001</v>
          </cell>
          <cell r="K4923">
            <v>0</v>
          </cell>
          <cell r="L4923" t="str">
            <v>c490d8e5-1169-4b38-85c7-e679c3677c41</v>
          </cell>
          <cell r="M4923">
            <v>52701000</v>
          </cell>
          <cell r="N4923"/>
          <cell r="O4923"/>
          <cell r="P4923"/>
          <cell r="Q4923" t="str">
            <v>ЛАО</v>
          </cell>
        </row>
        <row r="4924">
          <cell r="G4924">
            <v>34232</v>
          </cell>
          <cell r="H4924" t="str">
            <v>Город Омск</v>
          </cell>
          <cell r="I4924">
            <v>1442</v>
          </cell>
          <cell r="J4924">
            <v>1329.9</v>
          </cell>
          <cell r="K4924">
            <v>0</v>
          </cell>
          <cell r="L4924" t="str">
            <v>12f4479d-a8b0-4af6-b723-ebf254d485b2</v>
          </cell>
          <cell r="M4924">
            <v>52701000</v>
          </cell>
          <cell r="N4924"/>
          <cell r="O4924"/>
          <cell r="P4924"/>
          <cell r="Q4924" t="str">
            <v>ЛАО</v>
          </cell>
        </row>
        <row r="4925">
          <cell r="G4925">
            <v>33279</v>
          </cell>
          <cell r="H4925" t="str">
            <v>Город Омск</v>
          </cell>
          <cell r="I4925">
            <v>1003.8</v>
          </cell>
          <cell r="J4925">
            <v>927.5</v>
          </cell>
          <cell r="K4925">
            <v>0</v>
          </cell>
          <cell r="L4925" t="str">
            <v>c1a15ab9-b79b-4bae-bd04-9283deff1a17</v>
          </cell>
          <cell r="M4925">
            <v>52701000</v>
          </cell>
          <cell r="N4925"/>
          <cell r="O4925"/>
          <cell r="P4925"/>
          <cell r="Q4925" t="str">
            <v>ЛАО</v>
          </cell>
        </row>
        <row r="4926">
          <cell r="G4926">
            <v>33317</v>
          </cell>
          <cell r="H4926" t="str">
            <v>Город Омск</v>
          </cell>
          <cell r="I4926">
            <v>1450.4</v>
          </cell>
          <cell r="J4926">
            <v>1294.4000000000001</v>
          </cell>
          <cell r="K4926">
            <v>0</v>
          </cell>
          <cell r="L4926" t="str">
            <v>40ff594f-b5d1-4f68-a366-80cc457bcd15</v>
          </cell>
          <cell r="M4926">
            <v>52701000</v>
          </cell>
          <cell r="N4926"/>
          <cell r="O4926"/>
          <cell r="P4926"/>
          <cell r="Q4926" t="str">
            <v>ЛАО</v>
          </cell>
        </row>
        <row r="4927">
          <cell r="G4927">
            <v>33237</v>
          </cell>
          <cell r="H4927" t="str">
            <v>Город Омск</v>
          </cell>
          <cell r="I4927">
            <v>1646.7</v>
          </cell>
          <cell r="J4927">
            <v>1394.2</v>
          </cell>
          <cell r="K4927">
            <v>40.5</v>
          </cell>
          <cell r="L4927" t="str">
            <v>8e690927-3be2-4b36-820e-5a7089fc1da5</v>
          </cell>
          <cell r="M4927">
            <v>52701000</v>
          </cell>
          <cell r="N4927"/>
          <cell r="O4927"/>
          <cell r="P4927"/>
          <cell r="Q4927" t="str">
            <v>ЛАО</v>
          </cell>
        </row>
        <row r="4928">
          <cell r="G4928">
            <v>33318</v>
          </cell>
          <cell r="H4928" t="str">
            <v>Город Омск</v>
          </cell>
          <cell r="I4928">
            <v>1370.4</v>
          </cell>
          <cell r="J4928">
            <v>1274.5</v>
          </cell>
          <cell r="K4928">
            <v>0</v>
          </cell>
          <cell r="L4928" t="str">
            <v>7ef33113-e38e-4526-869b-79caef5ed9c0</v>
          </cell>
          <cell r="M4928">
            <v>52701000</v>
          </cell>
          <cell r="N4928"/>
          <cell r="O4928"/>
          <cell r="P4928"/>
          <cell r="Q4928" t="str">
            <v>ЛАО</v>
          </cell>
        </row>
        <row r="4929">
          <cell r="G4929">
            <v>34233</v>
          </cell>
          <cell r="H4929" t="str">
            <v>Город Омск</v>
          </cell>
          <cell r="I4929">
            <v>1452.3</v>
          </cell>
          <cell r="J4929">
            <v>1339.3</v>
          </cell>
          <cell r="K4929">
            <v>0</v>
          </cell>
          <cell r="L4929" t="str">
            <v>21a256f5-c97e-425b-af75-d546f35cecc7</v>
          </cell>
          <cell r="M4929">
            <v>52701000</v>
          </cell>
          <cell r="N4929"/>
          <cell r="O4929"/>
          <cell r="P4929"/>
          <cell r="Q4929" t="str">
            <v>ЛАО</v>
          </cell>
        </row>
        <row r="4930">
          <cell r="G4930">
            <v>33331</v>
          </cell>
          <cell r="H4930" t="str">
            <v>Город Омск</v>
          </cell>
          <cell r="I4930">
            <v>3144</v>
          </cell>
          <cell r="J4930">
            <v>1742.9</v>
          </cell>
          <cell r="K4930">
            <v>0</v>
          </cell>
          <cell r="L4930" t="str">
            <v>7edb5449-3485-4f7c-9368-821f4ebf078a</v>
          </cell>
          <cell r="M4930">
            <v>52701000</v>
          </cell>
          <cell r="N4930"/>
          <cell r="O4930"/>
          <cell r="P4930"/>
          <cell r="Q4930" t="str">
            <v>ЛАО</v>
          </cell>
        </row>
        <row r="4931">
          <cell r="G4931">
            <v>33319</v>
          </cell>
          <cell r="H4931" t="str">
            <v>Город Омск</v>
          </cell>
          <cell r="I4931">
            <v>1441.6</v>
          </cell>
          <cell r="J4931">
            <v>1304.2</v>
          </cell>
          <cell r="K4931">
            <v>0</v>
          </cell>
          <cell r="L4931" t="str">
            <v>a3e82af9-a2e9-496d-b9bc-fcb6f60cc911</v>
          </cell>
          <cell r="M4931">
            <v>52701000</v>
          </cell>
          <cell r="N4931"/>
          <cell r="O4931"/>
          <cell r="P4931"/>
          <cell r="Q4931" t="str">
            <v>ЛАО</v>
          </cell>
        </row>
        <row r="4932">
          <cell r="G4932">
            <v>33320</v>
          </cell>
          <cell r="H4932" t="str">
            <v>Город Омск</v>
          </cell>
          <cell r="I4932">
            <v>1458.3</v>
          </cell>
          <cell r="J4932">
            <v>1148.8</v>
          </cell>
          <cell r="K4932">
            <v>187.5</v>
          </cell>
          <cell r="L4932" t="str">
            <v>497bc13c-fcd2-461a-b309-b1c391951710</v>
          </cell>
          <cell r="M4932">
            <v>52701000</v>
          </cell>
          <cell r="N4932"/>
          <cell r="O4932"/>
          <cell r="P4932"/>
          <cell r="Q4932" t="str">
            <v>ЛАО</v>
          </cell>
        </row>
        <row r="4933">
          <cell r="G4933">
            <v>34267</v>
          </cell>
          <cell r="H4933" t="str">
            <v>Город Омск</v>
          </cell>
          <cell r="I4933">
            <v>1440.4</v>
          </cell>
          <cell r="J4933">
            <v>1305.3</v>
          </cell>
          <cell r="K4933">
            <v>0</v>
          </cell>
          <cell r="L4933" t="str">
            <v>b628ac06-f5fb-4800-90a7-67def1f14038</v>
          </cell>
          <cell r="M4933">
            <v>52701000</v>
          </cell>
          <cell r="N4933"/>
          <cell r="O4933"/>
          <cell r="P4933"/>
          <cell r="Q4933" t="str">
            <v>ЛАО</v>
          </cell>
        </row>
        <row r="4934">
          <cell r="G4934">
            <v>33302</v>
          </cell>
          <cell r="H4934" t="str">
            <v>Город Омск</v>
          </cell>
          <cell r="I4934">
            <v>1452.4</v>
          </cell>
          <cell r="J4934">
            <v>1344.7</v>
          </cell>
          <cell r="K4934">
            <v>0</v>
          </cell>
          <cell r="L4934" t="str">
            <v>b2b2e321-7e78-4aa7-97a4-241038b2547a</v>
          </cell>
          <cell r="M4934">
            <v>52701000</v>
          </cell>
          <cell r="N4934"/>
          <cell r="O4934"/>
          <cell r="P4934"/>
          <cell r="Q4934" t="str">
            <v>ЛАО</v>
          </cell>
        </row>
        <row r="4935">
          <cell r="G4935">
            <v>25110</v>
          </cell>
          <cell r="H4935" t="str">
            <v>Город Омск</v>
          </cell>
          <cell r="I4935">
            <v>2343.5</v>
          </cell>
          <cell r="J4935">
            <v>1761.1</v>
          </cell>
          <cell r="K4935">
            <v>43.3</v>
          </cell>
          <cell r="L4935" t="str">
            <v>bc134976-1606-4cdb-ada4-1de32f12dcab</v>
          </cell>
          <cell r="M4935">
            <v>52701000</v>
          </cell>
          <cell r="N4935"/>
          <cell r="O4935"/>
          <cell r="P4935"/>
          <cell r="Q4935" t="str">
            <v>ЦАО</v>
          </cell>
        </row>
        <row r="4936">
          <cell r="G4936">
            <v>27914</v>
          </cell>
          <cell r="H4936" t="str">
            <v>Город Омск</v>
          </cell>
          <cell r="I4936">
            <v>3384.7</v>
          </cell>
          <cell r="J4936">
            <v>2463.9</v>
          </cell>
          <cell r="K4936">
            <v>483.2</v>
          </cell>
          <cell r="L4936" t="str">
            <v>ece8dde4-45c0-411c-a121-1fc446d19e91</v>
          </cell>
          <cell r="M4936">
            <v>52701000</v>
          </cell>
          <cell r="N4936"/>
          <cell r="O4936"/>
          <cell r="P4936" t="str">
            <v>+</v>
          </cell>
          <cell r="Q4936" t="str">
            <v>ЦАО</v>
          </cell>
        </row>
        <row r="4937">
          <cell r="G4937">
            <v>30886</v>
          </cell>
          <cell r="H4937" t="str">
            <v>Город Омск</v>
          </cell>
          <cell r="I4937">
            <v>4649.2</v>
          </cell>
          <cell r="J4937">
            <v>3980.5</v>
          </cell>
          <cell r="K4937">
            <v>323.3</v>
          </cell>
          <cell r="L4937" t="str">
            <v>cfc0f57f-bb59-485d-9be9-1836b4880c72</v>
          </cell>
          <cell r="M4937">
            <v>52701000</v>
          </cell>
          <cell r="N4937"/>
          <cell r="O4937"/>
          <cell r="P4937"/>
          <cell r="Q4937" t="str">
            <v>ЛАО</v>
          </cell>
        </row>
        <row r="4938">
          <cell r="G4938">
            <v>30880</v>
          </cell>
          <cell r="H4938" t="str">
            <v>Город Омск</v>
          </cell>
          <cell r="I4938">
            <v>10149.200000000001</v>
          </cell>
          <cell r="J4938">
            <v>6831.04</v>
          </cell>
          <cell r="K4938">
            <v>2127.1999999999998</v>
          </cell>
          <cell r="L4938" t="str">
            <v>46553801-8c9a-45cd-8c0f-a4f87ed161d6</v>
          </cell>
          <cell r="M4938">
            <v>52701000</v>
          </cell>
          <cell r="N4938"/>
          <cell r="O4938"/>
          <cell r="P4938"/>
          <cell r="Q4938" t="str">
            <v>ЛАО</v>
          </cell>
        </row>
        <row r="4939">
          <cell r="G4939">
            <v>23652</v>
          </cell>
          <cell r="H4939" t="str">
            <v>Город Омск</v>
          </cell>
          <cell r="I4939">
            <v>8709.6</v>
          </cell>
          <cell r="J4939">
            <v>7362.5</v>
          </cell>
          <cell r="K4939">
            <v>170.3</v>
          </cell>
          <cell r="L4939" t="str">
            <v>f5504a38-d2ca-432c-aa11-b01e5e725a35</v>
          </cell>
          <cell r="M4939">
            <v>52701000</v>
          </cell>
          <cell r="N4939"/>
          <cell r="O4939"/>
          <cell r="P4939" t="str">
            <v>+</v>
          </cell>
          <cell r="Q4939" t="str">
            <v>ЛАО</v>
          </cell>
        </row>
        <row r="4940">
          <cell r="G4940">
            <v>28923</v>
          </cell>
          <cell r="H4940" t="str">
            <v>Город Омск</v>
          </cell>
          <cell r="I4940">
            <v>10330.1</v>
          </cell>
          <cell r="J4940">
            <v>6727.11</v>
          </cell>
          <cell r="K4940">
            <v>1940</v>
          </cell>
          <cell r="L4940" t="str">
            <v>f29c4280-5242-42c9-9d28-4dcacdb4056d</v>
          </cell>
          <cell r="M4940">
            <v>52701000</v>
          </cell>
          <cell r="N4940"/>
          <cell r="O4940"/>
          <cell r="P4940"/>
          <cell r="Q4940" t="str">
            <v>ЛАО</v>
          </cell>
        </row>
        <row r="4941">
          <cell r="G4941">
            <v>30885</v>
          </cell>
          <cell r="H4941" t="str">
            <v>Город Омск</v>
          </cell>
          <cell r="I4941">
            <v>8578.1</v>
          </cell>
          <cell r="J4941">
            <v>6865</v>
          </cell>
          <cell r="K4941">
            <v>370.7</v>
          </cell>
          <cell r="L4941" t="str">
            <v>9e3b289b-6b72-4107-96b2-46ecc2b0a010</v>
          </cell>
          <cell r="M4941">
            <v>52701000</v>
          </cell>
          <cell r="N4941"/>
          <cell r="O4941"/>
          <cell r="P4941"/>
          <cell r="Q4941" t="str">
            <v>ЛАО</v>
          </cell>
        </row>
        <row r="4942">
          <cell r="G4942">
            <v>25964</v>
          </cell>
          <cell r="H4942" t="str">
            <v>Город Омск</v>
          </cell>
          <cell r="I4942">
            <v>6093.8</v>
          </cell>
          <cell r="J4942">
            <v>3317.4</v>
          </cell>
          <cell r="K4942">
            <v>1916.7</v>
          </cell>
          <cell r="L4942" t="str">
            <v>bea76efa-fd37-4e0a-980b-9584ffceaea2</v>
          </cell>
          <cell r="M4942">
            <v>52701000</v>
          </cell>
          <cell r="N4942"/>
          <cell r="O4942"/>
          <cell r="P4942"/>
          <cell r="Q4942" t="str">
            <v>ЛАО</v>
          </cell>
        </row>
        <row r="4943">
          <cell r="G4943">
            <v>30893</v>
          </cell>
          <cell r="H4943" t="str">
            <v>Город Омск</v>
          </cell>
          <cell r="I4943">
            <v>5174.3999999999996</v>
          </cell>
          <cell r="J4943">
            <v>3862.3</v>
          </cell>
          <cell r="K4943">
            <v>400</v>
          </cell>
          <cell r="L4943" t="str">
            <v>6a64a1b1-bd73-4614-8e69-b3ae808a7d99</v>
          </cell>
          <cell r="M4943">
            <v>52701000</v>
          </cell>
          <cell r="N4943"/>
          <cell r="O4943"/>
          <cell r="P4943"/>
          <cell r="Q4943" t="str">
            <v>ЛАО</v>
          </cell>
        </row>
        <row r="4944">
          <cell r="G4944">
            <v>33248</v>
          </cell>
          <cell r="H4944" t="str">
            <v>Город Омск</v>
          </cell>
          <cell r="I4944">
            <v>689.5</v>
          </cell>
          <cell r="J4944">
            <v>624.24</v>
          </cell>
          <cell r="K4944">
            <v>0</v>
          </cell>
          <cell r="L4944" t="str">
            <v>616c61d3-3117-4d27-9425-b29c3c2c5526</v>
          </cell>
          <cell r="M4944">
            <v>52701000</v>
          </cell>
          <cell r="N4944"/>
          <cell r="O4944"/>
          <cell r="P4944"/>
          <cell r="Q4944" t="str">
            <v>ЛАО</v>
          </cell>
        </row>
        <row r="4945">
          <cell r="G4945">
            <v>28880</v>
          </cell>
          <cell r="H4945" t="str">
            <v>Город Омск</v>
          </cell>
          <cell r="I4945">
            <v>785.6</v>
          </cell>
          <cell r="J4945">
            <v>716.7</v>
          </cell>
          <cell r="K4945">
            <v>0</v>
          </cell>
          <cell r="L4945" t="str">
            <v>da709a14-d415-421f-9b4f-4e85324ef58d</v>
          </cell>
          <cell r="M4945">
            <v>52701000</v>
          </cell>
          <cell r="N4945"/>
          <cell r="O4945"/>
          <cell r="P4945"/>
          <cell r="Q4945" t="str">
            <v>ЛАО</v>
          </cell>
        </row>
        <row r="4946">
          <cell r="G4946">
            <v>24097</v>
          </cell>
          <cell r="H4946" t="str">
            <v>Город Омск</v>
          </cell>
          <cell r="I4946">
            <v>772.7</v>
          </cell>
          <cell r="J4946">
            <v>740.6</v>
          </cell>
          <cell r="K4946">
            <v>0</v>
          </cell>
          <cell r="L4946" t="str">
            <v>7f41b676-24df-4959-9a90-d591e5d995c2</v>
          </cell>
          <cell r="M4946">
            <v>52701000</v>
          </cell>
          <cell r="N4946"/>
          <cell r="O4946"/>
          <cell r="P4946"/>
          <cell r="Q4946" t="str">
            <v>ЛАО</v>
          </cell>
        </row>
        <row r="4947">
          <cell r="G4947">
            <v>30530</v>
          </cell>
          <cell r="H4947" t="str">
            <v>Город Омск</v>
          </cell>
          <cell r="I4947">
            <v>6017.5</v>
          </cell>
          <cell r="J4947">
            <v>5324.38</v>
          </cell>
          <cell r="K4947">
            <v>0</v>
          </cell>
          <cell r="L4947" t="str">
            <v>6b15efaf-c54e-40aa-8ef2-ba223761c88a</v>
          </cell>
          <cell r="M4947">
            <v>52701000</v>
          </cell>
          <cell r="N4947"/>
          <cell r="O4947"/>
          <cell r="P4947"/>
          <cell r="Q4947" t="str">
            <v>ЛАО</v>
          </cell>
        </row>
        <row r="4948">
          <cell r="G4948">
            <v>28879</v>
          </cell>
          <cell r="H4948" t="str">
            <v>Город Омск</v>
          </cell>
          <cell r="I4948">
            <v>814</v>
          </cell>
          <cell r="J4948">
            <v>753.3</v>
          </cell>
          <cell r="K4948">
            <v>0</v>
          </cell>
          <cell r="L4948" t="str">
            <v>ba6b0e1d-8da5-4574-96cc-d591b7af4ab9</v>
          </cell>
          <cell r="M4948">
            <v>52701000</v>
          </cell>
          <cell r="N4948"/>
          <cell r="O4948"/>
          <cell r="P4948"/>
          <cell r="Q4948" t="str">
            <v>ЛАО</v>
          </cell>
        </row>
        <row r="4949">
          <cell r="G4949">
            <v>28882</v>
          </cell>
          <cell r="H4949" t="str">
            <v>Город Омск</v>
          </cell>
          <cell r="I4949">
            <v>1183</v>
          </cell>
          <cell r="J4949">
            <v>553.6</v>
          </cell>
          <cell r="K4949">
            <v>398.5</v>
          </cell>
          <cell r="L4949" t="str">
            <v>1c276585-7160-4ee7-9e65-9e6d91ade032</v>
          </cell>
          <cell r="M4949">
            <v>52701000</v>
          </cell>
          <cell r="N4949"/>
          <cell r="O4949"/>
          <cell r="P4949"/>
          <cell r="Q4949" t="str">
            <v>ЛАО</v>
          </cell>
        </row>
        <row r="4950">
          <cell r="G4950">
            <v>24096</v>
          </cell>
          <cell r="H4950" t="str">
            <v>Город Омск</v>
          </cell>
          <cell r="I4950">
            <v>461.9</v>
          </cell>
          <cell r="J4950">
            <v>408.7</v>
          </cell>
          <cell r="K4950">
            <v>0</v>
          </cell>
          <cell r="L4950" t="str">
            <v>c81037ab-db6d-4649-8974-3f9804bfc984</v>
          </cell>
          <cell r="M4950">
            <v>52701000</v>
          </cell>
          <cell r="N4950"/>
          <cell r="O4950"/>
          <cell r="P4950"/>
          <cell r="Q4950" t="str">
            <v>ЛАО</v>
          </cell>
        </row>
        <row r="4951">
          <cell r="G4951">
            <v>27629</v>
          </cell>
          <cell r="H4951" t="str">
            <v>Город Омск</v>
          </cell>
          <cell r="I4951">
            <v>4489.1000000000004</v>
          </cell>
          <cell r="J4951">
            <v>3923.9</v>
          </cell>
          <cell r="K4951">
            <v>0</v>
          </cell>
          <cell r="L4951" t="str">
            <v>e62d8f1b-1526-4c0c-8fd0-3817390e0b71</v>
          </cell>
          <cell r="M4951">
            <v>52701000</v>
          </cell>
          <cell r="N4951"/>
          <cell r="O4951"/>
          <cell r="P4951"/>
          <cell r="Q4951" t="str">
            <v>КАО</v>
          </cell>
        </row>
        <row r="4952">
          <cell r="G4952">
            <v>36831</v>
          </cell>
          <cell r="H4952" t="str">
            <v>Город Омск</v>
          </cell>
          <cell r="I4952">
            <v>10129.9</v>
          </cell>
          <cell r="J4952">
            <v>7142.8</v>
          </cell>
          <cell r="K4952" t="str">
            <v xml:space="preserve"> </v>
          </cell>
          <cell r="L4952" t="str">
            <v>3be4f1a8-e828-4c35-ac1e-2b7699862541</v>
          </cell>
          <cell r="M4952">
            <v>52701000</v>
          </cell>
          <cell r="N4952"/>
          <cell r="O4952"/>
          <cell r="P4952"/>
          <cell r="Q4952" t="str">
            <v>КАО</v>
          </cell>
        </row>
        <row r="4953">
          <cell r="G4953">
            <v>27631</v>
          </cell>
          <cell r="H4953" t="str">
            <v>Город Омск</v>
          </cell>
          <cell r="I4953">
            <v>4288.7</v>
          </cell>
          <cell r="J4953">
            <v>2625.8</v>
          </cell>
          <cell r="K4953">
            <v>1354.8</v>
          </cell>
          <cell r="L4953" t="str">
            <v>19a3e7f8-7171-43b6-a824-8f2cfa13fa02</v>
          </cell>
          <cell r="M4953">
            <v>52701000</v>
          </cell>
          <cell r="N4953"/>
          <cell r="O4953"/>
          <cell r="P4953"/>
          <cell r="Q4953" t="str">
            <v>КАО</v>
          </cell>
        </row>
        <row r="4954">
          <cell r="G4954">
            <v>36428</v>
          </cell>
          <cell r="H4954" t="str">
            <v>Город Омск</v>
          </cell>
          <cell r="I4954">
            <v>500.3</v>
          </cell>
          <cell r="J4954">
            <v>372</v>
          </cell>
          <cell r="K4954">
            <v>0</v>
          </cell>
          <cell r="L4954" t="str">
            <v>611f1477-490b-4882-8e13-ac2814191893</v>
          </cell>
          <cell r="M4954">
            <v>52701000</v>
          </cell>
          <cell r="N4954"/>
          <cell r="O4954"/>
          <cell r="P4954"/>
          <cell r="Q4954" t="str">
            <v>КАО</v>
          </cell>
        </row>
        <row r="4955">
          <cell r="G4955">
            <v>27649</v>
          </cell>
          <cell r="H4955" t="str">
            <v>Город Омск</v>
          </cell>
          <cell r="I4955">
            <v>3946.8</v>
          </cell>
          <cell r="J4955">
            <v>3385.9</v>
          </cell>
          <cell r="K4955">
            <v>258.3</v>
          </cell>
          <cell r="L4955" t="str">
            <v>4af8e5a5-3af9-439e-b604-e5ed3cdb7725</v>
          </cell>
          <cell r="M4955">
            <v>52701000</v>
          </cell>
          <cell r="N4955"/>
          <cell r="O4955"/>
          <cell r="P4955" t="str">
            <v>+</v>
          </cell>
          <cell r="Q4955" t="str">
            <v>КАО</v>
          </cell>
        </row>
        <row r="4956">
          <cell r="G4956">
            <v>36429</v>
          </cell>
          <cell r="H4956" t="str">
            <v>Город Омск</v>
          </cell>
          <cell r="I4956">
            <v>358.3</v>
          </cell>
          <cell r="J4956">
            <v>185</v>
          </cell>
          <cell r="K4956">
            <v>0</v>
          </cell>
          <cell r="L4956" t="str">
            <v>71992356-4a31-45dd-9c8f-a47aa5ab6680</v>
          </cell>
          <cell r="M4956">
            <v>52701000</v>
          </cell>
          <cell r="N4956"/>
          <cell r="O4956"/>
          <cell r="P4956"/>
          <cell r="Q4956" t="str">
            <v>КАО</v>
          </cell>
        </row>
        <row r="4957">
          <cell r="G4957">
            <v>27917</v>
          </cell>
          <cell r="H4957" t="str">
            <v>Город Омск</v>
          </cell>
          <cell r="I4957">
            <v>1981.5</v>
          </cell>
          <cell r="J4957">
            <v>1577</v>
          </cell>
          <cell r="K4957">
            <v>0</v>
          </cell>
          <cell r="L4957" t="str">
            <v>0d1f2e2b-827c-4047-9697-27dd37b703c0</v>
          </cell>
          <cell r="M4957">
            <v>52701000</v>
          </cell>
          <cell r="N4957"/>
          <cell r="O4957"/>
          <cell r="P4957"/>
          <cell r="Q4957" t="str">
            <v>ЦАО</v>
          </cell>
        </row>
        <row r="4958">
          <cell r="G4958">
            <v>27904</v>
          </cell>
          <cell r="H4958" t="str">
            <v>Город Омск</v>
          </cell>
          <cell r="I4958">
            <v>3533.4</v>
          </cell>
          <cell r="J4958">
            <v>2613</v>
          </cell>
          <cell r="K4958">
            <v>0</v>
          </cell>
          <cell r="L4958" t="str">
            <v>69c81015-ad58-40e6-a3c4-81ebca09cc4d</v>
          </cell>
          <cell r="M4958">
            <v>52701000</v>
          </cell>
          <cell r="N4958"/>
          <cell r="O4958"/>
          <cell r="P4958"/>
          <cell r="Q4958" t="str">
            <v>ЦАО</v>
          </cell>
        </row>
        <row r="4959">
          <cell r="G4959">
            <v>27905</v>
          </cell>
          <cell r="H4959" t="str">
            <v>Город Омск</v>
          </cell>
          <cell r="I4959">
            <v>12333.3</v>
          </cell>
          <cell r="J4959">
            <v>10853.5</v>
          </cell>
          <cell r="K4959">
            <v>0</v>
          </cell>
          <cell r="L4959" t="str">
            <v>d301b2e6-4125-4b57-8f38-c189cd191139</v>
          </cell>
          <cell r="M4959">
            <v>52701000</v>
          </cell>
          <cell r="N4959"/>
          <cell r="O4959"/>
          <cell r="P4959"/>
          <cell r="Q4959" t="str">
            <v>ЦАО</v>
          </cell>
        </row>
        <row r="4960">
          <cell r="G4960">
            <v>35161</v>
          </cell>
          <cell r="H4960" t="str">
            <v>Город Омск</v>
          </cell>
          <cell r="I4960">
            <v>4998.8</v>
          </cell>
          <cell r="J4960">
            <v>3645.8</v>
          </cell>
          <cell r="K4960">
            <v>190.3</v>
          </cell>
          <cell r="L4960" t="str">
            <v>49e1c65b-b545-434c-b374-d9f8623b65ab</v>
          </cell>
          <cell r="M4960">
            <v>52701000</v>
          </cell>
          <cell r="N4960"/>
          <cell r="O4960"/>
          <cell r="P4960"/>
          <cell r="Q4960" t="str">
            <v>ЦАО</v>
          </cell>
        </row>
        <row r="4961">
          <cell r="G4961">
            <v>32752</v>
          </cell>
          <cell r="H4961" t="str">
            <v>Город Омск</v>
          </cell>
          <cell r="I4961">
            <v>20455.599999999999</v>
          </cell>
          <cell r="J4961">
            <v>13450.3</v>
          </cell>
          <cell r="K4961">
            <v>1582.1</v>
          </cell>
          <cell r="L4961" t="str">
            <v>65fee9e8-61b4-4369-8a16-a64b9fa6a47f</v>
          </cell>
          <cell r="M4961">
            <v>52701000</v>
          </cell>
          <cell r="N4961"/>
          <cell r="O4961"/>
          <cell r="P4961"/>
          <cell r="Q4961" t="str">
            <v>ЦАО</v>
          </cell>
        </row>
        <row r="4962">
          <cell r="G4962">
            <v>27919</v>
          </cell>
          <cell r="H4962" t="str">
            <v>Город Омск</v>
          </cell>
          <cell r="I4962">
            <v>2072.1</v>
          </cell>
          <cell r="J4962">
            <v>1571.2</v>
          </cell>
          <cell r="K4962">
            <v>31.1</v>
          </cell>
          <cell r="L4962" t="str">
            <v>8e20f8cb-9db8-4f83-8220-96543a1db2af</v>
          </cell>
          <cell r="M4962">
            <v>52701000</v>
          </cell>
          <cell r="N4962"/>
          <cell r="O4962"/>
          <cell r="P4962"/>
          <cell r="Q4962" t="str">
            <v>ЦАО</v>
          </cell>
        </row>
        <row r="4963">
          <cell r="G4963">
            <v>20098</v>
          </cell>
          <cell r="H4963" t="str">
            <v>Город Омск</v>
          </cell>
          <cell r="I4963">
            <v>3220.5</v>
          </cell>
          <cell r="J4963">
            <v>2522.3000000000002</v>
          </cell>
          <cell r="K4963">
            <v>120</v>
          </cell>
          <cell r="L4963" t="str">
            <v>bb0f8385-3bc4-4ad2-9fe7-1b884095988d</v>
          </cell>
          <cell r="M4963">
            <v>52701000</v>
          </cell>
          <cell r="N4963"/>
          <cell r="O4963"/>
          <cell r="P4963" t="str">
            <v>+</v>
          </cell>
          <cell r="Q4963" t="str">
            <v>ЦАО</v>
          </cell>
        </row>
        <row r="4964">
          <cell r="G4964">
            <v>32753</v>
          </cell>
          <cell r="H4964" t="str">
            <v>Город Омск</v>
          </cell>
          <cell r="I4964">
            <v>5619.1</v>
          </cell>
          <cell r="J4964">
            <v>4815.5</v>
          </cell>
          <cell r="K4964">
            <v>0</v>
          </cell>
          <cell r="L4964" t="str">
            <v>8dc1ac5b-27b0-4014-87b7-870664b3e84c</v>
          </cell>
          <cell r="M4964">
            <v>52701000</v>
          </cell>
          <cell r="N4964"/>
          <cell r="O4964"/>
          <cell r="P4964"/>
          <cell r="Q4964" t="str">
            <v>ЦАО</v>
          </cell>
        </row>
        <row r="4965">
          <cell r="G4965">
            <v>24891</v>
          </cell>
          <cell r="H4965" t="str">
            <v>Город Омск</v>
          </cell>
          <cell r="I4965">
            <v>854.4</v>
          </cell>
          <cell r="J4965">
            <v>648.20000000000005</v>
          </cell>
          <cell r="K4965">
            <v>148.19999999999999</v>
          </cell>
          <cell r="L4965" t="str">
            <v>2fc19dbe-a397-4120-abcf-edb2237dc9b2</v>
          </cell>
          <cell r="M4965">
            <v>52701000</v>
          </cell>
          <cell r="N4965"/>
          <cell r="O4965"/>
          <cell r="P4965"/>
          <cell r="Q4965" t="str">
            <v>ЦАО</v>
          </cell>
        </row>
        <row r="4966">
          <cell r="G4966">
            <v>32754</v>
          </cell>
          <cell r="H4966" t="str">
            <v>Город Омск</v>
          </cell>
          <cell r="I4966">
            <v>8214</v>
          </cell>
          <cell r="J4966">
            <v>7455.2</v>
          </cell>
          <cell r="K4966">
            <v>0</v>
          </cell>
          <cell r="L4966" t="str">
            <v>b6d865f3-a811-4a3f-a776-1684ebc914fb</v>
          </cell>
          <cell r="M4966">
            <v>52701000</v>
          </cell>
          <cell r="N4966"/>
          <cell r="O4966"/>
          <cell r="P4966"/>
          <cell r="Q4966" t="str">
            <v>ЦАО</v>
          </cell>
        </row>
        <row r="4967">
          <cell r="G4967">
            <v>24901</v>
          </cell>
          <cell r="H4967" t="str">
            <v>Город Омск</v>
          </cell>
          <cell r="I4967">
            <v>6240.9</v>
          </cell>
          <cell r="J4967">
            <v>5499</v>
          </cell>
          <cell r="K4967">
            <v>249.9</v>
          </cell>
          <cell r="L4967" t="str">
            <v>89129860-14fc-4102-a5ca-0ef9a3c12367</v>
          </cell>
          <cell r="M4967">
            <v>52701000</v>
          </cell>
          <cell r="N4967"/>
          <cell r="O4967"/>
          <cell r="P4967"/>
          <cell r="Q4967" t="str">
            <v>ЦАО</v>
          </cell>
        </row>
        <row r="4968">
          <cell r="G4968">
            <v>24902</v>
          </cell>
          <cell r="H4968" t="str">
            <v>Город Омск</v>
          </cell>
          <cell r="I4968">
            <v>3671.3</v>
          </cell>
          <cell r="J4968">
            <v>3383.3</v>
          </cell>
          <cell r="K4968">
            <v>0</v>
          </cell>
          <cell r="L4968" t="str">
            <v>3a732541-eb71-406e-973c-61bf37aeac28</v>
          </cell>
          <cell r="M4968">
            <v>52701000</v>
          </cell>
          <cell r="N4968"/>
          <cell r="O4968"/>
          <cell r="P4968"/>
          <cell r="Q4968" t="str">
            <v>ЦАО</v>
          </cell>
        </row>
        <row r="4969">
          <cell r="G4969">
            <v>24903</v>
          </cell>
          <cell r="H4969" t="str">
            <v>Город Омск</v>
          </cell>
          <cell r="I4969">
            <v>3711.6</v>
          </cell>
          <cell r="J4969">
            <v>3264.5</v>
          </cell>
          <cell r="K4969">
            <v>0</v>
          </cell>
          <cell r="L4969" t="str">
            <v>6a31b342-66b1-421d-91c5-c9e7b5fd1fbf</v>
          </cell>
          <cell r="M4969">
            <v>52701000</v>
          </cell>
          <cell r="N4969"/>
          <cell r="O4969"/>
          <cell r="P4969"/>
          <cell r="Q4969" t="str">
            <v>ЦАО</v>
          </cell>
        </row>
        <row r="4970">
          <cell r="G4970">
            <v>24904</v>
          </cell>
          <cell r="H4970" t="str">
            <v>Город Омск</v>
          </cell>
          <cell r="I4970">
            <v>5961.5</v>
          </cell>
          <cell r="J4970">
            <v>5464</v>
          </cell>
          <cell r="K4970">
            <v>0</v>
          </cell>
          <cell r="L4970" t="str">
            <v>218e5c8d-c3b0-4c6a-ad68-0167de63a84f</v>
          </cell>
          <cell r="M4970">
            <v>52701000</v>
          </cell>
          <cell r="N4970"/>
          <cell r="O4970"/>
          <cell r="P4970"/>
          <cell r="Q4970" t="str">
            <v>ЦАО</v>
          </cell>
        </row>
        <row r="4971">
          <cell r="G4971">
            <v>26645</v>
          </cell>
          <cell r="H4971" t="str">
            <v>Город Омск</v>
          </cell>
          <cell r="I4971">
            <v>6398.6</v>
          </cell>
          <cell r="J4971">
            <v>5694.9</v>
          </cell>
          <cell r="K4971">
            <v>0</v>
          </cell>
          <cell r="L4971" t="str">
            <v>6ead0789-02ca-4cb0-87b1-09e883ce8d06</v>
          </cell>
          <cell r="M4971">
            <v>52701000</v>
          </cell>
          <cell r="N4971"/>
          <cell r="O4971"/>
          <cell r="P4971"/>
          <cell r="Q4971" t="str">
            <v>ЦАО</v>
          </cell>
        </row>
        <row r="4972">
          <cell r="G4972">
            <v>24905</v>
          </cell>
          <cell r="H4972" t="str">
            <v>Город Омск</v>
          </cell>
          <cell r="I4972">
            <v>5190.5</v>
          </cell>
          <cell r="J4972">
            <v>4773</v>
          </cell>
          <cell r="K4972">
            <v>0</v>
          </cell>
          <cell r="L4972" t="str">
            <v>f652529e-a045-4743-930f-9987231deb49</v>
          </cell>
          <cell r="M4972">
            <v>52701000</v>
          </cell>
          <cell r="N4972"/>
          <cell r="O4972"/>
          <cell r="P4972" t="str">
            <v>+</v>
          </cell>
          <cell r="Q4972" t="str">
            <v>ЦАО</v>
          </cell>
        </row>
        <row r="4973">
          <cell r="G4973">
            <v>24906</v>
          </cell>
          <cell r="H4973" t="str">
            <v>Город Омск</v>
          </cell>
          <cell r="I4973">
            <v>6042.9</v>
          </cell>
          <cell r="J4973">
            <v>5356.9</v>
          </cell>
          <cell r="K4973">
            <v>0</v>
          </cell>
          <cell r="L4973" t="str">
            <v>426ba271-0bd5-455f-987e-11efb8572aec</v>
          </cell>
          <cell r="M4973">
            <v>52701000</v>
          </cell>
          <cell r="N4973"/>
          <cell r="O4973"/>
          <cell r="P4973"/>
          <cell r="Q4973" t="str">
            <v>ЦАО</v>
          </cell>
        </row>
        <row r="4974">
          <cell r="G4974">
            <v>23564</v>
          </cell>
          <cell r="H4974" t="str">
            <v>Город Омск</v>
          </cell>
          <cell r="I4974">
            <v>5312.6</v>
          </cell>
          <cell r="J4974">
            <v>3992.2</v>
          </cell>
          <cell r="K4974">
            <v>871.5</v>
          </cell>
          <cell r="L4974" t="str">
            <v>1151f46a-564d-42b3-a57d-1381c0bbf91f</v>
          </cell>
          <cell r="M4974">
            <v>52701000</v>
          </cell>
          <cell r="N4974"/>
          <cell r="O4974"/>
          <cell r="P4974"/>
          <cell r="Q4974" t="str">
            <v>ЦАО</v>
          </cell>
        </row>
        <row r="4975">
          <cell r="G4975">
            <v>23532</v>
          </cell>
          <cell r="H4975" t="str">
            <v>Город Омск</v>
          </cell>
          <cell r="I4975">
            <v>5931.4</v>
          </cell>
          <cell r="J4975">
            <v>5290</v>
          </cell>
          <cell r="K4975">
            <v>122.8</v>
          </cell>
          <cell r="L4975" t="str">
            <v>c691d961-c901-4322-8f3f-20ab000616f3</v>
          </cell>
          <cell r="M4975">
            <v>52701000</v>
          </cell>
          <cell r="N4975"/>
          <cell r="O4975"/>
          <cell r="P4975"/>
          <cell r="Q4975" t="str">
            <v>ЦАО</v>
          </cell>
        </row>
        <row r="4976">
          <cell r="G4976">
            <v>26646</v>
          </cell>
          <cell r="H4976" t="str">
            <v>Город Омск</v>
          </cell>
          <cell r="I4976">
            <v>4841.8999999999996</v>
          </cell>
          <cell r="J4976">
            <v>3698.84</v>
          </cell>
          <cell r="K4976">
            <v>0</v>
          </cell>
          <cell r="L4976" t="str">
            <v>d115c94a-ed56-480d-8f3e-587d4aa6bc23</v>
          </cell>
          <cell r="M4976">
            <v>52701000</v>
          </cell>
          <cell r="N4976"/>
          <cell r="O4976"/>
          <cell r="P4976"/>
          <cell r="Q4976" t="str">
            <v>ЦАО</v>
          </cell>
        </row>
        <row r="4977">
          <cell r="G4977">
            <v>24909</v>
          </cell>
          <cell r="H4977" t="str">
            <v>Город Омск</v>
          </cell>
          <cell r="I4977">
            <v>6145.4</v>
          </cell>
          <cell r="J4977">
            <v>5485.7</v>
          </cell>
          <cell r="K4977">
            <v>0</v>
          </cell>
          <cell r="L4977" t="str">
            <v>094203c8-b18c-44c4-9006-ed4da8f30e57</v>
          </cell>
          <cell r="M4977">
            <v>52701000</v>
          </cell>
          <cell r="N4977"/>
          <cell r="O4977"/>
          <cell r="P4977"/>
          <cell r="Q4977" t="str">
            <v>ЦАО</v>
          </cell>
        </row>
        <row r="4978">
          <cell r="G4978">
            <v>26647</v>
          </cell>
          <cell r="H4978" t="str">
            <v>Город Омск</v>
          </cell>
          <cell r="I4978">
            <v>13282.8</v>
          </cell>
          <cell r="J4978">
            <v>11474.3</v>
          </cell>
          <cell r="K4978">
            <v>0</v>
          </cell>
          <cell r="L4978" t="str">
            <v>ce20d771-9e56-4b32-b723-7ec428491e1e</v>
          </cell>
          <cell r="M4978">
            <v>52701000</v>
          </cell>
          <cell r="N4978"/>
          <cell r="O4978"/>
          <cell r="P4978"/>
          <cell r="Q4978" t="str">
            <v>ЦАО</v>
          </cell>
        </row>
        <row r="4979">
          <cell r="G4979">
            <v>26648</v>
          </cell>
          <cell r="H4979" t="str">
            <v>Город Омск</v>
          </cell>
          <cell r="I4979">
            <v>16694.7</v>
          </cell>
          <cell r="J4979">
            <v>14242.3</v>
          </cell>
          <cell r="K4979">
            <v>196</v>
          </cell>
          <cell r="L4979" t="str">
            <v>f7ef22dc-4020-456b-836e-4bdec0b59899</v>
          </cell>
          <cell r="M4979">
            <v>52701000</v>
          </cell>
          <cell r="N4979"/>
          <cell r="O4979"/>
          <cell r="P4979"/>
          <cell r="Q4979" t="str">
            <v>ЦАО</v>
          </cell>
        </row>
        <row r="4980">
          <cell r="G4980">
            <v>26649</v>
          </cell>
          <cell r="H4980" t="str">
            <v>Город Омск</v>
          </cell>
          <cell r="I4980">
            <v>12790.7</v>
          </cell>
          <cell r="J4980">
            <v>11132.2</v>
          </cell>
          <cell r="K4980">
            <v>65.7</v>
          </cell>
          <cell r="L4980" t="str">
            <v>5cdcd528-3729-4507-b001-478d0c718464</v>
          </cell>
          <cell r="M4980">
            <v>52701000</v>
          </cell>
          <cell r="N4980"/>
          <cell r="O4980"/>
          <cell r="P4980"/>
          <cell r="Q4980" t="str">
            <v>ЦАО</v>
          </cell>
        </row>
        <row r="4981">
          <cell r="G4981">
            <v>26650</v>
          </cell>
          <cell r="H4981" t="str">
            <v>Город Омск</v>
          </cell>
          <cell r="I4981">
            <v>5511.2</v>
          </cell>
          <cell r="J4981">
            <v>4681.09</v>
          </cell>
          <cell r="K4981">
            <v>0</v>
          </cell>
          <cell r="L4981" t="str">
            <v>199ff046-7017-4016-9e28-f3f179810822</v>
          </cell>
          <cell r="M4981">
            <v>52701000</v>
          </cell>
          <cell r="N4981"/>
          <cell r="O4981"/>
          <cell r="P4981"/>
          <cell r="Q4981" t="str">
            <v>ЦАО</v>
          </cell>
        </row>
        <row r="4982">
          <cell r="G4982">
            <v>24892</v>
          </cell>
          <cell r="H4982" t="str">
            <v>Город Омск</v>
          </cell>
          <cell r="I4982">
            <v>4047.03</v>
          </cell>
          <cell r="J4982">
            <v>3302.83</v>
          </cell>
          <cell r="K4982">
            <v>477.1</v>
          </cell>
          <cell r="L4982" t="str">
            <v>776bcd7e-e437-4986-9ce0-a0f5eebe103b</v>
          </cell>
          <cell r="M4982">
            <v>52701000</v>
          </cell>
          <cell r="N4982"/>
          <cell r="O4982"/>
          <cell r="P4982"/>
          <cell r="Q4982" t="str">
            <v>ЦАО</v>
          </cell>
        </row>
        <row r="4983">
          <cell r="G4983">
            <v>24893</v>
          </cell>
          <cell r="H4983" t="str">
            <v>Город Омск</v>
          </cell>
          <cell r="I4983">
            <v>4852.5</v>
          </cell>
          <cell r="J4983">
            <v>4466.5</v>
          </cell>
          <cell r="K4983">
            <v>0</v>
          </cell>
          <cell r="L4983" t="str">
            <v>d4522fc5-5810-470f-927e-f10d1da9dda1</v>
          </cell>
          <cell r="M4983">
            <v>52701000</v>
          </cell>
          <cell r="N4983"/>
          <cell r="O4983"/>
          <cell r="P4983"/>
          <cell r="Q4983" t="str">
            <v>ЦАО</v>
          </cell>
        </row>
        <row r="4984">
          <cell r="G4984">
            <v>24894</v>
          </cell>
          <cell r="H4984" t="str">
            <v>Город Омск</v>
          </cell>
          <cell r="I4984">
            <v>5386.4</v>
          </cell>
          <cell r="J4984">
            <v>4482.7</v>
          </cell>
          <cell r="K4984">
            <v>531.6</v>
          </cell>
          <cell r="L4984" t="str">
            <v>07e18f02-25b9-473b-b208-834510322952</v>
          </cell>
          <cell r="M4984">
            <v>52701000</v>
          </cell>
          <cell r="N4984"/>
          <cell r="O4984"/>
          <cell r="P4984"/>
          <cell r="Q4984" t="str">
            <v>ЦАО</v>
          </cell>
        </row>
        <row r="4985">
          <cell r="G4985">
            <v>24895</v>
          </cell>
          <cell r="H4985" t="str">
            <v>Город Омск</v>
          </cell>
          <cell r="I4985">
            <v>5351.4</v>
          </cell>
          <cell r="J4985">
            <v>4405.21</v>
          </cell>
          <cell r="K4985">
            <v>295.39999999999998</v>
          </cell>
          <cell r="L4985" t="str">
            <v>d49d5f52-ea89-482a-b845-c19c0c4133fb</v>
          </cell>
          <cell r="M4985">
            <v>52701000</v>
          </cell>
          <cell r="N4985"/>
          <cell r="O4985"/>
          <cell r="P4985"/>
          <cell r="Q4985" t="str">
            <v>ЦАО</v>
          </cell>
        </row>
        <row r="4986">
          <cell r="G4986">
            <v>24896</v>
          </cell>
          <cell r="H4986" t="str">
            <v>Город Омск</v>
          </cell>
          <cell r="I4986">
            <v>5316.1</v>
          </cell>
          <cell r="J4986">
            <v>4657.46</v>
          </cell>
          <cell r="K4986">
            <v>302.60000000000002</v>
          </cell>
          <cell r="L4986" t="str">
            <v>828fec1d-e13a-4793-a40e-c1894bee9433</v>
          </cell>
          <cell r="M4986">
            <v>52701000</v>
          </cell>
          <cell r="N4986"/>
          <cell r="O4986"/>
          <cell r="P4986"/>
          <cell r="Q4986" t="str">
            <v>ЦАО</v>
          </cell>
        </row>
        <row r="4987">
          <cell r="G4987">
            <v>24897</v>
          </cell>
          <cell r="H4987" t="str">
            <v>Город Омск</v>
          </cell>
          <cell r="I4987">
            <v>789.4</v>
          </cell>
          <cell r="J4987">
            <v>706.5</v>
          </cell>
          <cell r="K4987">
            <v>0</v>
          </cell>
          <cell r="L4987" t="str">
            <v>a78d3be3-cbf8-4ae5-b42c-2cac72952b89</v>
          </cell>
          <cell r="M4987">
            <v>52701000</v>
          </cell>
          <cell r="N4987"/>
          <cell r="O4987"/>
          <cell r="P4987"/>
          <cell r="Q4987" t="str">
            <v>ЦАО</v>
          </cell>
        </row>
        <row r="4988">
          <cell r="G4988">
            <v>24898</v>
          </cell>
          <cell r="H4988" t="str">
            <v>Город Омск</v>
          </cell>
          <cell r="I4988">
            <v>814.6</v>
          </cell>
          <cell r="J4988">
            <v>564.6</v>
          </cell>
          <cell r="K4988">
            <v>141</v>
          </cell>
          <cell r="L4988" t="str">
            <v>2f571d12-0672-4867-923a-39fe0221ad59</v>
          </cell>
          <cell r="M4988">
            <v>52701000</v>
          </cell>
          <cell r="N4988"/>
          <cell r="O4988"/>
          <cell r="P4988"/>
          <cell r="Q4988" t="str">
            <v>ЦАО</v>
          </cell>
        </row>
        <row r="4989">
          <cell r="G4989">
            <v>24899</v>
          </cell>
          <cell r="H4989" t="str">
            <v>Город Омск</v>
          </cell>
          <cell r="I4989">
            <v>6381.1</v>
          </cell>
          <cell r="J4989">
            <v>5595.3</v>
          </cell>
          <cell r="K4989">
            <v>342</v>
          </cell>
          <cell r="L4989" t="str">
            <v>779cf30a-52d1-4243-8107-f2a90f679f27</v>
          </cell>
          <cell r="M4989">
            <v>52701000</v>
          </cell>
          <cell r="N4989"/>
          <cell r="O4989"/>
          <cell r="P4989"/>
          <cell r="Q4989" t="str">
            <v>ЦАО</v>
          </cell>
        </row>
        <row r="4990">
          <cell r="G4990">
            <v>24900</v>
          </cell>
          <cell r="H4990" t="str">
            <v>Город Омск</v>
          </cell>
          <cell r="I4990">
            <v>5737.8</v>
          </cell>
          <cell r="J4990">
            <v>4665</v>
          </cell>
          <cell r="K4990">
            <v>552</v>
          </cell>
          <cell r="L4990" t="str">
            <v>1d8dbef0-bd87-470a-8a8d-2b8686973c38</v>
          </cell>
          <cell r="M4990">
            <v>52701000</v>
          </cell>
          <cell r="N4990"/>
          <cell r="O4990"/>
          <cell r="P4990"/>
          <cell r="Q4990" t="str">
            <v>ЦАО</v>
          </cell>
        </row>
        <row r="4991">
          <cell r="G4991">
            <v>31440</v>
          </cell>
          <cell r="H4991" t="str">
            <v>Город Омск</v>
          </cell>
          <cell r="I4991">
            <v>3475.7</v>
          </cell>
          <cell r="J4991">
            <v>3055.6</v>
          </cell>
          <cell r="K4991">
            <v>0</v>
          </cell>
          <cell r="L4991" t="str">
            <v>be1f3059-f7cd-4c57-a42a-a5457a1a9a66</v>
          </cell>
          <cell r="M4991">
            <v>52701000</v>
          </cell>
          <cell r="N4991"/>
          <cell r="O4991"/>
          <cell r="P4991"/>
          <cell r="Q4991" t="str">
            <v>ОАО</v>
          </cell>
        </row>
        <row r="4992">
          <cell r="G4992">
            <v>31863</v>
          </cell>
          <cell r="H4992" t="str">
            <v>Город Омск</v>
          </cell>
          <cell r="I4992">
            <v>7666</v>
          </cell>
          <cell r="J4992">
            <v>6709</v>
          </cell>
          <cell r="K4992">
            <v>0</v>
          </cell>
          <cell r="L4992" t="str">
            <v>0ce6d133-6789-4dcb-944b-859ba7314cff</v>
          </cell>
          <cell r="M4992">
            <v>52701000</v>
          </cell>
          <cell r="N4992"/>
          <cell r="O4992"/>
          <cell r="P4992"/>
          <cell r="Q4992" t="str">
            <v>ОАО</v>
          </cell>
        </row>
        <row r="4993">
          <cell r="G4993">
            <v>31263</v>
          </cell>
          <cell r="H4993" t="str">
            <v>Город Омск</v>
          </cell>
          <cell r="I4993">
            <v>11775</v>
          </cell>
          <cell r="J4993">
            <v>10372.379999999999</v>
          </cell>
          <cell r="K4993">
            <v>12.5</v>
          </cell>
          <cell r="L4993" t="str">
            <v>ac275c6d-1c72-466b-bcbe-3c80b2c2b7f3</v>
          </cell>
          <cell r="M4993">
            <v>52701000</v>
          </cell>
          <cell r="N4993"/>
          <cell r="O4993"/>
          <cell r="P4993"/>
          <cell r="Q4993" t="str">
            <v>ОАО</v>
          </cell>
        </row>
        <row r="4994">
          <cell r="G4994">
            <v>31270</v>
          </cell>
          <cell r="H4994" t="str">
            <v>Город Омск</v>
          </cell>
          <cell r="I4994">
            <v>12946.3</v>
          </cell>
          <cell r="J4994">
            <v>11098.9</v>
          </cell>
          <cell r="K4994">
            <v>34.799999999999997</v>
          </cell>
          <cell r="L4994" t="str">
            <v>9949b98e-4b48-48eb-9030-726b61660aea</v>
          </cell>
          <cell r="M4994">
            <v>52701000</v>
          </cell>
          <cell r="N4994"/>
          <cell r="O4994"/>
          <cell r="P4994"/>
          <cell r="Q4994" t="str">
            <v>ОАО</v>
          </cell>
        </row>
        <row r="4995">
          <cell r="G4995">
            <v>31386</v>
          </cell>
          <cell r="H4995" t="str">
            <v>Город Омск</v>
          </cell>
          <cell r="I4995">
            <v>13463.7</v>
          </cell>
          <cell r="J4995">
            <v>11554.5</v>
          </cell>
          <cell r="K4995">
            <v>0</v>
          </cell>
          <cell r="L4995" t="str">
            <v>87a93e13-40cf-4790-8e5a-1d59ba833bd1</v>
          </cell>
          <cell r="M4995">
            <v>52701000</v>
          </cell>
          <cell r="N4995"/>
          <cell r="O4995"/>
          <cell r="P4995"/>
          <cell r="Q4995" t="str">
            <v>ОАО</v>
          </cell>
        </row>
        <row r="4996">
          <cell r="G4996">
            <v>36511</v>
          </cell>
          <cell r="H4996" t="str">
            <v>Город Омск</v>
          </cell>
          <cell r="I4996">
            <v>3237.5</v>
          </cell>
          <cell r="J4996">
            <v>2534.8000000000002</v>
          </cell>
          <cell r="K4996">
            <v>448.8</v>
          </cell>
          <cell r="L4996" t="str">
            <v>1f524ffd-99a3-48ce-aa9c-b5ce070c41e0</v>
          </cell>
          <cell r="M4996">
            <v>52701000</v>
          </cell>
          <cell r="N4996"/>
          <cell r="O4996"/>
          <cell r="P4996"/>
          <cell r="Q4996" t="str">
            <v>ЦАО</v>
          </cell>
        </row>
        <row r="4997">
          <cell r="G4997">
            <v>33485</v>
          </cell>
          <cell r="H4997" t="str">
            <v>Город Омск</v>
          </cell>
          <cell r="I4997">
            <v>8164.6</v>
          </cell>
          <cell r="J4997">
            <v>7410.8</v>
          </cell>
          <cell r="K4997">
            <v>0</v>
          </cell>
          <cell r="L4997" t="str">
            <v>72e6ed87-ab63-4b81-912a-79fc48f7b826</v>
          </cell>
          <cell r="M4997">
            <v>52701000</v>
          </cell>
          <cell r="N4997"/>
          <cell r="O4997"/>
          <cell r="P4997"/>
          <cell r="Q4997" t="str">
            <v>ЦАО</v>
          </cell>
        </row>
        <row r="4998">
          <cell r="G4998">
            <v>33486</v>
          </cell>
          <cell r="H4998" t="str">
            <v>Город Омск</v>
          </cell>
          <cell r="I4998">
            <v>15730.2</v>
          </cell>
          <cell r="J4998">
            <v>12742.93</v>
          </cell>
          <cell r="K4998">
            <v>0</v>
          </cell>
          <cell r="L4998" t="str">
            <v>5423f54f-1f94-45a5-b1ae-167d6c7a5ef5</v>
          </cell>
          <cell r="M4998">
            <v>52701000</v>
          </cell>
          <cell r="N4998"/>
          <cell r="O4998"/>
          <cell r="P4998"/>
          <cell r="Q4998" t="str">
            <v>ЦАО</v>
          </cell>
        </row>
        <row r="4999">
          <cell r="G4999">
            <v>27916</v>
          </cell>
          <cell r="H4999" t="str">
            <v>Город Омск</v>
          </cell>
          <cell r="I4999">
            <v>703.5</v>
          </cell>
          <cell r="J4999">
            <v>489.3</v>
          </cell>
          <cell r="K4999">
            <v>134</v>
          </cell>
          <cell r="L4999" t="str">
            <v>563dac24-718f-40c8-bb02-32b9294fcd21</v>
          </cell>
          <cell r="M4999">
            <v>52701000</v>
          </cell>
          <cell r="N4999"/>
          <cell r="O4999"/>
          <cell r="P4999" t="str">
            <v>+</v>
          </cell>
          <cell r="Q4999" t="str">
            <v>ЦАО</v>
          </cell>
        </row>
        <row r="5000">
          <cell r="G5000">
            <v>36868</v>
          </cell>
          <cell r="H5000" t="str">
            <v>Город Омск</v>
          </cell>
          <cell r="I5000">
            <v>18385.5</v>
          </cell>
          <cell r="J5000">
            <v>18385.5</v>
          </cell>
          <cell r="K5000"/>
          <cell r="L5000" t="str">
            <v>3ab638cd-8a98-4dc1-8bf8-9bf74a95b3ec</v>
          </cell>
          <cell r="M5000">
            <v>52701000</v>
          </cell>
          <cell r="N5000"/>
          <cell r="O5000"/>
          <cell r="P5000"/>
          <cell r="Q5000" t="str">
            <v>САО</v>
          </cell>
        </row>
        <row r="5001">
          <cell r="G5001">
            <v>36902</v>
          </cell>
          <cell r="H5001" t="str">
            <v>Город Омск</v>
          </cell>
          <cell r="I5001">
            <v>11396</v>
          </cell>
          <cell r="J5001">
            <v>7184.1</v>
          </cell>
          <cell r="K5001">
            <v>4211.8999999999996</v>
          </cell>
          <cell r="L5001" t="str">
            <v>e28065f5-9474-4160-b0b1-5f0fb33aa937</v>
          </cell>
          <cell r="M5001">
            <v>52701000</v>
          </cell>
          <cell r="N5001"/>
          <cell r="O5001"/>
          <cell r="P5001"/>
          <cell r="Q5001" t="str">
            <v>САО</v>
          </cell>
        </row>
        <row r="5002">
          <cell r="G5002">
            <v>36882</v>
          </cell>
          <cell r="H5002" t="str">
            <v>Город Омск</v>
          </cell>
          <cell r="I5002">
            <v>21372.799999999999</v>
          </cell>
          <cell r="J5002">
            <v>14637.2</v>
          </cell>
          <cell r="K5002">
            <v>753.4</v>
          </cell>
          <cell r="L5002" t="str">
            <v>04729c12-2701-48d4-b096-57a42ba4e6b6</v>
          </cell>
          <cell r="M5002">
            <v>52701000</v>
          </cell>
          <cell r="N5002"/>
          <cell r="O5002"/>
          <cell r="P5002"/>
          <cell r="Q5002" t="str">
            <v>САО</v>
          </cell>
        </row>
        <row r="5003">
          <cell r="G5003">
            <v>36867</v>
          </cell>
          <cell r="H5003" t="str">
            <v>Город Омск</v>
          </cell>
          <cell r="I5003">
            <v>18381.900000000001</v>
          </cell>
          <cell r="J5003">
            <v>18381.900000000001</v>
          </cell>
          <cell r="K5003"/>
          <cell r="L5003" t="str">
            <v>86f2b5ce-675b-4288-bc6b-a0d0bc917fa1</v>
          </cell>
          <cell r="M5003">
            <v>52701000</v>
          </cell>
          <cell r="N5003"/>
          <cell r="O5003"/>
          <cell r="P5003"/>
          <cell r="Q5003" t="str">
            <v>САО</v>
          </cell>
        </row>
        <row r="5004">
          <cell r="G5004">
            <v>36874</v>
          </cell>
          <cell r="H5004" t="str">
            <v>Город Омск</v>
          </cell>
          <cell r="I5004">
            <v>17214.3</v>
          </cell>
          <cell r="J5004">
            <v>17214.3</v>
          </cell>
          <cell r="K5004"/>
          <cell r="L5004" t="str">
            <v>317bcff9-32f9-4e04-be66-a7576bd5b325</v>
          </cell>
          <cell r="M5004">
            <v>52701000</v>
          </cell>
          <cell r="N5004"/>
          <cell r="O5004"/>
          <cell r="P5004"/>
          <cell r="Q5004" t="str">
            <v>САО</v>
          </cell>
        </row>
        <row r="5005">
          <cell r="G5005">
            <v>36937</v>
          </cell>
          <cell r="H5005" t="str">
            <v>Город Омск</v>
          </cell>
          <cell r="I5005">
            <v>26655.8</v>
          </cell>
          <cell r="J5005">
            <v>17129.3</v>
          </cell>
          <cell r="K5005">
            <v>4930.1000000000004</v>
          </cell>
          <cell r="L5005" t="str">
            <v>bdeda672-0c30-462c-98a8-edc4e60235d8</v>
          </cell>
          <cell r="M5005">
            <v>52701000</v>
          </cell>
          <cell r="N5005"/>
          <cell r="O5005"/>
          <cell r="P5005"/>
          <cell r="Q5005" t="str">
            <v>САО</v>
          </cell>
        </row>
        <row r="5006">
          <cell r="G5006">
            <v>32779</v>
          </cell>
          <cell r="H5006" t="str">
            <v>Город Омск</v>
          </cell>
          <cell r="I5006">
            <v>2441.9</v>
          </cell>
          <cell r="J5006">
            <v>1324.8</v>
          </cell>
          <cell r="K5006">
            <v>240.9</v>
          </cell>
          <cell r="L5006" t="str">
            <v>5558b6af-a8fb-46eb-882c-a66d008d827e</v>
          </cell>
          <cell r="M5006">
            <v>52701000</v>
          </cell>
          <cell r="N5006"/>
          <cell r="O5006"/>
          <cell r="P5006" t="str">
            <v>+</v>
          </cell>
          <cell r="Q5006" t="str">
            <v>ЦАО</v>
          </cell>
        </row>
        <row r="5007">
          <cell r="G5007">
            <v>29937</v>
          </cell>
          <cell r="H5007" t="str">
            <v>Город Омск</v>
          </cell>
          <cell r="I5007">
            <v>6614.4</v>
          </cell>
          <cell r="J5007">
            <v>4652.1000000000004</v>
          </cell>
          <cell r="K5007">
            <v>1246</v>
          </cell>
          <cell r="L5007" t="str">
            <v>b5366460-c8aa-4383-8960-77e0df5011ac</v>
          </cell>
          <cell r="M5007">
            <v>52701000</v>
          </cell>
          <cell r="N5007"/>
          <cell r="O5007"/>
          <cell r="P5007" t="str">
            <v>+</v>
          </cell>
          <cell r="Q5007" t="str">
            <v>САО</v>
          </cell>
        </row>
        <row r="5008">
          <cell r="G5008">
            <v>29938</v>
          </cell>
          <cell r="H5008" t="str">
            <v>Город Омск</v>
          </cell>
          <cell r="I5008">
            <v>1127.5</v>
          </cell>
          <cell r="J5008">
            <v>481.9</v>
          </cell>
          <cell r="K5008">
            <v>350.2</v>
          </cell>
          <cell r="L5008" t="str">
            <v>a38ecca9-5d28-4b24-a607-96f253e9ee88</v>
          </cell>
          <cell r="M5008">
            <v>52701000</v>
          </cell>
          <cell r="N5008"/>
          <cell r="O5008"/>
          <cell r="P5008"/>
          <cell r="Q5008" t="str">
            <v>САО</v>
          </cell>
        </row>
        <row r="5009">
          <cell r="G5009">
            <v>29939</v>
          </cell>
          <cell r="H5009" t="str">
            <v>Город Омск</v>
          </cell>
          <cell r="I5009">
            <v>720.7</v>
          </cell>
          <cell r="J5009">
            <v>396.2</v>
          </cell>
          <cell r="K5009">
            <v>167.8</v>
          </cell>
          <cell r="L5009" t="str">
            <v>8ed3230c-dd3e-46d8-b196-619850b84129</v>
          </cell>
          <cell r="M5009">
            <v>52701000</v>
          </cell>
          <cell r="N5009"/>
          <cell r="O5009"/>
          <cell r="P5009"/>
          <cell r="Q5009" t="str">
            <v>САО</v>
          </cell>
        </row>
        <row r="5010">
          <cell r="G5010">
            <v>21119</v>
          </cell>
          <cell r="H5010" t="str">
            <v>Город Омск</v>
          </cell>
          <cell r="I5010">
            <v>1150.5999999999999</v>
          </cell>
          <cell r="J5010">
            <v>619.4</v>
          </cell>
          <cell r="K5010">
            <v>317.5</v>
          </cell>
          <cell r="L5010" t="str">
            <v>41306b6e-65e1-49a3-bc38-d9ca899f8652</v>
          </cell>
          <cell r="M5010">
            <v>52701000</v>
          </cell>
          <cell r="N5010"/>
          <cell r="O5010"/>
          <cell r="P5010"/>
          <cell r="Q5010" t="str">
            <v>САО</v>
          </cell>
        </row>
        <row r="5011">
          <cell r="G5011">
            <v>29940</v>
          </cell>
          <cell r="H5011" t="str">
            <v>Город Омск</v>
          </cell>
          <cell r="I5011">
            <v>3007.9</v>
          </cell>
          <cell r="J5011">
            <v>2546.8000000000002</v>
          </cell>
          <cell r="K5011">
            <v>72.2</v>
          </cell>
          <cell r="L5011" t="str">
            <v>def8612d-6b7f-4723-8648-ee14319f159c</v>
          </cell>
          <cell r="M5011">
            <v>52701000</v>
          </cell>
          <cell r="N5011"/>
          <cell r="O5011"/>
          <cell r="P5011" t="str">
            <v>+</v>
          </cell>
          <cell r="Q5011" t="str">
            <v>САО</v>
          </cell>
        </row>
        <row r="5012">
          <cell r="G5012">
            <v>36866</v>
          </cell>
          <cell r="H5012" t="str">
            <v>Город Омск</v>
          </cell>
          <cell r="I5012">
            <v>21483.3</v>
          </cell>
          <cell r="J5012">
            <v>21483.3</v>
          </cell>
          <cell r="K5012"/>
          <cell r="L5012" t="str">
            <v>0230317a-d09c-4a70-9e22-0cb9c423c143</v>
          </cell>
          <cell r="M5012">
            <v>52701000</v>
          </cell>
          <cell r="N5012"/>
          <cell r="O5012"/>
          <cell r="P5012"/>
          <cell r="Q5012" t="str">
            <v>САО</v>
          </cell>
        </row>
        <row r="5013">
          <cell r="G5013">
            <v>36772</v>
          </cell>
          <cell r="H5013" t="str">
            <v>Город Омск</v>
          </cell>
          <cell r="I5013">
            <v>9179.4</v>
          </cell>
          <cell r="J5013">
            <v>7221.3</v>
          </cell>
          <cell r="K5013" t="str">
            <v xml:space="preserve"> </v>
          </cell>
          <cell r="L5013" t="str">
            <v>2afe8bb2-c30b-466a-9104-b1ccd9415901</v>
          </cell>
          <cell r="M5013">
            <v>52701000</v>
          </cell>
          <cell r="N5013"/>
          <cell r="O5013"/>
          <cell r="P5013"/>
          <cell r="Q5013" t="str">
            <v>САО</v>
          </cell>
        </row>
        <row r="5014">
          <cell r="G5014">
            <v>36770</v>
          </cell>
          <cell r="H5014" t="str">
            <v>Город Омск</v>
          </cell>
          <cell r="I5014">
            <v>9148.6</v>
          </cell>
          <cell r="J5014">
            <v>7224</v>
          </cell>
          <cell r="K5014" t="str">
            <v xml:space="preserve"> </v>
          </cell>
          <cell r="L5014" t="str">
            <v>b4873dc5-9883-4a69-9dac-555ce3506ecc</v>
          </cell>
          <cell r="M5014">
            <v>52701000</v>
          </cell>
          <cell r="N5014"/>
          <cell r="O5014"/>
          <cell r="P5014"/>
          <cell r="Q5014" t="str">
            <v>САО</v>
          </cell>
        </row>
        <row r="5015">
          <cell r="G5015">
            <v>29941</v>
          </cell>
          <cell r="H5015" t="str">
            <v>Город Омск</v>
          </cell>
          <cell r="I5015">
            <v>3000.1</v>
          </cell>
          <cell r="J5015">
            <v>2218.8000000000002</v>
          </cell>
          <cell r="K5015">
            <v>513.79999999999995</v>
          </cell>
          <cell r="L5015" t="str">
            <v>4209d457-7b30-48b1-8446-054df2a705e9</v>
          </cell>
          <cell r="M5015">
            <v>52701000</v>
          </cell>
          <cell r="N5015"/>
          <cell r="O5015"/>
          <cell r="P5015" t="str">
            <v>+</v>
          </cell>
          <cell r="Q5015" t="str">
            <v>САО</v>
          </cell>
        </row>
        <row r="5016">
          <cell r="G5016">
            <v>24281</v>
          </cell>
          <cell r="H5016" t="str">
            <v>Город Омск</v>
          </cell>
          <cell r="I5016">
            <v>3416.1</v>
          </cell>
          <cell r="J5016">
            <v>2079.85</v>
          </cell>
          <cell r="K5016">
            <v>962.3</v>
          </cell>
          <cell r="L5016" t="str">
            <v>901ec5d6-ef2b-44a0-a495-3ebcbe7a3f8e</v>
          </cell>
          <cell r="M5016">
            <v>52701000</v>
          </cell>
          <cell r="N5016"/>
          <cell r="O5016"/>
          <cell r="P5016"/>
          <cell r="Q5016" t="str">
            <v>САО</v>
          </cell>
        </row>
        <row r="5017">
          <cell r="G5017">
            <v>31495</v>
          </cell>
          <cell r="H5017" t="str">
            <v>Город Омск</v>
          </cell>
          <cell r="I5017">
            <v>5486.55</v>
          </cell>
          <cell r="J5017">
            <v>3971.95</v>
          </cell>
          <cell r="K5017">
            <v>1217.2</v>
          </cell>
          <cell r="L5017" t="str">
            <v>715be576-17fc-473d-b47b-6a697fb2541a</v>
          </cell>
          <cell r="M5017">
            <v>52701000</v>
          </cell>
          <cell r="N5017"/>
          <cell r="O5017"/>
          <cell r="P5017"/>
          <cell r="Q5017" t="str">
            <v>САО</v>
          </cell>
        </row>
        <row r="5018">
          <cell r="G5018">
            <v>36869</v>
          </cell>
          <cell r="H5018" t="str">
            <v>Город Омск</v>
          </cell>
          <cell r="I5018">
            <v>30119.5</v>
          </cell>
          <cell r="J5018">
            <v>22896.400000000001</v>
          </cell>
          <cell r="K5018">
            <v>2746</v>
          </cell>
          <cell r="L5018" t="str">
            <v>06249197-dfe9-4edc-a8ed-cfd843377e1f</v>
          </cell>
          <cell r="M5018">
            <v>52701000</v>
          </cell>
          <cell r="N5018"/>
          <cell r="O5018"/>
          <cell r="P5018"/>
          <cell r="Q5018" t="str">
            <v>САО</v>
          </cell>
        </row>
        <row r="5019">
          <cell r="G5019">
            <v>29942</v>
          </cell>
          <cell r="H5019" t="str">
            <v>Город Омск</v>
          </cell>
          <cell r="I5019">
            <v>4243.1000000000004</v>
          </cell>
          <cell r="J5019">
            <v>3592.95</v>
          </cell>
          <cell r="K5019">
            <v>390.1</v>
          </cell>
          <cell r="L5019" t="str">
            <v>eb261649-1357-47e3-a5ec-8e6cb678612b</v>
          </cell>
          <cell r="M5019">
            <v>52701000</v>
          </cell>
          <cell r="N5019"/>
          <cell r="O5019"/>
          <cell r="P5019"/>
          <cell r="Q5019" t="str">
            <v>САО</v>
          </cell>
        </row>
        <row r="5020">
          <cell r="G5020">
            <v>27997</v>
          </cell>
          <cell r="H5020" t="str">
            <v>Город Омск</v>
          </cell>
          <cell r="I5020">
            <v>3487.4</v>
          </cell>
          <cell r="J5020">
            <v>2043.1</v>
          </cell>
          <cell r="K5020">
            <v>764.8</v>
          </cell>
          <cell r="L5020" t="str">
            <v>26a0e3a8-b079-42ce-88f4-6f265c5bdb0d</v>
          </cell>
          <cell r="M5020">
            <v>52701000</v>
          </cell>
          <cell r="N5020"/>
          <cell r="O5020"/>
          <cell r="P5020" t="str">
            <v>+</v>
          </cell>
          <cell r="Q5020" t="str">
            <v>САО</v>
          </cell>
        </row>
        <row r="5021">
          <cell r="G5021">
            <v>29943</v>
          </cell>
          <cell r="H5021" t="str">
            <v>Город Омск</v>
          </cell>
          <cell r="I5021">
            <v>1741.8</v>
          </cell>
          <cell r="J5021">
            <v>1549.2</v>
          </cell>
          <cell r="K5021">
            <v>105.5</v>
          </cell>
          <cell r="L5021" t="str">
            <v>acd953a4-d2a4-447f-b491-88bc2904ee55</v>
          </cell>
          <cell r="M5021">
            <v>52701000</v>
          </cell>
          <cell r="N5021"/>
          <cell r="O5021"/>
          <cell r="P5021"/>
          <cell r="Q5021" t="str">
            <v>САО</v>
          </cell>
        </row>
        <row r="5022">
          <cell r="G5022">
            <v>29944</v>
          </cell>
          <cell r="H5022" t="str">
            <v>Город Омск</v>
          </cell>
          <cell r="I5022">
            <v>2769.9</v>
          </cell>
          <cell r="J5022">
            <v>2408.9</v>
          </cell>
          <cell r="K5022">
            <v>153.4</v>
          </cell>
          <cell r="L5022" t="str">
            <v>68d3cde1-c881-404f-9c6a-f3fcca493689</v>
          </cell>
          <cell r="M5022">
            <v>52701000</v>
          </cell>
          <cell r="N5022"/>
          <cell r="O5022"/>
          <cell r="P5022"/>
          <cell r="Q5022" t="str">
            <v>САО</v>
          </cell>
        </row>
        <row r="5023">
          <cell r="G5023">
            <v>25646</v>
          </cell>
          <cell r="H5023" t="str">
            <v>Город Омск</v>
          </cell>
          <cell r="I5023">
            <v>4116.8999999999996</v>
          </cell>
          <cell r="J5023">
            <v>3208.3</v>
          </cell>
          <cell r="K5023">
            <v>0</v>
          </cell>
          <cell r="L5023" t="str">
            <v>92949528-4e24-411d-b54a-d12d00e26770</v>
          </cell>
          <cell r="M5023">
            <v>52701000</v>
          </cell>
          <cell r="N5023"/>
          <cell r="O5023"/>
          <cell r="P5023"/>
          <cell r="Q5023" t="str">
            <v>САО</v>
          </cell>
        </row>
        <row r="5024">
          <cell r="G5024">
            <v>21130</v>
          </cell>
          <cell r="H5024" t="str">
            <v>Город Омск</v>
          </cell>
          <cell r="I5024">
            <v>3579.7</v>
          </cell>
          <cell r="J5024">
            <v>2566.5</v>
          </cell>
          <cell r="K5024">
            <v>89.5</v>
          </cell>
          <cell r="L5024" t="str">
            <v>4606643f-0d36-4a23-a95f-06694f87f68e</v>
          </cell>
          <cell r="M5024">
            <v>52701000</v>
          </cell>
          <cell r="N5024"/>
          <cell r="O5024"/>
          <cell r="P5024"/>
          <cell r="Q5024" t="str">
            <v>САО</v>
          </cell>
        </row>
        <row r="5025">
          <cell r="G5025">
            <v>32307</v>
          </cell>
          <cell r="H5025" t="str">
            <v>Город Омск</v>
          </cell>
          <cell r="I5025">
            <v>3599.3</v>
          </cell>
          <cell r="J5025">
            <v>3285.2</v>
          </cell>
          <cell r="K5025">
            <v>0</v>
          </cell>
          <cell r="L5025" t="str">
            <v>bd535be2-2240-41b5-9a32-5bfb61125411</v>
          </cell>
          <cell r="M5025">
            <v>52701000</v>
          </cell>
          <cell r="N5025"/>
          <cell r="O5025"/>
          <cell r="P5025"/>
          <cell r="Q5025" t="str">
            <v>САО</v>
          </cell>
        </row>
        <row r="5026">
          <cell r="G5026">
            <v>26160</v>
          </cell>
          <cell r="H5026" t="str">
            <v>Город Омск</v>
          </cell>
          <cell r="I5026">
            <v>26261.1</v>
          </cell>
          <cell r="J5026">
            <v>15850.3</v>
          </cell>
          <cell r="K5026">
            <v>5254.2</v>
          </cell>
          <cell r="L5026" t="str">
            <v>c657cf1e-5ede-4d9f-9fea-ea2cc547c224</v>
          </cell>
          <cell r="M5026">
            <v>52701000</v>
          </cell>
          <cell r="N5026"/>
          <cell r="O5026"/>
          <cell r="P5026"/>
          <cell r="Q5026" t="str">
            <v>ЦАО</v>
          </cell>
        </row>
        <row r="5027">
          <cell r="G5027">
            <v>20096</v>
          </cell>
          <cell r="H5027" t="str">
            <v>Город Омск</v>
          </cell>
          <cell r="I5027">
            <v>3584.8</v>
          </cell>
          <cell r="J5027">
            <v>2955.4</v>
          </cell>
          <cell r="K5027">
            <v>122</v>
          </cell>
          <cell r="L5027" t="str">
            <v>a4ae96ed-6849-429f-bf18-2ce005866bd6</v>
          </cell>
          <cell r="M5027">
            <v>52701000</v>
          </cell>
          <cell r="N5027"/>
          <cell r="O5027"/>
          <cell r="P5027"/>
          <cell r="Q5027" t="str">
            <v>ЦАО</v>
          </cell>
        </row>
        <row r="5028">
          <cell r="G5028">
            <v>33491</v>
          </cell>
          <cell r="H5028" t="str">
            <v>Город Омск</v>
          </cell>
          <cell r="I5028">
            <v>12528.3</v>
          </cell>
          <cell r="J5028">
            <v>10970.3</v>
          </cell>
          <cell r="K5028">
            <v>870.2</v>
          </cell>
          <cell r="L5028" t="str">
            <v>5997370b-16e5-4792-9507-4701b9444ba5</v>
          </cell>
          <cell r="M5028">
            <v>52701000</v>
          </cell>
          <cell r="N5028"/>
          <cell r="O5028"/>
          <cell r="P5028"/>
          <cell r="Q5028" t="str">
            <v>ЦАО</v>
          </cell>
        </row>
        <row r="5029">
          <cell r="G5029">
            <v>26618</v>
          </cell>
          <cell r="H5029" t="str">
            <v>Город Омск</v>
          </cell>
          <cell r="I5029">
            <v>5160.3</v>
          </cell>
          <cell r="J5029">
            <v>4713.6000000000004</v>
          </cell>
          <cell r="K5029">
            <v>49.7</v>
          </cell>
          <cell r="L5029" t="str">
            <v>b83f1051-274c-4322-af82-28b1a7d48857</v>
          </cell>
          <cell r="M5029">
            <v>52701000</v>
          </cell>
          <cell r="N5029"/>
          <cell r="O5029"/>
          <cell r="P5029" t="str">
            <v>+</v>
          </cell>
          <cell r="Q5029" t="str">
            <v>ЦАО</v>
          </cell>
        </row>
        <row r="5030">
          <cell r="G5030">
            <v>32778</v>
          </cell>
          <cell r="H5030" t="str">
            <v>Город Омск</v>
          </cell>
          <cell r="I5030">
            <v>5974.2</v>
          </cell>
          <cell r="J5030">
            <v>5062.5</v>
          </cell>
          <cell r="K5030">
            <v>290.5</v>
          </cell>
          <cell r="L5030" t="str">
            <v>685e4134-b256-494c-89d6-6e7590a7ce93</v>
          </cell>
          <cell r="M5030">
            <v>52701000</v>
          </cell>
          <cell r="N5030"/>
          <cell r="O5030"/>
          <cell r="P5030"/>
          <cell r="Q5030" t="str">
            <v>ЦАО</v>
          </cell>
        </row>
        <row r="5031">
          <cell r="G5031">
            <v>20099</v>
          </cell>
          <cell r="H5031" t="str">
            <v>Город Омск</v>
          </cell>
          <cell r="I5031">
            <v>5162.8999999999996</v>
          </cell>
          <cell r="J5031">
            <v>4706.1000000000004</v>
          </cell>
          <cell r="K5031">
            <v>62.4</v>
          </cell>
          <cell r="L5031" t="str">
            <v>843ea296-ba1e-4cf7-9641-23894afe11df</v>
          </cell>
          <cell r="M5031">
            <v>52701000</v>
          </cell>
          <cell r="N5031"/>
          <cell r="O5031"/>
          <cell r="P5031"/>
          <cell r="Q5031" t="str">
            <v>ЦАО</v>
          </cell>
        </row>
        <row r="5032">
          <cell r="G5032">
            <v>20095</v>
          </cell>
          <cell r="H5032" t="str">
            <v>Город Омск</v>
          </cell>
          <cell r="I5032">
            <v>3639.6</v>
          </cell>
          <cell r="J5032">
            <v>3302.2</v>
          </cell>
          <cell r="K5032">
            <v>57.3</v>
          </cell>
          <cell r="L5032" t="str">
            <v>13dcd9d1-7654-462e-9b2c-ddd8c18ea531</v>
          </cell>
          <cell r="M5032">
            <v>52701000</v>
          </cell>
          <cell r="N5032"/>
          <cell r="O5032"/>
          <cell r="P5032"/>
          <cell r="Q5032" t="str">
            <v>ЦАО</v>
          </cell>
        </row>
        <row r="5033">
          <cell r="G5033">
            <v>26608</v>
          </cell>
          <cell r="H5033" t="str">
            <v>Город Омск</v>
          </cell>
          <cell r="I5033">
            <v>6722.5</v>
          </cell>
          <cell r="J5033">
            <v>3639.27</v>
          </cell>
          <cell r="K5033">
            <v>1999.8</v>
          </cell>
          <cell r="L5033" t="str">
            <v>b891b15d-34ec-4f90-b638-a9d5f1457690</v>
          </cell>
          <cell r="M5033">
            <v>52701000</v>
          </cell>
          <cell r="N5033"/>
          <cell r="O5033"/>
          <cell r="P5033"/>
          <cell r="Q5033" t="str">
            <v>САО</v>
          </cell>
        </row>
        <row r="5034">
          <cell r="G5034">
            <v>32324</v>
          </cell>
          <cell r="H5034" t="str">
            <v>Город Омск</v>
          </cell>
          <cell r="I5034">
            <v>14339.6</v>
          </cell>
          <cell r="J5034">
            <v>10037</v>
          </cell>
          <cell r="K5034">
            <v>6</v>
          </cell>
          <cell r="L5034" t="str">
            <v>191c01ac-07ca-49d6-a860-43bbf82a9c49</v>
          </cell>
          <cell r="M5034">
            <v>52701000</v>
          </cell>
          <cell r="N5034"/>
          <cell r="O5034"/>
          <cell r="P5034"/>
          <cell r="Q5034" t="str">
            <v>САО</v>
          </cell>
        </row>
        <row r="5035">
          <cell r="G5035">
            <v>29023</v>
          </cell>
          <cell r="H5035" t="str">
            <v>Город Омск</v>
          </cell>
          <cell r="I5035">
            <v>4265.8999999999996</v>
          </cell>
          <cell r="J5035">
            <v>3375.36</v>
          </cell>
          <cell r="K5035">
            <v>294.60000000000002</v>
          </cell>
          <cell r="L5035" t="str">
            <v>cad94272-5f30-45df-87a9-391813839ebe</v>
          </cell>
          <cell r="M5035">
            <v>52701000</v>
          </cell>
          <cell r="N5035"/>
          <cell r="O5035"/>
          <cell r="P5035"/>
          <cell r="Q5035" t="str">
            <v>ЦАО</v>
          </cell>
        </row>
        <row r="5036">
          <cell r="G5036">
            <v>20102</v>
          </cell>
          <cell r="H5036" t="str">
            <v>Город Омск</v>
          </cell>
          <cell r="I5036">
            <v>4961.7</v>
          </cell>
          <cell r="J5036">
            <v>3436</v>
          </cell>
          <cell r="K5036">
            <v>468.7</v>
          </cell>
          <cell r="L5036" t="str">
            <v>df53d008-876f-4ebd-ab9c-d97504698fc7</v>
          </cell>
          <cell r="M5036">
            <v>52701000</v>
          </cell>
          <cell r="N5036"/>
          <cell r="O5036"/>
          <cell r="P5036"/>
          <cell r="Q5036" t="str">
            <v>ЦАО</v>
          </cell>
        </row>
        <row r="5037">
          <cell r="G5037">
            <v>26666</v>
          </cell>
          <cell r="H5037" t="str">
            <v>Город Омск</v>
          </cell>
          <cell r="I5037">
            <v>4295.2</v>
          </cell>
          <cell r="J5037">
            <v>3448.1</v>
          </cell>
          <cell r="K5037">
            <v>80.400000000000006</v>
          </cell>
          <cell r="L5037" t="str">
            <v>0e23881c-010d-4225-aa85-48ee2b526a66</v>
          </cell>
          <cell r="M5037">
            <v>52701000</v>
          </cell>
          <cell r="N5037"/>
          <cell r="O5037"/>
          <cell r="P5037"/>
          <cell r="Q5037" t="str">
            <v>ЦАО</v>
          </cell>
        </row>
        <row r="5038">
          <cell r="G5038">
            <v>26679</v>
          </cell>
          <cell r="H5038" t="str">
            <v>Город Омск</v>
          </cell>
          <cell r="I5038">
            <v>3697.4</v>
          </cell>
          <cell r="J5038">
            <v>2561.4</v>
          </cell>
          <cell r="K5038">
            <v>1012.4</v>
          </cell>
          <cell r="L5038" t="str">
            <v>44d91408-4a28-4218-be16-93430c06b633</v>
          </cell>
          <cell r="M5038">
            <v>52701000</v>
          </cell>
          <cell r="N5038"/>
          <cell r="O5038"/>
          <cell r="P5038"/>
          <cell r="Q5038" t="str">
            <v>ЦАО</v>
          </cell>
        </row>
        <row r="5039">
          <cell r="G5039">
            <v>20094</v>
          </cell>
          <cell r="H5039" t="str">
            <v>Город Омск</v>
          </cell>
          <cell r="I5039">
            <v>4545.7</v>
          </cell>
          <cell r="J5039">
            <v>3508.64</v>
          </cell>
          <cell r="K5039">
            <v>140.5</v>
          </cell>
          <cell r="L5039" t="str">
            <v>0a246034-0a8b-429b-ad76-36d01dac09d2</v>
          </cell>
          <cell r="M5039">
            <v>52701000</v>
          </cell>
          <cell r="N5039"/>
          <cell r="O5039"/>
          <cell r="P5039"/>
          <cell r="Q5039" t="str">
            <v>ЦАО</v>
          </cell>
        </row>
        <row r="5040">
          <cell r="G5040">
            <v>20396</v>
          </cell>
          <cell r="H5040" t="str">
            <v>Город Омск</v>
          </cell>
          <cell r="I5040">
            <v>4336</v>
          </cell>
          <cell r="J5040">
            <v>2612.6999999999998</v>
          </cell>
          <cell r="K5040">
            <v>728.8</v>
          </cell>
          <cell r="L5040" t="str">
            <v>d551cb7d-bef8-4eef-8594-c4478e34dfa7</v>
          </cell>
          <cell r="M5040">
            <v>52701000</v>
          </cell>
          <cell r="N5040"/>
          <cell r="O5040"/>
          <cell r="P5040" t="str">
            <v>+</v>
          </cell>
          <cell r="Q5040" t="str">
            <v>САО</v>
          </cell>
        </row>
        <row r="5041">
          <cell r="G5041">
            <v>23431</v>
          </cell>
          <cell r="H5041" t="str">
            <v>Город Омск</v>
          </cell>
          <cell r="I5041">
            <v>4546.6000000000004</v>
          </cell>
          <cell r="J5041">
            <v>3629.5</v>
          </cell>
          <cell r="K5041">
            <v>461.7</v>
          </cell>
          <cell r="L5041" t="str">
            <v>ec611444-28f0-45ba-910b-7ffeac82f215</v>
          </cell>
          <cell r="M5041">
            <v>52701000</v>
          </cell>
          <cell r="N5041"/>
          <cell r="O5041"/>
          <cell r="P5041"/>
          <cell r="Q5041" t="str">
            <v>САО</v>
          </cell>
        </row>
        <row r="5042">
          <cell r="G5042">
            <v>20208</v>
          </cell>
          <cell r="H5042" t="str">
            <v>Город Омск</v>
          </cell>
          <cell r="I5042">
            <v>4906</v>
          </cell>
          <cell r="J5042">
            <v>3209.9</v>
          </cell>
          <cell r="K5042">
            <v>602.79999999999995</v>
          </cell>
          <cell r="L5042" t="str">
            <v>6172fc39-d72d-4421-af76-aa717f1ac121</v>
          </cell>
          <cell r="M5042">
            <v>52701000</v>
          </cell>
          <cell r="N5042"/>
          <cell r="O5042"/>
          <cell r="P5042"/>
          <cell r="Q5042" t="str">
            <v>САО</v>
          </cell>
        </row>
        <row r="5043">
          <cell r="G5043">
            <v>29946</v>
          </cell>
          <cell r="H5043" t="str">
            <v>Город Омск</v>
          </cell>
          <cell r="I5043">
            <v>9105</v>
          </cell>
          <cell r="J5043">
            <v>7375.5</v>
          </cell>
          <cell r="K5043">
            <v>1117.5999999999999</v>
          </cell>
          <cell r="L5043" t="str">
            <v>9497e5a4-97e3-4565-815d-4777d9fd04ed</v>
          </cell>
          <cell r="M5043">
            <v>52701000</v>
          </cell>
          <cell r="N5043"/>
          <cell r="O5043"/>
          <cell r="P5043" t="str">
            <v>+</v>
          </cell>
          <cell r="Q5043" t="str">
            <v>САО</v>
          </cell>
        </row>
        <row r="5044">
          <cell r="G5044">
            <v>23377</v>
          </cell>
          <cell r="H5044" t="str">
            <v>Город Омск</v>
          </cell>
          <cell r="I5044">
            <v>4350.2</v>
          </cell>
          <cell r="J5044">
            <v>3128.4</v>
          </cell>
          <cell r="K5044">
            <v>871</v>
          </cell>
          <cell r="L5044" t="str">
            <v>3a5976a8-6a32-48b1-a4ab-881b1051204e</v>
          </cell>
          <cell r="M5044">
            <v>52701000</v>
          </cell>
          <cell r="N5044"/>
          <cell r="O5044"/>
          <cell r="P5044" t="str">
            <v>+</v>
          </cell>
          <cell r="Q5044" t="str">
            <v>ЦАО</v>
          </cell>
        </row>
        <row r="5045">
          <cell r="G5045">
            <v>26689</v>
          </cell>
          <cell r="H5045" t="str">
            <v>Город Омск</v>
          </cell>
          <cell r="I5045">
            <v>1839</v>
          </cell>
          <cell r="J5045">
            <v>903.5</v>
          </cell>
          <cell r="K5045">
            <v>732.1</v>
          </cell>
          <cell r="L5045" t="str">
            <v>cb1a513d-b8fa-4212-bec7-6590404bbbfa</v>
          </cell>
          <cell r="M5045">
            <v>52701000</v>
          </cell>
          <cell r="N5045"/>
          <cell r="O5045"/>
          <cell r="P5045"/>
          <cell r="Q5045" t="str">
            <v>ЦАО</v>
          </cell>
        </row>
        <row r="5046">
          <cell r="G5046">
            <v>27915</v>
          </cell>
          <cell r="H5046" t="str">
            <v>Город Омск</v>
          </cell>
          <cell r="I5046">
            <v>3211.4</v>
          </cell>
          <cell r="J5046">
            <v>1923.9</v>
          </cell>
          <cell r="K5046">
            <v>747.3</v>
          </cell>
          <cell r="L5046" t="str">
            <v>770fba20-1282-4019-b5ee-708e1136e40d</v>
          </cell>
          <cell r="M5046">
            <v>52701000</v>
          </cell>
          <cell r="N5046"/>
          <cell r="O5046"/>
          <cell r="P5046" t="str">
            <v>+</v>
          </cell>
          <cell r="Q5046" t="str">
            <v>ЦАО</v>
          </cell>
        </row>
        <row r="5047">
          <cell r="G5047">
            <v>29947</v>
          </cell>
          <cell r="H5047" t="str">
            <v>Город Омск</v>
          </cell>
          <cell r="I5047">
            <v>5941.2</v>
          </cell>
          <cell r="J5047">
            <v>3824.7</v>
          </cell>
          <cell r="K5047">
            <v>1039</v>
          </cell>
          <cell r="L5047" t="str">
            <v>71e9a3ac-db7a-4476-8a84-f41467af5e75</v>
          </cell>
          <cell r="M5047">
            <v>52701000</v>
          </cell>
          <cell r="N5047"/>
          <cell r="O5047"/>
          <cell r="P5047" t="str">
            <v>+</v>
          </cell>
          <cell r="Q5047" t="str">
            <v>САО</v>
          </cell>
        </row>
        <row r="5048">
          <cell r="G5048">
            <v>29948</v>
          </cell>
          <cell r="H5048" t="str">
            <v>Город Омск</v>
          </cell>
          <cell r="I5048">
            <v>4466.2</v>
          </cell>
          <cell r="J5048">
            <v>3936.8</v>
          </cell>
          <cell r="K5048">
            <v>147.19999999999999</v>
          </cell>
          <cell r="L5048" t="str">
            <v>52891070-ec93-4875-b515-3ec0240efb49</v>
          </cell>
          <cell r="M5048">
            <v>52701000</v>
          </cell>
          <cell r="N5048"/>
          <cell r="O5048"/>
          <cell r="P5048" t="str">
            <v>+</v>
          </cell>
          <cell r="Q5048" t="str">
            <v>САО</v>
          </cell>
        </row>
        <row r="5049">
          <cell r="G5049">
            <v>29949</v>
          </cell>
          <cell r="H5049" t="str">
            <v>Город Омск</v>
          </cell>
          <cell r="I5049">
            <v>4821.5</v>
          </cell>
          <cell r="J5049">
            <v>4408.2</v>
          </cell>
          <cell r="K5049">
            <v>76.5</v>
          </cell>
          <cell r="L5049" t="str">
            <v>d5de2ee6-d006-4492-bc3c-88d069efc6bc</v>
          </cell>
          <cell r="M5049">
            <v>52701000</v>
          </cell>
          <cell r="N5049"/>
          <cell r="O5049"/>
          <cell r="P5049" t="str">
            <v>+</v>
          </cell>
          <cell r="Q5049" t="str">
            <v>САО</v>
          </cell>
        </row>
        <row r="5050">
          <cell r="G5050">
            <v>32777</v>
          </cell>
          <cell r="H5050" t="str">
            <v>Город Омск</v>
          </cell>
          <cell r="I5050">
            <v>4430.3</v>
          </cell>
          <cell r="J5050">
            <v>3387.4</v>
          </cell>
          <cell r="K5050">
            <v>0</v>
          </cell>
          <cell r="L5050" t="str">
            <v>1bba0d9d-1849-4da8-bf5e-ba3f1ccc5e70</v>
          </cell>
          <cell r="M5050">
            <v>52701000</v>
          </cell>
          <cell r="N5050"/>
          <cell r="O5050"/>
          <cell r="P5050"/>
          <cell r="Q5050" t="str">
            <v>ЦАО</v>
          </cell>
        </row>
        <row r="5051">
          <cell r="G5051">
            <v>29936</v>
          </cell>
          <cell r="H5051" t="str">
            <v>Город Омск</v>
          </cell>
          <cell r="I5051">
            <v>6369.9</v>
          </cell>
          <cell r="J5051">
            <v>4887.3999999999996</v>
          </cell>
          <cell r="K5051">
            <v>679.7</v>
          </cell>
          <cell r="L5051" t="str">
            <v>33744523-f741-4835-9b47-4de11e010aab</v>
          </cell>
          <cell r="M5051">
            <v>52701000</v>
          </cell>
          <cell r="N5051"/>
          <cell r="O5051"/>
          <cell r="P5051" t="str">
            <v>+</v>
          </cell>
          <cell r="Q5051" t="str">
            <v>САО</v>
          </cell>
        </row>
        <row r="5052">
          <cell r="G5052">
            <v>36246</v>
          </cell>
          <cell r="H5052" t="str">
            <v>Город Омск</v>
          </cell>
          <cell r="I5052">
            <v>300.89999999999998</v>
          </cell>
          <cell r="J5052">
            <v>276.39999999999998</v>
          </cell>
          <cell r="K5052">
            <v>0</v>
          </cell>
          <cell r="L5052" t="str">
            <v>42208bd9-6b5e-4723-8bd8-2e05eeff0600</v>
          </cell>
          <cell r="M5052">
            <v>52701000</v>
          </cell>
          <cell r="N5052"/>
          <cell r="O5052"/>
          <cell r="P5052"/>
          <cell r="Q5052" t="str">
            <v>ЦАО</v>
          </cell>
        </row>
        <row r="5053">
          <cell r="G5053">
            <v>36247</v>
          </cell>
          <cell r="H5053" t="str">
            <v>Город Омск</v>
          </cell>
          <cell r="I5053">
            <v>339.2</v>
          </cell>
          <cell r="J5053">
            <v>278</v>
          </cell>
          <cell r="K5053">
            <v>0</v>
          </cell>
          <cell r="L5053" t="str">
            <v>5eafd4c9-a47f-49ea-950d-c205d88b7bb0</v>
          </cell>
          <cell r="M5053">
            <v>52701000</v>
          </cell>
          <cell r="N5053"/>
          <cell r="O5053"/>
          <cell r="P5053"/>
          <cell r="Q5053" t="str">
            <v>ЦАО</v>
          </cell>
        </row>
        <row r="5054">
          <cell r="G5054">
            <v>36248</v>
          </cell>
          <cell r="H5054" t="str">
            <v>Город Омск</v>
          </cell>
          <cell r="I5054">
            <v>306.60000000000002</v>
          </cell>
          <cell r="J5054">
            <v>281.39999999999998</v>
          </cell>
          <cell r="K5054">
            <v>0</v>
          </cell>
          <cell r="L5054" t="str">
            <v>b5f11dd3-0d42-4c9d-8d72-d61d06e1972e</v>
          </cell>
          <cell r="M5054">
            <v>52701000</v>
          </cell>
          <cell r="N5054"/>
          <cell r="O5054"/>
          <cell r="P5054"/>
          <cell r="Q5054" t="str">
            <v>ЦАО</v>
          </cell>
        </row>
        <row r="5055">
          <cell r="G5055">
            <v>24699</v>
          </cell>
          <cell r="H5055" t="str">
            <v>Город Омск</v>
          </cell>
          <cell r="I5055">
            <v>10301.5</v>
          </cell>
          <cell r="J5055">
            <v>8898.9</v>
          </cell>
          <cell r="K5055">
            <v>0</v>
          </cell>
          <cell r="L5055" t="str">
            <v>40014eff-ac52-420a-9e97-c3827aefc1d3</v>
          </cell>
          <cell r="M5055">
            <v>52701000</v>
          </cell>
          <cell r="N5055"/>
          <cell r="O5055"/>
          <cell r="P5055"/>
          <cell r="Q5055" t="str">
            <v>ЦАО</v>
          </cell>
        </row>
        <row r="5056">
          <cell r="G5056">
            <v>23392</v>
          </cell>
          <cell r="H5056" t="str">
            <v>Город Омск</v>
          </cell>
          <cell r="I5056">
            <v>1471.1</v>
          </cell>
          <cell r="J5056">
            <v>1293.8</v>
          </cell>
          <cell r="K5056">
            <v>0</v>
          </cell>
          <cell r="L5056" t="str">
            <v>3f0f494c-e616-4ee1-bfe1-c110b1ed8568</v>
          </cell>
          <cell r="M5056">
            <v>52701000</v>
          </cell>
          <cell r="N5056"/>
          <cell r="O5056"/>
          <cell r="P5056"/>
          <cell r="Q5056" t="str">
            <v>ЦАО</v>
          </cell>
        </row>
        <row r="5057">
          <cell r="G5057">
            <v>25947</v>
          </cell>
          <cell r="H5057" t="str">
            <v>Город Омск</v>
          </cell>
          <cell r="I5057">
            <v>3452.6</v>
          </cell>
          <cell r="J5057">
            <v>3144.8</v>
          </cell>
          <cell r="K5057">
            <v>0</v>
          </cell>
          <cell r="L5057" t="str">
            <v>3bb3d7c1-09e1-4f6d-9457-85fd1263bb1a</v>
          </cell>
          <cell r="M5057">
            <v>52701000</v>
          </cell>
          <cell r="N5057"/>
          <cell r="O5057"/>
          <cell r="P5057"/>
          <cell r="Q5057" t="str">
            <v>ЦАО</v>
          </cell>
        </row>
        <row r="5058">
          <cell r="G5058">
            <v>25948</v>
          </cell>
          <cell r="H5058" t="str">
            <v>Город Омск</v>
          </cell>
          <cell r="I5058">
            <v>1278.8</v>
          </cell>
          <cell r="J5058">
            <v>1142.4000000000001</v>
          </cell>
          <cell r="K5058">
            <v>0</v>
          </cell>
          <cell r="L5058" t="str">
            <v>2ad83755-1abe-4c88-8139-bae273cf5cf4</v>
          </cell>
          <cell r="M5058">
            <v>52701000</v>
          </cell>
          <cell r="N5058"/>
          <cell r="O5058"/>
          <cell r="P5058"/>
          <cell r="Q5058" t="str">
            <v>ЦАО</v>
          </cell>
        </row>
        <row r="5059">
          <cell r="G5059">
            <v>25949</v>
          </cell>
          <cell r="H5059" t="str">
            <v>Город Омск</v>
          </cell>
          <cell r="I5059">
            <v>3706.4</v>
          </cell>
          <cell r="J5059">
            <v>3263.4</v>
          </cell>
          <cell r="K5059">
            <v>112.3</v>
          </cell>
          <cell r="L5059" t="str">
            <v>2b179b48-1ba4-422a-aa72-a100f760e117</v>
          </cell>
          <cell r="M5059">
            <v>52701000</v>
          </cell>
          <cell r="N5059"/>
          <cell r="O5059"/>
          <cell r="P5059"/>
          <cell r="Q5059" t="str">
            <v>ЦАО</v>
          </cell>
        </row>
        <row r="5060">
          <cell r="G5060">
            <v>34942</v>
          </cell>
          <cell r="H5060" t="str">
            <v>Город Омск</v>
          </cell>
          <cell r="I5060">
            <v>3677.9</v>
          </cell>
          <cell r="J5060">
            <v>3376.41</v>
          </cell>
          <cell r="K5060">
            <v>0</v>
          </cell>
          <cell r="L5060" t="str">
            <v>74866d01-3023-42f7-a560-a7b4b2d6b72f</v>
          </cell>
          <cell r="M5060">
            <v>52701000</v>
          </cell>
          <cell r="N5060"/>
          <cell r="O5060"/>
          <cell r="P5060"/>
          <cell r="Q5060" t="str">
            <v>ЦАО</v>
          </cell>
        </row>
        <row r="5061">
          <cell r="G5061">
            <v>34943</v>
          </cell>
          <cell r="H5061" t="str">
            <v>Город Омск</v>
          </cell>
          <cell r="I5061">
            <v>3639.4</v>
          </cell>
          <cell r="J5061">
            <v>3227.21</v>
          </cell>
          <cell r="K5061">
            <v>92.7</v>
          </cell>
          <cell r="L5061" t="str">
            <v>8508cadf-cd4d-4d31-9a3f-2d178b3012be</v>
          </cell>
          <cell r="M5061">
            <v>52701000</v>
          </cell>
          <cell r="N5061"/>
          <cell r="O5061"/>
          <cell r="P5061"/>
          <cell r="Q5061" t="str">
            <v>ЦАО</v>
          </cell>
        </row>
        <row r="5062">
          <cell r="G5062">
            <v>22742</v>
          </cell>
          <cell r="H5062" t="str">
            <v>Город Омск</v>
          </cell>
          <cell r="I5062">
            <v>6176.3</v>
          </cell>
          <cell r="J5062">
            <v>5775.99</v>
          </cell>
          <cell r="K5062" t="str">
            <v xml:space="preserve"> </v>
          </cell>
          <cell r="L5062" t="str">
            <v>c2bd3820-2d0c-470a-9e20-b70c78fffe61</v>
          </cell>
          <cell r="M5062">
            <v>52701000</v>
          </cell>
          <cell r="N5062"/>
          <cell r="O5062"/>
          <cell r="P5062"/>
          <cell r="Q5062" t="str">
            <v>ЦАО</v>
          </cell>
        </row>
        <row r="5063">
          <cell r="G5063">
            <v>29952</v>
          </cell>
          <cell r="H5063" t="str">
            <v>Город Омск</v>
          </cell>
          <cell r="I5063">
            <v>3239.2</v>
          </cell>
          <cell r="J5063">
            <v>2246.6999999999998</v>
          </cell>
          <cell r="K5063">
            <v>29.6</v>
          </cell>
          <cell r="L5063" t="str">
            <v>aac50435-3b84-4c32-bd95-6fb6436d7cf3</v>
          </cell>
          <cell r="M5063">
            <v>52701000</v>
          </cell>
          <cell r="N5063"/>
          <cell r="O5063"/>
          <cell r="P5063"/>
          <cell r="Q5063" t="str">
            <v>САО</v>
          </cell>
        </row>
        <row r="5064">
          <cell r="G5064">
            <v>31649</v>
          </cell>
          <cell r="H5064" t="str">
            <v>Город Омск</v>
          </cell>
          <cell r="I5064">
            <v>3898.7</v>
          </cell>
          <cell r="J5064">
            <v>3727.9</v>
          </cell>
          <cell r="K5064">
            <v>170.8</v>
          </cell>
          <cell r="L5064" t="str">
            <v>1336848e-dd38-4ec7-849e-c96c2363df30</v>
          </cell>
          <cell r="M5064">
            <v>52701000</v>
          </cell>
          <cell r="N5064"/>
          <cell r="O5064"/>
          <cell r="P5064"/>
          <cell r="Q5064" t="str">
            <v>САО</v>
          </cell>
        </row>
        <row r="5065">
          <cell r="G5065">
            <v>23461</v>
          </cell>
          <cell r="H5065" t="str">
            <v>Город Омск</v>
          </cell>
          <cell r="I5065">
            <v>5886.7</v>
          </cell>
          <cell r="J5065">
            <v>4830.5</v>
          </cell>
          <cell r="K5065">
            <v>0</v>
          </cell>
          <cell r="L5065" t="str">
            <v>27c20b31-c256-4176-ac44-7e18d344e467</v>
          </cell>
          <cell r="M5065">
            <v>52701000</v>
          </cell>
          <cell r="N5065"/>
          <cell r="O5065"/>
          <cell r="P5065"/>
          <cell r="Q5065" t="str">
            <v>САО</v>
          </cell>
        </row>
        <row r="5066">
          <cell r="G5066">
            <v>29950</v>
          </cell>
          <cell r="H5066" t="str">
            <v>Город Омск</v>
          </cell>
          <cell r="I5066">
            <v>3810.2</v>
          </cell>
          <cell r="J5066">
            <v>3492.9</v>
          </cell>
          <cell r="K5066">
            <v>0</v>
          </cell>
          <cell r="L5066" t="str">
            <v>bec42ea9-c009-4f40-ac1b-2f05b84984f3</v>
          </cell>
          <cell r="M5066">
            <v>52701000</v>
          </cell>
          <cell r="N5066"/>
          <cell r="O5066" t="str">
            <v>+</v>
          </cell>
          <cell r="P5066" t="str">
            <v>+</v>
          </cell>
          <cell r="Q5066" t="str">
            <v>САО</v>
          </cell>
        </row>
        <row r="5067">
          <cell r="G5067">
            <v>29951</v>
          </cell>
          <cell r="H5067" t="str">
            <v>Город Омск</v>
          </cell>
          <cell r="I5067">
            <v>3770.9</v>
          </cell>
          <cell r="J5067">
            <v>3255.92</v>
          </cell>
          <cell r="K5067">
            <v>246.7</v>
          </cell>
          <cell r="L5067" t="str">
            <v>6303de8d-190a-43df-a93d-9436d1ded810</v>
          </cell>
          <cell r="M5067">
            <v>52701000</v>
          </cell>
          <cell r="N5067"/>
          <cell r="O5067" t="str">
            <v>+</v>
          </cell>
          <cell r="P5067" t="str">
            <v>+</v>
          </cell>
          <cell r="Q5067" t="str">
            <v>САО</v>
          </cell>
        </row>
        <row r="5068">
          <cell r="G5068">
            <v>28773</v>
          </cell>
          <cell r="H5068" t="str">
            <v>Город Омск</v>
          </cell>
          <cell r="I5068">
            <v>23707.200000000001</v>
          </cell>
          <cell r="J5068">
            <v>20954.7</v>
          </cell>
          <cell r="K5068">
            <v>24</v>
          </cell>
          <cell r="L5068" t="str">
            <v>d27439f2-9d8e-41e2-8e9e-78dd4afef3ad</v>
          </cell>
          <cell r="M5068">
            <v>52701000</v>
          </cell>
          <cell r="N5068"/>
          <cell r="O5068"/>
          <cell r="P5068"/>
          <cell r="Q5068" t="str">
            <v>КАО</v>
          </cell>
        </row>
        <row r="5069">
          <cell r="G5069">
            <v>28071</v>
          </cell>
          <cell r="H5069" t="str">
            <v>Город Омск</v>
          </cell>
          <cell r="I5069">
            <v>7854.4</v>
          </cell>
          <cell r="J5069">
            <v>5817.5</v>
          </cell>
          <cell r="K5069">
            <v>447.8</v>
          </cell>
          <cell r="L5069" t="str">
            <v>3b94602d-29e0-4819-b59a-a532d0ad8836</v>
          </cell>
          <cell r="M5069">
            <v>52701000</v>
          </cell>
          <cell r="N5069"/>
          <cell r="O5069"/>
          <cell r="P5069"/>
          <cell r="Q5069" t="str">
            <v>КАО</v>
          </cell>
        </row>
        <row r="5070">
          <cell r="G5070">
            <v>28863</v>
          </cell>
          <cell r="H5070" t="str">
            <v>Город Омск</v>
          </cell>
          <cell r="I5070">
            <v>16482</v>
          </cell>
          <cell r="J5070">
            <v>14012.4</v>
          </cell>
          <cell r="K5070">
            <v>264.60000000000002</v>
          </cell>
          <cell r="L5070" t="str">
            <v>5f3d1ef8-7d2b-44e0-9ba1-de0b2df2326c</v>
          </cell>
          <cell r="M5070">
            <v>52701000</v>
          </cell>
          <cell r="N5070"/>
          <cell r="O5070"/>
          <cell r="P5070"/>
          <cell r="Q5070" t="str">
            <v>КАО</v>
          </cell>
        </row>
        <row r="5071">
          <cell r="G5071">
            <v>28072</v>
          </cell>
          <cell r="H5071" t="str">
            <v>Город Омск</v>
          </cell>
          <cell r="I5071">
            <v>19097.900000000001</v>
          </cell>
          <cell r="J5071">
            <v>12627.6</v>
          </cell>
          <cell r="K5071">
            <v>64</v>
          </cell>
          <cell r="L5071" t="str">
            <v>eaad7e63-a1e0-4dc3-9d6b-dd91d57a3518</v>
          </cell>
          <cell r="M5071">
            <v>52701000</v>
          </cell>
          <cell r="N5071"/>
          <cell r="O5071"/>
          <cell r="P5071"/>
          <cell r="Q5071" t="str">
            <v>КАО</v>
          </cell>
        </row>
        <row r="5072">
          <cell r="G5072">
            <v>36930</v>
          </cell>
          <cell r="H5072" t="str">
            <v>Город Омск</v>
          </cell>
          <cell r="I5072">
            <v>9644.7999999999993</v>
          </cell>
          <cell r="J5072">
            <v>7118.3</v>
          </cell>
          <cell r="K5072">
            <v>2071.4</v>
          </cell>
          <cell r="L5072" t="str">
            <v>e0a43a0e-2753-46a4-8d86-a216dc351f4a</v>
          </cell>
          <cell r="M5072">
            <v>52701000</v>
          </cell>
          <cell r="N5072"/>
          <cell r="O5072"/>
          <cell r="P5072"/>
          <cell r="Q5072" t="str">
            <v>КАО</v>
          </cell>
        </row>
        <row r="5073">
          <cell r="G5073">
            <v>36795</v>
          </cell>
          <cell r="H5073" t="str">
            <v>Город Омск</v>
          </cell>
          <cell r="I5073">
            <v>26961.1</v>
          </cell>
          <cell r="J5073">
            <v>18501.400000000001</v>
          </cell>
          <cell r="K5073" t="str">
            <v xml:space="preserve"> </v>
          </cell>
          <cell r="L5073" t="str">
            <v>b346c49d-5bcc-4ccc-80c4-3cb5bf8b9e46</v>
          </cell>
          <cell r="M5073">
            <v>52701000</v>
          </cell>
          <cell r="N5073"/>
          <cell r="O5073"/>
          <cell r="P5073"/>
          <cell r="Q5073" t="str">
            <v>КАО</v>
          </cell>
        </row>
        <row r="5074">
          <cell r="G5074">
            <v>36777</v>
          </cell>
          <cell r="H5074" t="str">
            <v>Город Омск</v>
          </cell>
          <cell r="I5074">
            <v>16162</v>
          </cell>
          <cell r="J5074">
            <v>10792</v>
          </cell>
          <cell r="K5074" t="str">
            <v xml:space="preserve"> </v>
          </cell>
          <cell r="L5074" t="str">
            <v>b5097484-8c02-4696-ae6d-cb5fc56cf12c</v>
          </cell>
          <cell r="M5074">
            <v>52701000</v>
          </cell>
          <cell r="N5074"/>
          <cell r="O5074"/>
          <cell r="P5074"/>
          <cell r="Q5074" t="str">
            <v>КАО</v>
          </cell>
        </row>
        <row r="5075">
          <cell r="G5075">
            <v>36858</v>
          </cell>
          <cell r="H5075" t="str">
            <v>Город Омск</v>
          </cell>
          <cell r="I5075">
            <v>26159.4</v>
          </cell>
          <cell r="J5075">
            <v>26159.4</v>
          </cell>
          <cell r="K5075"/>
          <cell r="L5075" t="str">
            <v>7808323d-b30a-4cd0-8a97-ede75e63f371</v>
          </cell>
          <cell r="M5075">
            <v>52701000</v>
          </cell>
          <cell r="N5075"/>
          <cell r="O5075"/>
          <cell r="P5075"/>
          <cell r="Q5075" t="str">
            <v>КАО</v>
          </cell>
        </row>
        <row r="5076">
          <cell r="G5076">
            <v>36789</v>
          </cell>
          <cell r="H5076" t="str">
            <v>Город Омск</v>
          </cell>
          <cell r="I5076">
            <v>16284.6</v>
          </cell>
          <cell r="J5076">
            <v>10857.2</v>
          </cell>
          <cell r="K5076" t="str">
            <v xml:space="preserve"> </v>
          </cell>
          <cell r="L5076" t="str">
            <v>14427b2d-3ce5-40cd-98cc-fca0ee3dc321</v>
          </cell>
          <cell r="M5076">
            <v>52701000</v>
          </cell>
          <cell r="N5076"/>
          <cell r="O5076"/>
          <cell r="P5076"/>
          <cell r="Q5076" t="str">
            <v>КАО</v>
          </cell>
        </row>
        <row r="5077">
          <cell r="G5077">
            <v>36857</v>
          </cell>
          <cell r="H5077" t="str">
            <v>Город Омск</v>
          </cell>
          <cell r="I5077">
            <v>26123.599999999999</v>
          </cell>
          <cell r="J5077">
            <v>26123.599999999999</v>
          </cell>
          <cell r="K5077"/>
          <cell r="L5077" t="str">
            <v>6522e6ad-d7d5-46b6-ba80-27f8c7d9a6d0</v>
          </cell>
          <cell r="M5077">
            <v>52701000</v>
          </cell>
          <cell r="N5077"/>
          <cell r="O5077"/>
          <cell r="P5077"/>
          <cell r="Q5077" t="str">
            <v>КАО</v>
          </cell>
        </row>
        <row r="5078">
          <cell r="G5078">
            <v>36791</v>
          </cell>
          <cell r="H5078" t="str">
            <v>Город Омск</v>
          </cell>
          <cell r="I5078">
            <v>16225.4</v>
          </cell>
          <cell r="J5078">
            <v>10812.7</v>
          </cell>
          <cell r="K5078" t="str">
            <v xml:space="preserve"> </v>
          </cell>
          <cell r="L5078" t="str">
            <v>45dd84b7-0466-4ffb-b004-7f7e1be666a9</v>
          </cell>
          <cell r="M5078">
            <v>52701000</v>
          </cell>
          <cell r="N5078"/>
          <cell r="O5078"/>
          <cell r="P5078"/>
          <cell r="Q5078" t="str">
            <v>КАО</v>
          </cell>
        </row>
        <row r="5079">
          <cell r="G5079">
            <v>27853</v>
          </cell>
          <cell r="H5079" t="str">
            <v>Город Омск</v>
          </cell>
          <cell r="I5079">
            <v>10833.5</v>
          </cell>
          <cell r="J5079">
            <v>9643.6</v>
          </cell>
          <cell r="K5079">
            <v>15.7</v>
          </cell>
          <cell r="L5079" t="str">
            <v>b8881c55-8acb-4be3-904f-5a9c6122bb8a</v>
          </cell>
          <cell r="M5079">
            <v>52701000</v>
          </cell>
          <cell r="N5079"/>
          <cell r="O5079"/>
          <cell r="P5079"/>
          <cell r="Q5079" t="str">
            <v>КАО</v>
          </cell>
        </row>
        <row r="5080">
          <cell r="G5080">
            <v>27854</v>
          </cell>
          <cell r="H5080" t="str">
            <v>Город Омск</v>
          </cell>
          <cell r="I5080">
            <v>6442.3</v>
          </cell>
          <cell r="J5080">
            <v>5747.2</v>
          </cell>
          <cell r="K5080">
            <v>0</v>
          </cell>
          <cell r="L5080" t="str">
            <v>e8fdb4df-7739-41a0-8f1c-35feec0a0bcd</v>
          </cell>
          <cell r="M5080">
            <v>52701000</v>
          </cell>
          <cell r="N5080"/>
          <cell r="O5080"/>
          <cell r="P5080"/>
          <cell r="Q5080" t="str">
            <v>КАО</v>
          </cell>
        </row>
        <row r="5081">
          <cell r="G5081">
            <v>27855</v>
          </cell>
          <cell r="H5081" t="str">
            <v>Город Омск</v>
          </cell>
          <cell r="I5081">
            <v>6555.9</v>
          </cell>
          <cell r="J5081">
            <v>5823.7</v>
          </cell>
          <cell r="K5081">
            <v>15.7</v>
          </cell>
          <cell r="L5081" t="str">
            <v>2020f829-bcc4-40e7-9c27-04966c530d04</v>
          </cell>
          <cell r="M5081">
            <v>52701000</v>
          </cell>
          <cell r="N5081"/>
          <cell r="O5081"/>
          <cell r="P5081"/>
          <cell r="Q5081" t="str">
            <v>КАО</v>
          </cell>
        </row>
        <row r="5082">
          <cell r="G5082">
            <v>27856</v>
          </cell>
          <cell r="H5082" t="str">
            <v>Город Омск</v>
          </cell>
          <cell r="I5082">
            <v>10622.5</v>
          </cell>
          <cell r="J5082">
            <v>9540.5</v>
          </cell>
          <cell r="K5082">
            <v>0</v>
          </cell>
          <cell r="L5082" t="str">
            <v>2ffcb480-fe0f-4770-b35b-6605d4295c85</v>
          </cell>
          <cell r="M5082">
            <v>52701000</v>
          </cell>
          <cell r="N5082"/>
          <cell r="O5082"/>
          <cell r="P5082"/>
          <cell r="Q5082" t="str">
            <v>КАО</v>
          </cell>
        </row>
        <row r="5083">
          <cell r="G5083">
            <v>27857</v>
          </cell>
          <cell r="H5083" t="str">
            <v>Город Омск</v>
          </cell>
          <cell r="I5083">
            <v>10791.4</v>
          </cell>
          <cell r="J5083">
            <v>9624.2000000000007</v>
          </cell>
          <cell r="K5083">
            <v>15.4</v>
          </cell>
          <cell r="L5083" t="str">
            <v>ee3a559c-fe69-42d9-8a1e-eb60ec9dea3d</v>
          </cell>
          <cell r="M5083">
            <v>52701000</v>
          </cell>
          <cell r="N5083"/>
          <cell r="O5083"/>
          <cell r="P5083" t="str">
            <v>+</v>
          </cell>
          <cell r="Q5083" t="str">
            <v>КАО</v>
          </cell>
        </row>
        <row r="5084">
          <cell r="G5084">
            <v>27858</v>
          </cell>
          <cell r="H5084" t="str">
            <v>Город Омск</v>
          </cell>
          <cell r="I5084">
            <v>13494.6</v>
          </cell>
          <cell r="J5084">
            <v>11603.1</v>
          </cell>
          <cell r="K5084">
            <v>571.29999999999995</v>
          </cell>
          <cell r="L5084" t="str">
            <v>cc164d17-c139-422f-a728-482972053139</v>
          </cell>
          <cell r="M5084">
            <v>52701000</v>
          </cell>
          <cell r="N5084"/>
          <cell r="O5084"/>
          <cell r="P5084"/>
          <cell r="Q5084" t="str">
            <v>КАО</v>
          </cell>
        </row>
        <row r="5085">
          <cell r="G5085">
            <v>27859</v>
          </cell>
          <cell r="H5085" t="str">
            <v>Город Омск</v>
          </cell>
          <cell r="I5085">
            <v>4827.8</v>
          </cell>
          <cell r="J5085">
            <v>4317.6000000000004</v>
          </cell>
          <cell r="K5085">
            <v>0</v>
          </cell>
          <cell r="L5085" t="str">
            <v>962e740f-b1fb-47f0-8c2c-8137a18550bc</v>
          </cell>
          <cell r="M5085">
            <v>52701000</v>
          </cell>
          <cell r="N5085"/>
          <cell r="O5085"/>
          <cell r="P5085"/>
          <cell r="Q5085" t="str">
            <v>КАО</v>
          </cell>
        </row>
        <row r="5086">
          <cell r="G5086">
            <v>27860</v>
          </cell>
          <cell r="H5086" t="str">
            <v>Город Омск</v>
          </cell>
          <cell r="I5086">
            <v>10795.6</v>
          </cell>
          <cell r="J5086">
            <v>9569.4</v>
          </cell>
          <cell r="K5086">
            <v>79.400000000000006</v>
          </cell>
          <cell r="L5086" t="str">
            <v>42dd8582-e179-40c8-a4c8-6dfd092dc8c4</v>
          </cell>
          <cell r="M5086">
            <v>52701000</v>
          </cell>
          <cell r="N5086"/>
          <cell r="O5086"/>
          <cell r="P5086"/>
          <cell r="Q5086" t="str">
            <v>КАО</v>
          </cell>
        </row>
        <row r="5087">
          <cell r="G5087">
            <v>24959</v>
          </cell>
          <cell r="H5087" t="str">
            <v>Город Омск</v>
          </cell>
          <cell r="I5087">
            <v>7239.5</v>
          </cell>
          <cell r="J5087">
            <v>6430.2</v>
          </cell>
          <cell r="K5087">
            <v>0</v>
          </cell>
          <cell r="L5087" t="str">
            <v>9b798bd8-3130-4e47-b813-bdc564c54b12</v>
          </cell>
          <cell r="M5087">
            <v>52701000</v>
          </cell>
          <cell r="N5087"/>
          <cell r="O5087"/>
          <cell r="P5087"/>
          <cell r="Q5087" t="str">
            <v>КАО</v>
          </cell>
        </row>
        <row r="5088">
          <cell r="G5088">
            <v>36633</v>
          </cell>
          <cell r="H5088" t="str">
            <v>Город Омск</v>
          </cell>
          <cell r="I5088">
            <v>11318</v>
          </cell>
          <cell r="J5088">
            <v>9001.1</v>
          </cell>
          <cell r="K5088" t="str">
            <v xml:space="preserve"> </v>
          </cell>
          <cell r="L5088" t="str">
            <v>a13b3e0b-9a2f-4a1d-af82-4e8a94448e57</v>
          </cell>
          <cell r="M5088">
            <v>52701000</v>
          </cell>
          <cell r="N5088"/>
          <cell r="O5088"/>
          <cell r="P5088"/>
          <cell r="Q5088" t="str">
            <v>КАО</v>
          </cell>
        </row>
        <row r="5089">
          <cell r="G5089">
            <v>31793</v>
          </cell>
          <cell r="H5089" t="str">
            <v>Город Омск</v>
          </cell>
          <cell r="I5089">
            <v>17268.7</v>
          </cell>
          <cell r="J5089">
            <v>15125</v>
          </cell>
          <cell r="K5089">
            <v>1072</v>
          </cell>
          <cell r="L5089" t="str">
            <v>daec567b-3c31-49e3-b235-5f7ce70fb75f</v>
          </cell>
          <cell r="M5089">
            <v>52701000</v>
          </cell>
          <cell r="N5089"/>
          <cell r="O5089"/>
          <cell r="P5089"/>
          <cell r="Q5089" t="str">
            <v>КАО</v>
          </cell>
        </row>
        <row r="5090">
          <cell r="G5090">
            <v>28993</v>
          </cell>
          <cell r="H5090" t="str">
            <v>Город Омск</v>
          </cell>
          <cell r="I5090">
            <v>19433.7</v>
          </cell>
          <cell r="J5090">
            <v>17047.099999999999</v>
          </cell>
          <cell r="K5090">
            <v>1193.3</v>
          </cell>
          <cell r="L5090" t="str">
            <v>b48bd19f-f0a0-48e0-a954-89b2244582f5</v>
          </cell>
          <cell r="M5090">
            <v>52701000</v>
          </cell>
          <cell r="N5090"/>
          <cell r="O5090"/>
          <cell r="P5090"/>
          <cell r="Q5090" t="str">
            <v>КАО</v>
          </cell>
        </row>
        <row r="5091">
          <cell r="G5091">
            <v>26828</v>
          </cell>
          <cell r="H5091" t="str">
            <v>Город Омск</v>
          </cell>
          <cell r="I5091">
            <v>11973.2</v>
          </cell>
          <cell r="J5091">
            <v>11070</v>
          </cell>
          <cell r="K5091">
            <v>0</v>
          </cell>
          <cell r="L5091" t="str">
            <v>0173ebca-1029-48d5-80c5-e7f435693730</v>
          </cell>
          <cell r="M5091">
            <v>52701000</v>
          </cell>
          <cell r="N5091"/>
          <cell r="O5091"/>
          <cell r="P5091"/>
          <cell r="Q5091" t="str">
            <v>КАО</v>
          </cell>
        </row>
        <row r="5092">
          <cell r="G5092">
            <v>31794</v>
          </cell>
          <cell r="H5092" t="str">
            <v>Город Омск</v>
          </cell>
          <cell r="I5092">
            <v>12833.7</v>
          </cell>
          <cell r="J5092">
            <v>11700</v>
          </cell>
          <cell r="K5092">
            <v>0</v>
          </cell>
          <cell r="L5092" t="str">
            <v>78084f75-ee2d-40ec-ba8c-9d8ea908a06d</v>
          </cell>
          <cell r="M5092">
            <v>52701000</v>
          </cell>
          <cell r="N5092"/>
          <cell r="O5092"/>
          <cell r="P5092"/>
          <cell r="Q5092" t="str">
            <v>КАО</v>
          </cell>
        </row>
        <row r="5093">
          <cell r="G5093">
            <v>29119</v>
          </cell>
          <cell r="H5093" t="str">
            <v>Город Омск</v>
          </cell>
          <cell r="I5093">
            <v>10856.6</v>
          </cell>
          <cell r="J5093">
            <v>9617.9</v>
          </cell>
          <cell r="K5093">
            <v>12.7</v>
          </cell>
          <cell r="L5093" t="str">
            <v>1373790b-17ce-4dce-b2d8-24a073c708c6</v>
          </cell>
          <cell r="M5093">
            <v>52701000</v>
          </cell>
          <cell r="N5093"/>
          <cell r="O5093"/>
          <cell r="P5093"/>
          <cell r="Q5093" t="str">
            <v>КАО</v>
          </cell>
        </row>
        <row r="5094">
          <cell r="G5094">
            <v>36780</v>
          </cell>
          <cell r="H5094" t="str">
            <v>Город Омск</v>
          </cell>
          <cell r="I5094">
            <v>9863.4</v>
          </cell>
          <cell r="J5094">
            <v>6807.3</v>
          </cell>
          <cell r="K5094" t="str">
            <v xml:space="preserve"> </v>
          </cell>
          <cell r="L5094" t="str">
            <v>29b12705-eee0-4410-8ec2-41e78b3dfc19</v>
          </cell>
          <cell r="M5094">
            <v>52701000</v>
          </cell>
          <cell r="N5094"/>
          <cell r="O5094"/>
          <cell r="P5094"/>
          <cell r="Q5094" t="str">
            <v>КАО</v>
          </cell>
        </row>
        <row r="5095">
          <cell r="G5095">
            <v>28911</v>
          </cell>
          <cell r="H5095" t="str">
            <v>Город Омск</v>
          </cell>
          <cell r="I5095">
            <v>4800.2</v>
          </cell>
          <cell r="J5095">
            <v>4041.1</v>
          </cell>
          <cell r="K5095">
            <v>0</v>
          </cell>
          <cell r="L5095" t="str">
            <v>bfe4ab2a-b708-4f2a-bdbf-54548dd1c89d</v>
          </cell>
          <cell r="M5095">
            <v>52701000</v>
          </cell>
          <cell r="N5095"/>
          <cell r="O5095"/>
          <cell r="P5095"/>
          <cell r="Q5095" t="str">
            <v>КАО</v>
          </cell>
        </row>
        <row r="5096">
          <cell r="G5096">
            <v>28033</v>
          </cell>
          <cell r="H5096" t="str">
            <v>Город Омск</v>
          </cell>
          <cell r="I5096">
            <v>4806.5</v>
          </cell>
          <cell r="J5096">
            <v>4047.1</v>
          </cell>
          <cell r="K5096">
            <v>0</v>
          </cell>
          <cell r="L5096" t="str">
            <v>6188b5fb-c638-4488-b3bb-9bb504f9eb00</v>
          </cell>
          <cell r="M5096">
            <v>52701000</v>
          </cell>
          <cell r="N5096"/>
          <cell r="O5096"/>
          <cell r="P5096"/>
          <cell r="Q5096" t="str">
            <v>КАО</v>
          </cell>
        </row>
        <row r="5097">
          <cell r="G5097">
            <v>31790</v>
          </cell>
          <cell r="H5097" t="str">
            <v>Город Омск</v>
          </cell>
          <cell r="I5097">
            <v>7867</v>
          </cell>
          <cell r="J5097">
            <v>5946.8</v>
          </cell>
          <cell r="K5097">
            <v>343.5</v>
          </cell>
          <cell r="L5097" t="str">
            <v>3f23f34f-e756-4d59-8ac0-e72f777c42bf</v>
          </cell>
          <cell r="M5097">
            <v>52701000</v>
          </cell>
          <cell r="N5097"/>
          <cell r="O5097"/>
          <cell r="P5097"/>
          <cell r="Q5097" t="str">
            <v>КАО</v>
          </cell>
        </row>
        <row r="5098">
          <cell r="G5098">
            <v>29121</v>
          </cell>
          <cell r="H5098" t="str">
            <v>Город Омск</v>
          </cell>
          <cell r="I5098">
            <v>15113.9</v>
          </cell>
          <cell r="J5098">
            <v>13458.4</v>
          </cell>
          <cell r="K5098">
            <v>13</v>
          </cell>
          <cell r="L5098" t="str">
            <v>8e45d36a-7ecf-4b57-b876-0c375349ff17</v>
          </cell>
          <cell r="M5098">
            <v>52701000</v>
          </cell>
          <cell r="N5098"/>
          <cell r="O5098"/>
          <cell r="P5098"/>
          <cell r="Q5098" t="str">
            <v>КАО</v>
          </cell>
        </row>
        <row r="5099">
          <cell r="G5099">
            <v>28205</v>
          </cell>
          <cell r="H5099" t="str">
            <v>Город Омск</v>
          </cell>
          <cell r="I5099">
            <v>16394.3</v>
          </cell>
          <cell r="J5099">
            <v>13863.9</v>
          </cell>
          <cell r="K5099">
            <v>307.8</v>
          </cell>
          <cell r="L5099" t="str">
            <v>fc1ef0cc-fb41-4964-8bce-f9a93856d8e2</v>
          </cell>
          <cell r="M5099">
            <v>52701000</v>
          </cell>
          <cell r="N5099"/>
          <cell r="O5099"/>
          <cell r="P5099"/>
          <cell r="Q5099" t="str">
            <v>КАО</v>
          </cell>
        </row>
        <row r="5100">
          <cell r="G5100">
            <v>20111</v>
          </cell>
          <cell r="H5100" t="str">
            <v>Город Омск</v>
          </cell>
          <cell r="I5100">
            <v>15611.8</v>
          </cell>
          <cell r="J5100">
            <v>12492.6</v>
          </cell>
          <cell r="K5100">
            <v>582.20000000000005</v>
          </cell>
          <cell r="L5100" t="str">
            <v>257b1585-d3c8-46ec-adfa-359abc83f1b6</v>
          </cell>
          <cell r="M5100">
            <v>52701000</v>
          </cell>
          <cell r="N5100"/>
          <cell r="O5100"/>
          <cell r="P5100"/>
          <cell r="Q5100" t="str">
            <v>КАО</v>
          </cell>
        </row>
        <row r="5101">
          <cell r="G5101">
            <v>29122</v>
          </cell>
          <cell r="H5101" t="str">
            <v>Город Омск</v>
          </cell>
          <cell r="I5101">
            <v>10819.1</v>
          </cell>
          <cell r="J5101">
            <v>9586.2999999999993</v>
          </cell>
          <cell r="K5101">
            <v>12</v>
          </cell>
          <cell r="L5101" t="str">
            <v>c3d1cc9a-a03c-4c9b-b0ab-4e51c5f31ac8</v>
          </cell>
          <cell r="M5101">
            <v>52701000</v>
          </cell>
          <cell r="N5101"/>
          <cell r="O5101"/>
          <cell r="P5101"/>
          <cell r="Q5101" t="str">
            <v>КАО</v>
          </cell>
        </row>
        <row r="5102">
          <cell r="G5102">
            <v>31791</v>
          </cell>
          <cell r="H5102" t="str">
            <v>Город Омск</v>
          </cell>
          <cell r="I5102">
            <v>15651.6</v>
          </cell>
          <cell r="J5102">
            <v>9926</v>
          </cell>
          <cell r="K5102">
            <v>0</v>
          </cell>
          <cell r="L5102" t="str">
            <v>5dfbac16-1c59-429d-ba05-3a93a4503479</v>
          </cell>
          <cell r="M5102">
            <v>52701000</v>
          </cell>
          <cell r="N5102"/>
          <cell r="O5102"/>
          <cell r="P5102"/>
          <cell r="Q5102" t="str">
            <v>КАО</v>
          </cell>
        </row>
        <row r="5103">
          <cell r="G5103">
            <v>28070</v>
          </cell>
          <cell r="H5103" t="str">
            <v>Город Омск</v>
          </cell>
          <cell r="I5103">
            <v>17742.2</v>
          </cell>
          <cell r="J5103">
            <v>14600.8</v>
          </cell>
          <cell r="K5103">
            <v>257.3</v>
          </cell>
          <cell r="L5103" t="str">
            <v>7a9e689f-82c0-4f0a-b827-93d7b715d5b1</v>
          </cell>
          <cell r="M5103">
            <v>52701000</v>
          </cell>
          <cell r="N5103"/>
          <cell r="O5103"/>
          <cell r="P5103"/>
          <cell r="Q5103" t="str">
            <v>КАО</v>
          </cell>
        </row>
        <row r="5104">
          <cell r="G5104">
            <v>28206</v>
          </cell>
          <cell r="H5104" t="str">
            <v>Город Омск</v>
          </cell>
          <cell r="I5104">
            <v>16689.3</v>
          </cell>
          <cell r="J5104">
            <v>12446.18</v>
          </cell>
          <cell r="K5104">
            <v>251</v>
          </cell>
          <cell r="L5104" t="str">
            <v>58cd6d3c-04fb-4aff-9317-52961f073abf</v>
          </cell>
          <cell r="M5104">
            <v>52701000</v>
          </cell>
          <cell r="N5104"/>
          <cell r="O5104"/>
          <cell r="P5104"/>
          <cell r="Q5104" t="str">
            <v>КАО</v>
          </cell>
        </row>
        <row r="5105">
          <cell r="G5105">
            <v>29124</v>
          </cell>
          <cell r="H5105" t="str">
            <v>Город Омск</v>
          </cell>
          <cell r="I5105">
            <v>22909.7</v>
          </cell>
          <cell r="J5105">
            <v>20534.7</v>
          </cell>
          <cell r="K5105">
            <v>0</v>
          </cell>
          <cell r="L5105" t="str">
            <v>cb4cfe5f-6d7f-499a-ae11-52f2b2d5a3d1</v>
          </cell>
          <cell r="M5105">
            <v>52701000</v>
          </cell>
          <cell r="N5105"/>
          <cell r="O5105"/>
          <cell r="P5105"/>
          <cell r="Q5105" t="str">
            <v>КАО</v>
          </cell>
        </row>
        <row r="5106">
          <cell r="G5106">
            <v>29125</v>
          </cell>
          <cell r="H5106" t="str">
            <v>Город Омск</v>
          </cell>
          <cell r="I5106">
            <v>12247.5</v>
          </cell>
          <cell r="J5106">
            <v>6635.7</v>
          </cell>
          <cell r="K5106">
            <v>2254.6999999999998</v>
          </cell>
          <cell r="L5106" t="str">
            <v>6603e3fa-5e6e-4a41-8fc7-27e7e666b340</v>
          </cell>
          <cell r="M5106">
            <v>52701000</v>
          </cell>
          <cell r="N5106"/>
          <cell r="O5106"/>
          <cell r="P5106"/>
          <cell r="Q5106" t="str">
            <v>КАО</v>
          </cell>
        </row>
        <row r="5107">
          <cell r="G5107">
            <v>36552</v>
          </cell>
          <cell r="H5107" t="str">
            <v>Город Омск</v>
          </cell>
          <cell r="I5107">
            <v>6765.73</v>
          </cell>
          <cell r="J5107">
            <v>5467</v>
          </cell>
          <cell r="K5107">
            <v>0</v>
          </cell>
          <cell r="L5107" t="str">
            <v>0668662a-4a13-4a6c-ab3c-f25519d2b784</v>
          </cell>
          <cell r="M5107">
            <v>52701000</v>
          </cell>
          <cell r="N5107"/>
          <cell r="O5107"/>
          <cell r="P5107"/>
          <cell r="Q5107" t="str">
            <v>КАО</v>
          </cell>
        </row>
        <row r="5108">
          <cell r="G5108">
            <v>29244</v>
          </cell>
          <cell r="H5108" t="str">
            <v>Город Омск</v>
          </cell>
          <cell r="I5108">
            <v>2190</v>
          </cell>
          <cell r="J5108">
            <v>1515.5</v>
          </cell>
          <cell r="K5108">
            <v>0</v>
          </cell>
          <cell r="L5108" t="str">
            <v>2d6d34cc-587a-4fcb-8488-de2cfb8f1a57</v>
          </cell>
          <cell r="M5108">
            <v>52701000</v>
          </cell>
          <cell r="N5108"/>
          <cell r="O5108"/>
          <cell r="P5108"/>
          <cell r="Q5108" t="str">
            <v>ОАО</v>
          </cell>
        </row>
        <row r="5109">
          <cell r="G5109">
            <v>29245</v>
          </cell>
          <cell r="H5109" t="str">
            <v>Город Омск</v>
          </cell>
          <cell r="I5109">
            <v>5414.5</v>
          </cell>
          <cell r="J5109">
            <v>4825</v>
          </cell>
          <cell r="K5109">
            <v>0</v>
          </cell>
          <cell r="L5109" t="str">
            <v>6842e456-e168-422e-9745-f7a038347a1e</v>
          </cell>
          <cell r="M5109">
            <v>52701000</v>
          </cell>
          <cell r="N5109"/>
          <cell r="O5109"/>
          <cell r="P5109"/>
          <cell r="Q5109" t="str">
            <v>ОАО</v>
          </cell>
        </row>
        <row r="5110">
          <cell r="G5110">
            <v>29246</v>
          </cell>
          <cell r="H5110" t="str">
            <v>Город Омск</v>
          </cell>
          <cell r="I5110">
            <v>5683.8</v>
          </cell>
          <cell r="J5110">
            <v>4803.3999999999996</v>
          </cell>
          <cell r="K5110">
            <v>268.8</v>
          </cell>
          <cell r="L5110" t="str">
            <v>ac0a0765-cb44-4d98-8f5e-d113e860911b</v>
          </cell>
          <cell r="M5110">
            <v>52701000</v>
          </cell>
          <cell r="N5110"/>
          <cell r="O5110"/>
          <cell r="P5110"/>
          <cell r="Q5110" t="str">
            <v>ОАО</v>
          </cell>
        </row>
        <row r="5111">
          <cell r="G5111">
            <v>29247</v>
          </cell>
          <cell r="H5111" t="str">
            <v>Город Омск</v>
          </cell>
          <cell r="I5111">
            <v>3611.2</v>
          </cell>
          <cell r="J5111">
            <v>3338.3</v>
          </cell>
          <cell r="K5111">
            <v>0</v>
          </cell>
          <cell r="L5111" t="str">
            <v>d9de1a1c-733c-4cfb-8dfc-e6a0f23db128</v>
          </cell>
          <cell r="M5111">
            <v>52701000</v>
          </cell>
          <cell r="N5111"/>
          <cell r="O5111"/>
          <cell r="P5111"/>
          <cell r="Q5111" t="str">
            <v>ОАО</v>
          </cell>
        </row>
        <row r="5112">
          <cell r="G5112">
            <v>21359</v>
          </cell>
          <cell r="H5112" t="str">
            <v>Город Омск</v>
          </cell>
          <cell r="I5112">
            <v>3693.4</v>
          </cell>
          <cell r="J5112">
            <v>3335.6</v>
          </cell>
          <cell r="K5112">
            <v>263</v>
          </cell>
          <cell r="L5112" t="str">
            <v>33bc8a3d-d103-4a39-b2bb-3dca1fe941d5</v>
          </cell>
          <cell r="M5112">
            <v>52701000</v>
          </cell>
          <cell r="N5112"/>
          <cell r="O5112"/>
          <cell r="P5112"/>
          <cell r="Q5112" t="str">
            <v>ОАО</v>
          </cell>
        </row>
        <row r="5113">
          <cell r="G5113">
            <v>21353</v>
          </cell>
          <cell r="H5113" t="str">
            <v>Город Омск</v>
          </cell>
          <cell r="I5113">
            <v>5252.9</v>
          </cell>
          <cell r="J5113">
            <v>4697.3999999999996</v>
          </cell>
          <cell r="K5113">
            <v>0</v>
          </cell>
          <cell r="L5113" t="str">
            <v>dbb3cc14-9f16-4c40-9eba-2da6360de6b8</v>
          </cell>
          <cell r="M5113">
            <v>52701000</v>
          </cell>
          <cell r="N5113"/>
          <cell r="O5113"/>
          <cell r="P5113"/>
          <cell r="Q5113" t="str">
            <v>ОАО</v>
          </cell>
        </row>
        <row r="5114">
          <cell r="G5114">
            <v>29248</v>
          </cell>
          <cell r="H5114" t="str">
            <v>Город Омск</v>
          </cell>
          <cell r="I5114">
            <v>5275.5</v>
          </cell>
          <cell r="J5114">
            <v>4726.8</v>
          </cell>
          <cell r="K5114">
            <v>0</v>
          </cell>
          <cell r="L5114" t="str">
            <v>03854bbb-554c-4ed7-8f9f-1db8638bce82</v>
          </cell>
          <cell r="M5114">
            <v>52701000</v>
          </cell>
          <cell r="N5114"/>
          <cell r="O5114"/>
          <cell r="P5114"/>
          <cell r="Q5114" t="str">
            <v>ОАО</v>
          </cell>
        </row>
        <row r="5115">
          <cell r="G5115">
            <v>31267</v>
          </cell>
          <cell r="H5115" t="str">
            <v>Город Омск</v>
          </cell>
          <cell r="I5115">
            <v>8782.1</v>
          </cell>
          <cell r="J5115">
            <v>7547.95</v>
          </cell>
          <cell r="K5115">
            <v>0</v>
          </cell>
          <cell r="L5115" t="str">
            <v>122e70fb-318d-47c7-9804-41a93b5b5983</v>
          </cell>
          <cell r="M5115">
            <v>52701000</v>
          </cell>
          <cell r="N5115"/>
          <cell r="O5115"/>
          <cell r="P5115" t="str">
            <v>+</v>
          </cell>
          <cell r="Q5115" t="str">
            <v>ОАО</v>
          </cell>
        </row>
        <row r="5116">
          <cell r="G5116">
            <v>29249</v>
          </cell>
          <cell r="H5116" t="str">
            <v>Город Омск</v>
          </cell>
          <cell r="I5116">
            <v>403.4</v>
          </cell>
          <cell r="J5116">
            <v>357.4</v>
          </cell>
          <cell r="K5116">
            <v>0</v>
          </cell>
          <cell r="L5116" t="str">
            <v>442d637b-1500-4799-b743-3be1f4a64d03</v>
          </cell>
          <cell r="M5116">
            <v>52701000</v>
          </cell>
          <cell r="N5116"/>
          <cell r="O5116"/>
          <cell r="P5116"/>
          <cell r="Q5116" t="str">
            <v>ОАО</v>
          </cell>
        </row>
        <row r="5117">
          <cell r="G5117">
            <v>29250</v>
          </cell>
          <cell r="H5117" t="str">
            <v>Город Омск</v>
          </cell>
          <cell r="I5117">
            <v>2944.7</v>
          </cell>
          <cell r="J5117">
            <v>2650.03</v>
          </cell>
          <cell r="K5117">
            <v>0</v>
          </cell>
          <cell r="L5117" t="str">
            <v>69365f29-809c-46ea-971d-eab6c6b56b7c</v>
          </cell>
          <cell r="M5117">
            <v>52701000</v>
          </cell>
          <cell r="N5117"/>
          <cell r="O5117"/>
          <cell r="P5117"/>
          <cell r="Q5117" t="str">
            <v>ОАО</v>
          </cell>
        </row>
        <row r="5118">
          <cell r="G5118">
            <v>21355</v>
          </cell>
          <cell r="H5118" t="str">
            <v>Город Омск</v>
          </cell>
          <cell r="I5118">
            <v>1363.96</v>
          </cell>
          <cell r="J5118">
            <v>1135.96</v>
          </cell>
          <cell r="K5118">
            <v>0</v>
          </cell>
          <cell r="L5118" t="str">
            <v>d3f1aad3-182f-4a6b-837c-ccc85e6c88b6</v>
          </cell>
          <cell r="M5118">
            <v>52701000</v>
          </cell>
          <cell r="N5118"/>
          <cell r="O5118"/>
          <cell r="P5118"/>
          <cell r="Q5118" t="str">
            <v>ОАО</v>
          </cell>
        </row>
        <row r="5119">
          <cell r="G5119">
            <v>29242</v>
          </cell>
          <cell r="H5119" t="str">
            <v>Город Омск</v>
          </cell>
          <cell r="I5119">
            <v>3878.4</v>
          </cell>
          <cell r="J5119">
            <v>3544.7</v>
          </cell>
          <cell r="K5119">
            <v>0</v>
          </cell>
          <cell r="L5119" t="str">
            <v>dd851d2c-4f47-4c72-86c4-788381c2d071</v>
          </cell>
          <cell r="M5119">
            <v>52701000</v>
          </cell>
          <cell r="N5119"/>
          <cell r="O5119" t="str">
            <v>+</v>
          </cell>
          <cell r="P5119"/>
          <cell r="Q5119" t="str">
            <v>ОАО</v>
          </cell>
        </row>
        <row r="5120">
          <cell r="G5120">
            <v>20221</v>
          </cell>
          <cell r="H5120" t="str">
            <v>Город Омск</v>
          </cell>
          <cell r="I5120">
            <v>2191</v>
          </cell>
          <cell r="J5120">
            <v>1518.4</v>
          </cell>
          <cell r="K5120">
            <v>0</v>
          </cell>
          <cell r="L5120" t="str">
            <v>b7fcbb18-e0b7-41fc-8a0a-d5860bc835a8</v>
          </cell>
          <cell r="M5120">
            <v>52701000</v>
          </cell>
          <cell r="N5120"/>
          <cell r="O5120"/>
          <cell r="P5120" t="str">
            <v>+</v>
          </cell>
          <cell r="Q5120" t="str">
            <v>ОАО</v>
          </cell>
        </row>
        <row r="5121">
          <cell r="G5121">
            <v>20435</v>
          </cell>
          <cell r="H5121" t="str">
            <v>Город Омск</v>
          </cell>
          <cell r="I5121">
            <v>1624.6</v>
          </cell>
          <cell r="J5121">
            <v>1522.68</v>
          </cell>
          <cell r="K5121">
            <v>0</v>
          </cell>
          <cell r="L5121" t="str">
            <v>fabebb6e-9171-4c39-8859-80a30e01e1e4</v>
          </cell>
          <cell r="M5121">
            <v>52701000</v>
          </cell>
          <cell r="N5121"/>
          <cell r="O5121"/>
          <cell r="P5121" t="str">
            <v>+</v>
          </cell>
          <cell r="Q5121" t="str">
            <v>ОАО</v>
          </cell>
        </row>
        <row r="5122">
          <cell r="G5122">
            <v>29243</v>
          </cell>
          <cell r="H5122" t="str">
            <v>Город Омск</v>
          </cell>
          <cell r="I5122">
            <v>2211.9</v>
          </cell>
          <cell r="J5122">
            <v>1482.7</v>
          </cell>
          <cell r="K5122">
            <v>0</v>
          </cell>
          <cell r="L5122" t="str">
            <v>bc7a3510-2430-4af9-92d5-6e5da0f9087f</v>
          </cell>
          <cell r="M5122">
            <v>52701000</v>
          </cell>
          <cell r="N5122"/>
          <cell r="O5122"/>
          <cell r="P5122"/>
          <cell r="Q5122" t="str">
            <v>ОАО</v>
          </cell>
        </row>
        <row r="5123">
          <cell r="G5123">
            <v>29343</v>
          </cell>
          <cell r="H5123" t="str">
            <v>Город Омск</v>
          </cell>
          <cell r="I5123">
            <v>5833.1</v>
          </cell>
          <cell r="J5123">
            <v>4695</v>
          </cell>
          <cell r="K5123">
            <v>0</v>
          </cell>
          <cell r="L5123" t="str">
            <v>b6d07658-edef-40fc-a689-959fbe0a6fea</v>
          </cell>
          <cell r="M5123">
            <v>52701000</v>
          </cell>
          <cell r="N5123"/>
          <cell r="O5123"/>
          <cell r="P5123"/>
          <cell r="Q5123" t="str">
            <v>ЛАО</v>
          </cell>
        </row>
        <row r="5124">
          <cell r="G5124">
            <v>29346</v>
          </cell>
          <cell r="H5124" t="str">
            <v>Город Омск</v>
          </cell>
          <cell r="I5124">
            <v>4253.7</v>
          </cell>
          <cell r="J5124">
            <v>3813.2</v>
          </cell>
          <cell r="K5124">
            <v>0</v>
          </cell>
          <cell r="L5124" t="str">
            <v>1b5b5828-9032-429f-8d31-5805ac9e7d52</v>
          </cell>
          <cell r="M5124">
            <v>52701000</v>
          </cell>
          <cell r="N5124"/>
          <cell r="O5124"/>
          <cell r="P5124"/>
          <cell r="Q5124" t="str">
            <v>ЛАО</v>
          </cell>
        </row>
        <row r="5125">
          <cell r="G5125">
            <v>29357</v>
          </cell>
          <cell r="H5125" t="str">
            <v>Город Омск</v>
          </cell>
          <cell r="I5125">
            <v>4321.1000000000004</v>
          </cell>
          <cell r="J5125">
            <v>3759.6</v>
          </cell>
          <cell r="K5125">
            <v>32.5</v>
          </cell>
          <cell r="L5125" t="str">
            <v>61d4f5b4-aa90-4ed7-accc-5ac302001828</v>
          </cell>
          <cell r="M5125">
            <v>52701000</v>
          </cell>
          <cell r="N5125"/>
          <cell r="O5125"/>
          <cell r="P5125"/>
          <cell r="Q5125" t="str">
            <v>ЛАО</v>
          </cell>
        </row>
        <row r="5126">
          <cell r="G5126">
            <v>29392</v>
          </cell>
          <cell r="H5126" t="str">
            <v>Город Омск</v>
          </cell>
          <cell r="I5126">
            <v>15125.4</v>
          </cell>
          <cell r="J5126">
            <v>13583.64</v>
          </cell>
          <cell r="K5126">
            <v>0</v>
          </cell>
          <cell r="L5126" t="str">
            <v>47c39f45-8650-4b1e-a54e-4786c9e45e72</v>
          </cell>
          <cell r="M5126">
            <v>52701000</v>
          </cell>
          <cell r="N5126"/>
          <cell r="O5126"/>
          <cell r="P5126"/>
          <cell r="Q5126" t="str">
            <v>ЛАО</v>
          </cell>
        </row>
        <row r="5127">
          <cell r="G5127">
            <v>29397</v>
          </cell>
          <cell r="H5127" t="str">
            <v>Город Омск</v>
          </cell>
          <cell r="I5127">
            <v>6401.6</v>
          </cell>
          <cell r="J5127">
            <v>5739.5</v>
          </cell>
          <cell r="K5127">
            <v>70.7</v>
          </cell>
          <cell r="L5127" t="str">
            <v>6c6f248e-ef59-48de-948d-186835df9394</v>
          </cell>
          <cell r="M5127">
            <v>52701000</v>
          </cell>
          <cell r="N5127"/>
          <cell r="O5127"/>
          <cell r="P5127"/>
          <cell r="Q5127" t="str">
            <v>ЛАО</v>
          </cell>
        </row>
        <row r="5128">
          <cell r="G5128">
            <v>30897</v>
          </cell>
          <cell r="H5128" t="str">
            <v>Город Омск</v>
          </cell>
          <cell r="I5128">
            <v>6174.6</v>
          </cell>
          <cell r="J5128">
            <v>5597.7</v>
          </cell>
          <cell r="K5128">
            <v>0</v>
          </cell>
          <cell r="L5128" t="str">
            <v>461dddc6-b05b-4d9e-8de9-6b87d792bf6b</v>
          </cell>
          <cell r="M5128">
            <v>52701000</v>
          </cell>
          <cell r="N5128"/>
          <cell r="O5128"/>
          <cell r="P5128"/>
          <cell r="Q5128" t="str">
            <v>ЛАО</v>
          </cell>
        </row>
        <row r="5129">
          <cell r="G5129">
            <v>23414</v>
          </cell>
          <cell r="H5129" t="str">
            <v>Город Омск</v>
          </cell>
          <cell r="I5129">
            <v>5971.8</v>
          </cell>
          <cell r="J5129">
            <v>5373.93</v>
          </cell>
          <cell r="K5129">
            <v>0</v>
          </cell>
          <cell r="L5129" t="str">
            <v>4a100bc0-58a7-425a-9129-654ff21d72b2</v>
          </cell>
          <cell r="M5129">
            <v>52701000</v>
          </cell>
          <cell r="N5129"/>
          <cell r="O5129"/>
          <cell r="P5129"/>
          <cell r="Q5129" t="str">
            <v>ЛАО</v>
          </cell>
        </row>
        <row r="5130">
          <cell r="G5130">
            <v>23422</v>
          </cell>
          <cell r="H5130" t="str">
            <v>Город Омск</v>
          </cell>
          <cell r="I5130">
            <v>6083.4</v>
          </cell>
          <cell r="J5130">
            <v>5588.9</v>
          </cell>
          <cell r="K5130">
            <v>0</v>
          </cell>
          <cell r="L5130" t="str">
            <v>e511deda-c566-4b10-bed7-8fccfdf20335</v>
          </cell>
          <cell r="M5130">
            <v>52701000</v>
          </cell>
          <cell r="N5130"/>
          <cell r="O5130"/>
          <cell r="P5130"/>
          <cell r="Q5130" t="str">
            <v>ЛАО</v>
          </cell>
        </row>
        <row r="5131">
          <cell r="G5131">
            <v>23421</v>
          </cell>
          <cell r="H5131" t="str">
            <v>Город Омск</v>
          </cell>
          <cell r="I5131">
            <v>5035.8999999999996</v>
          </cell>
          <cell r="J5131">
            <v>4642</v>
          </cell>
          <cell r="K5131">
            <v>0</v>
          </cell>
          <cell r="L5131" t="str">
            <v>97903363-a26b-4e23-82b0-3690db3b2202</v>
          </cell>
          <cell r="M5131">
            <v>52701000</v>
          </cell>
          <cell r="N5131"/>
          <cell r="O5131"/>
          <cell r="P5131"/>
          <cell r="Q5131" t="str">
            <v>ЛАО</v>
          </cell>
        </row>
        <row r="5132">
          <cell r="G5132">
            <v>36632</v>
          </cell>
          <cell r="H5132" t="str">
            <v>Город Омск</v>
          </cell>
          <cell r="I5132">
            <v>13405.3</v>
          </cell>
          <cell r="J5132">
            <v>11105.01</v>
          </cell>
          <cell r="K5132">
            <v>34</v>
          </cell>
          <cell r="L5132" t="str">
            <v>cd0780dd-ef39-4594-b3df-aa133cf8563b</v>
          </cell>
          <cell r="M5132">
            <v>52701000</v>
          </cell>
          <cell r="N5132"/>
          <cell r="O5132"/>
          <cell r="P5132"/>
          <cell r="Q5132" t="str">
            <v>ЛАО</v>
          </cell>
        </row>
        <row r="5133">
          <cell r="G5133">
            <v>23491</v>
          </cell>
          <cell r="H5133" t="str">
            <v>Город Омск</v>
          </cell>
          <cell r="I5133">
            <v>8027.1</v>
          </cell>
          <cell r="J5133">
            <v>7008.34</v>
          </cell>
          <cell r="K5133">
            <v>0</v>
          </cell>
          <cell r="L5133" t="str">
            <v>ae5eea7b-1417-44ba-80d6-463a1b8cebf2</v>
          </cell>
          <cell r="M5133">
            <v>52701000</v>
          </cell>
          <cell r="N5133"/>
          <cell r="O5133"/>
          <cell r="P5133"/>
          <cell r="Q5133" t="str">
            <v>ЛАО</v>
          </cell>
        </row>
        <row r="5134">
          <cell r="G5134">
            <v>23420</v>
          </cell>
          <cell r="H5134" t="str">
            <v>Город Омск</v>
          </cell>
          <cell r="I5134">
            <v>6236.1</v>
          </cell>
          <cell r="J5134">
            <v>5488.7</v>
          </cell>
          <cell r="K5134">
            <v>572.20000000000005</v>
          </cell>
          <cell r="L5134" t="str">
            <v>1f16433f-d6b0-4de5-b205-6cf8c151cde4</v>
          </cell>
          <cell r="M5134">
            <v>52701000</v>
          </cell>
          <cell r="N5134"/>
          <cell r="O5134"/>
          <cell r="P5134"/>
          <cell r="Q5134" t="str">
            <v>ЛАО</v>
          </cell>
        </row>
        <row r="5135">
          <cell r="G5135">
            <v>23418</v>
          </cell>
          <cell r="H5135" t="str">
            <v>Город Омск</v>
          </cell>
          <cell r="I5135">
            <v>5990.7</v>
          </cell>
          <cell r="J5135">
            <v>5441.51</v>
          </cell>
          <cell r="K5135">
            <v>0</v>
          </cell>
          <cell r="L5135" t="str">
            <v>4daa125d-9a43-4acb-b458-601c66c0d5ec</v>
          </cell>
          <cell r="M5135">
            <v>52701000</v>
          </cell>
          <cell r="N5135"/>
          <cell r="O5135"/>
          <cell r="P5135"/>
          <cell r="Q5135" t="str">
            <v>ЛАО</v>
          </cell>
        </row>
        <row r="5136">
          <cell r="G5136">
            <v>29410</v>
          </cell>
          <cell r="H5136" t="str">
            <v>Город Омск</v>
          </cell>
          <cell r="I5136">
            <v>3497.4</v>
          </cell>
          <cell r="J5136">
            <v>3197.25</v>
          </cell>
          <cell r="K5136">
            <v>0</v>
          </cell>
          <cell r="L5136" t="str">
            <v>4f2f0960-c181-4f3b-9dca-85f29bfd22fa</v>
          </cell>
          <cell r="M5136">
            <v>52701000</v>
          </cell>
          <cell r="N5136"/>
          <cell r="O5136"/>
          <cell r="P5136"/>
          <cell r="Q5136" t="str">
            <v>ОАО</v>
          </cell>
        </row>
        <row r="5137">
          <cell r="G5137">
            <v>31077</v>
          </cell>
          <cell r="H5137" t="str">
            <v>Город Омск</v>
          </cell>
          <cell r="I5137">
            <v>9891.7000000000007</v>
          </cell>
          <cell r="J5137">
            <v>8579.2000000000007</v>
          </cell>
          <cell r="K5137">
            <v>0</v>
          </cell>
          <cell r="L5137" t="str">
            <v>83530e16-ce2b-4612-b09b-cfb5a78f6e75</v>
          </cell>
          <cell r="M5137">
            <v>52701000</v>
          </cell>
          <cell r="N5137"/>
          <cell r="O5137"/>
          <cell r="P5137"/>
          <cell r="Q5137" t="str">
            <v>ОАО</v>
          </cell>
        </row>
        <row r="5138">
          <cell r="G5138">
            <v>33417</v>
          </cell>
          <cell r="H5138" t="str">
            <v>Город Омск</v>
          </cell>
          <cell r="I5138">
            <v>3179.8</v>
          </cell>
          <cell r="J5138">
            <v>2589.8000000000002</v>
          </cell>
          <cell r="K5138">
            <v>0</v>
          </cell>
          <cell r="L5138" t="str">
            <v>227871f9-7079-4063-bd81-9ad567e97247</v>
          </cell>
          <cell r="M5138">
            <v>52701000</v>
          </cell>
          <cell r="N5138"/>
          <cell r="O5138"/>
          <cell r="P5138" t="str">
            <v>+</v>
          </cell>
          <cell r="Q5138" t="str">
            <v>ОАО</v>
          </cell>
        </row>
        <row r="5139">
          <cell r="G5139">
            <v>25606</v>
          </cell>
          <cell r="H5139" t="str">
            <v>Город Омск</v>
          </cell>
          <cell r="I5139">
            <v>6760.4</v>
          </cell>
          <cell r="J5139">
            <v>5831.7</v>
          </cell>
          <cell r="K5139">
            <v>0</v>
          </cell>
          <cell r="L5139" t="str">
            <v>04a3c3cf-366f-4edc-8f1e-cfb8f7561847</v>
          </cell>
          <cell r="M5139">
            <v>52701000</v>
          </cell>
          <cell r="N5139"/>
          <cell r="O5139"/>
          <cell r="P5139"/>
          <cell r="Q5139" t="str">
            <v>ОАО</v>
          </cell>
        </row>
        <row r="5140">
          <cell r="G5140">
            <v>21144</v>
          </cell>
          <cell r="H5140" t="str">
            <v>Город Омск</v>
          </cell>
          <cell r="I5140">
            <v>5073.3</v>
          </cell>
          <cell r="J5140">
            <v>4680.7</v>
          </cell>
          <cell r="K5140">
            <v>0</v>
          </cell>
          <cell r="L5140" t="str">
            <v>e538ecbd-5b70-4ac3-9c31-71c59a214fc5</v>
          </cell>
          <cell r="M5140">
            <v>52701000</v>
          </cell>
          <cell r="N5140"/>
          <cell r="O5140"/>
          <cell r="P5140"/>
          <cell r="Q5140" t="str">
            <v>ОАО</v>
          </cell>
        </row>
        <row r="5141">
          <cell r="G5141">
            <v>29408</v>
          </cell>
          <cell r="H5141" t="str">
            <v>Город Омск</v>
          </cell>
          <cell r="I5141">
            <v>4306.2</v>
          </cell>
          <cell r="J5141">
            <v>3868.3</v>
          </cell>
          <cell r="K5141">
            <v>0</v>
          </cell>
          <cell r="L5141" t="str">
            <v>417a8919-f505-4332-8a19-64a8013b5dc9</v>
          </cell>
          <cell r="M5141">
            <v>52701000</v>
          </cell>
          <cell r="N5141"/>
          <cell r="O5141"/>
          <cell r="P5141"/>
          <cell r="Q5141" t="str">
            <v>ОАО</v>
          </cell>
        </row>
        <row r="5142">
          <cell r="G5142">
            <v>36189</v>
          </cell>
          <cell r="H5142" t="str">
            <v>Город Омск</v>
          </cell>
          <cell r="I5142">
            <v>4994</v>
          </cell>
          <cell r="J5142">
            <v>4078</v>
          </cell>
          <cell r="K5142">
            <v>449.8</v>
          </cell>
          <cell r="L5142" t="str">
            <v>7ec3a93f-4c78-47db-ae50-3095acd3790f</v>
          </cell>
          <cell r="M5142">
            <v>52701000</v>
          </cell>
          <cell r="N5142"/>
          <cell r="O5142"/>
          <cell r="P5142"/>
          <cell r="Q5142" t="str">
            <v>ОАО</v>
          </cell>
        </row>
        <row r="5143">
          <cell r="G5143">
            <v>36856</v>
          </cell>
          <cell r="H5143" t="str">
            <v>Город Омск</v>
          </cell>
          <cell r="I5143">
            <v>5852.9</v>
          </cell>
          <cell r="J5143">
            <v>5852.9</v>
          </cell>
          <cell r="K5143"/>
          <cell r="L5143" t="str">
            <v>cd9f9444-9fda-4b8a-ac2e-296e6e1d24b0</v>
          </cell>
          <cell r="M5143">
            <v>52701000</v>
          </cell>
          <cell r="N5143"/>
          <cell r="O5143"/>
          <cell r="P5143"/>
          <cell r="Q5143" t="str">
            <v>ОАО</v>
          </cell>
        </row>
        <row r="5144">
          <cell r="G5144">
            <v>34893</v>
          </cell>
          <cell r="H5144" t="str">
            <v>Город Омск</v>
          </cell>
          <cell r="I5144">
            <v>298.8</v>
          </cell>
          <cell r="J5144">
            <v>248</v>
          </cell>
          <cell r="K5144">
            <v>29.7</v>
          </cell>
          <cell r="L5144" t="str">
            <v>b5006548-05cf-4bd8-92e0-e2a6b60a840e</v>
          </cell>
          <cell r="M5144">
            <v>52701000</v>
          </cell>
          <cell r="N5144" t="str">
            <v>+</v>
          </cell>
          <cell r="O5144"/>
          <cell r="P5144"/>
          <cell r="Q5144" t="str">
            <v>ОАО</v>
          </cell>
        </row>
        <row r="5145">
          <cell r="G5145">
            <v>25075</v>
          </cell>
          <cell r="H5145" t="str">
            <v>Город Омск</v>
          </cell>
          <cell r="I5145">
            <v>4376.7</v>
          </cell>
          <cell r="J5145">
            <v>3580.96</v>
          </cell>
          <cell r="K5145">
            <v>53.5</v>
          </cell>
          <cell r="L5145" t="str">
            <v>1204e582-1b97-4f5e-806f-d06a38c70d95</v>
          </cell>
          <cell r="M5145">
            <v>52701000</v>
          </cell>
          <cell r="N5145"/>
          <cell r="O5145"/>
          <cell r="P5145"/>
          <cell r="Q5145" t="str">
            <v>ЦАО</v>
          </cell>
        </row>
        <row r="5146">
          <cell r="G5146">
            <v>25692</v>
          </cell>
          <cell r="H5146" t="str">
            <v>Город Омск</v>
          </cell>
          <cell r="I5146">
            <v>13641.4</v>
          </cell>
          <cell r="J5146">
            <v>11606</v>
          </cell>
          <cell r="K5146">
            <v>0</v>
          </cell>
          <cell r="L5146" t="str">
            <v>09d94c39-e22a-4f5f-b1a0-7a8561789d57</v>
          </cell>
          <cell r="M5146">
            <v>52701000</v>
          </cell>
          <cell r="N5146"/>
          <cell r="O5146"/>
          <cell r="P5146"/>
          <cell r="Q5146" t="str">
            <v>ЦАО</v>
          </cell>
        </row>
        <row r="5147">
          <cell r="G5147">
            <v>25693</v>
          </cell>
          <cell r="H5147" t="str">
            <v>Город Омск</v>
          </cell>
          <cell r="I5147">
            <v>3577.1</v>
          </cell>
          <cell r="J5147">
            <v>3191.72</v>
          </cell>
          <cell r="K5147">
            <v>107.7</v>
          </cell>
          <cell r="L5147" t="str">
            <v>ec3f7a9b-5eaa-4e9c-a482-929556016903</v>
          </cell>
          <cell r="M5147">
            <v>52701000</v>
          </cell>
          <cell r="N5147"/>
          <cell r="O5147"/>
          <cell r="P5147"/>
          <cell r="Q5147" t="str">
            <v>ЦАО</v>
          </cell>
        </row>
        <row r="5148">
          <cell r="G5148">
            <v>25696</v>
          </cell>
          <cell r="H5148" t="str">
            <v>Город Омск</v>
          </cell>
          <cell r="I5148">
            <v>3867.45</v>
          </cell>
          <cell r="J5148">
            <v>3572.65</v>
          </cell>
          <cell r="K5148">
            <v>35</v>
          </cell>
          <cell r="L5148" t="str">
            <v>196f76dc-487c-4cf6-b31f-f455e11a7bcb</v>
          </cell>
          <cell r="M5148">
            <v>52701000</v>
          </cell>
          <cell r="N5148"/>
          <cell r="O5148"/>
          <cell r="P5148"/>
          <cell r="Q5148" t="str">
            <v>ЦАО</v>
          </cell>
        </row>
        <row r="5149">
          <cell r="G5149">
            <v>25694</v>
          </cell>
          <cell r="H5149" t="str">
            <v>Город Омск</v>
          </cell>
          <cell r="I5149">
            <v>8983.4</v>
          </cell>
          <cell r="J5149">
            <v>7752.4</v>
          </cell>
          <cell r="K5149">
            <v>319.8</v>
          </cell>
          <cell r="L5149" t="str">
            <v>8d24705d-9cff-4a7e-960b-c704c7c93b3c</v>
          </cell>
          <cell r="M5149">
            <v>52701000</v>
          </cell>
          <cell r="N5149"/>
          <cell r="O5149"/>
          <cell r="P5149"/>
          <cell r="Q5149" t="str">
            <v>ЦАО</v>
          </cell>
        </row>
        <row r="5150">
          <cell r="G5150">
            <v>32785</v>
          </cell>
          <cell r="H5150" t="str">
            <v>Город Омск</v>
          </cell>
          <cell r="I5150">
            <v>5102.2</v>
          </cell>
          <cell r="J5150">
            <v>4249.7</v>
          </cell>
          <cell r="K5150">
            <v>0</v>
          </cell>
          <cell r="L5150" t="str">
            <v>60588f4f-ff18-415b-8b89-63dc62244bb2</v>
          </cell>
          <cell r="M5150">
            <v>52701000</v>
          </cell>
          <cell r="N5150"/>
          <cell r="O5150"/>
          <cell r="P5150"/>
          <cell r="Q5150" t="str">
            <v>ЦАО</v>
          </cell>
        </row>
        <row r="5151">
          <cell r="G5151">
            <v>23707</v>
          </cell>
          <cell r="H5151" t="str">
            <v>Город Омск</v>
          </cell>
          <cell r="I5151">
            <v>13069.9</v>
          </cell>
          <cell r="J5151">
            <v>11685.5</v>
          </cell>
          <cell r="K5151">
            <v>0</v>
          </cell>
          <cell r="L5151" t="str">
            <v>a11d938d-5d64-4f3a-a008-360b1a3e0bd7</v>
          </cell>
          <cell r="M5151">
            <v>52701000</v>
          </cell>
          <cell r="N5151"/>
          <cell r="O5151"/>
          <cell r="P5151"/>
          <cell r="Q5151" t="str">
            <v>ЦАО</v>
          </cell>
        </row>
        <row r="5152">
          <cell r="G5152">
            <v>32756</v>
          </cell>
          <cell r="H5152" t="str">
            <v>Город Омск</v>
          </cell>
          <cell r="I5152">
            <v>5416.2</v>
          </cell>
          <cell r="J5152">
            <v>4682.6000000000004</v>
          </cell>
          <cell r="K5152">
            <v>90.6</v>
          </cell>
          <cell r="L5152" t="str">
            <v>c717fa9c-e1db-4f3a-acbd-68c6a3a4286b</v>
          </cell>
          <cell r="M5152">
            <v>52701000</v>
          </cell>
          <cell r="N5152"/>
          <cell r="O5152"/>
          <cell r="P5152"/>
          <cell r="Q5152" t="str">
            <v>ЦАО</v>
          </cell>
        </row>
        <row r="5153">
          <cell r="G5153">
            <v>25695</v>
          </cell>
          <cell r="H5153" t="str">
            <v>Город Омск</v>
          </cell>
          <cell r="I5153">
            <v>4157.8999999999996</v>
          </cell>
          <cell r="J5153">
            <v>3849.4</v>
          </cell>
          <cell r="K5153">
            <v>180.6</v>
          </cell>
          <cell r="L5153" t="str">
            <v>82e7d8e5-0c00-4832-a691-a6c6477dfa5f</v>
          </cell>
          <cell r="M5153">
            <v>52701000</v>
          </cell>
          <cell r="N5153"/>
          <cell r="O5153"/>
          <cell r="P5153"/>
          <cell r="Q5153" t="str">
            <v>ЦАО</v>
          </cell>
        </row>
        <row r="5154">
          <cell r="G5154">
            <v>26526</v>
          </cell>
          <cell r="H5154" t="str">
            <v>Город Омск</v>
          </cell>
          <cell r="I5154">
            <v>8642.7000000000007</v>
          </cell>
          <cell r="J5154">
            <v>7642.4</v>
          </cell>
          <cell r="K5154">
            <v>15</v>
          </cell>
          <cell r="L5154" t="str">
            <v>21da0e71-edf4-4c52-b3b5-9e62cfd08d90</v>
          </cell>
          <cell r="M5154">
            <v>52701000</v>
          </cell>
          <cell r="N5154"/>
          <cell r="O5154"/>
          <cell r="P5154"/>
          <cell r="Q5154" t="str">
            <v>ЦАО</v>
          </cell>
        </row>
        <row r="5155">
          <cell r="G5155">
            <v>26527</v>
          </cell>
          <cell r="H5155" t="str">
            <v>Город Омск</v>
          </cell>
          <cell r="I5155">
            <v>8642.7000000000007</v>
          </cell>
          <cell r="J5155">
            <v>5666.8</v>
          </cell>
          <cell r="K5155">
            <v>74.900000000000006</v>
          </cell>
          <cell r="L5155" t="str">
            <v>cde62c7d-6077-49a1-a73d-a8fd91e73d1f</v>
          </cell>
          <cell r="M5155">
            <v>52701000</v>
          </cell>
          <cell r="N5155"/>
          <cell r="O5155"/>
          <cell r="P5155"/>
          <cell r="Q5155" t="str">
            <v>ЦАО</v>
          </cell>
        </row>
        <row r="5156">
          <cell r="G5156">
            <v>26528</v>
          </cell>
          <cell r="H5156" t="str">
            <v>Город Омск</v>
          </cell>
          <cell r="I5156">
            <v>7859.9</v>
          </cell>
          <cell r="J5156">
            <v>6853.2</v>
          </cell>
          <cell r="K5156">
            <v>73.7</v>
          </cell>
          <cell r="L5156" t="str">
            <v>3b4640d4-e2e0-4e8e-95cd-1dda7b9cfd59</v>
          </cell>
          <cell r="M5156">
            <v>52701000</v>
          </cell>
          <cell r="N5156"/>
          <cell r="O5156"/>
          <cell r="P5156"/>
          <cell r="Q5156" t="str">
            <v>ЦАО</v>
          </cell>
        </row>
        <row r="5157">
          <cell r="G5157">
            <v>26529</v>
          </cell>
          <cell r="H5157" t="str">
            <v>Город Омск</v>
          </cell>
          <cell r="I5157">
            <v>8652.1</v>
          </cell>
          <cell r="J5157">
            <v>7778.4</v>
          </cell>
          <cell r="K5157">
            <v>0</v>
          </cell>
          <cell r="L5157" t="str">
            <v>1593d529-b827-4f63-9c35-2922cbfef11c</v>
          </cell>
          <cell r="M5157">
            <v>52701000</v>
          </cell>
          <cell r="N5157"/>
          <cell r="O5157"/>
          <cell r="P5157"/>
          <cell r="Q5157" t="str">
            <v>ЦАО</v>
          </cell>
        </row>
        <row r="5158">
          <cell r="G5158">
            <v>26530</v>
          </cell>
          <cell r="H5158" t="str">
            <v>Город Омск</v>
          </cell>
          <cell r="I5158">
            <v>4219.6000000000004</v>
          </cell>
          <cell r="J5158">
            <v>3789.2</v>
          </cell>
          <cell r="K5158">
            <v>0</v>
          </cell>
          <cell r="L5158" t="str">
            <v>d74159fc-96b2-4d81-ad4d-d2905e39f30b</v>
          </cell>
          <cell r="M5158">
            <v>52701000</v>
          </cell>
          <cell r="N5158"/>
          <cell r="O5158"/>
          <cell r="P5158"/>
          <cell r="Q5158" t="str">
            <v>ЦАО</v>
          </cell>
        </row>
        <row r="5159">
          <cell r="G5159">
            <v>26531</v>
          </cell>
          <cell r="H5159" t="str">
            <v>Город Омск</v>
          </cell>
          <cell r="I5159">
            <v>4393.7</v>
          </cell>
          <cell r="J5159">
            <v>3898.5</v>
          </cell>
          <cell r="K5159">
            <v>0</v>
          </cell>
          <cell r="L5159" t="str">
            <v>30ea0ce8-7300-4ce8-9695-ca6ce7e5632c</v>
          </cell>
          <cell r="M5159">
            <v>52701000</v>
          </cell>
          <cell r="N5159"/>
          <cell r="O5159"/>
          <cell r="P5159"/>
          <cell r="Q5159" t="str">
            <v>ЦАО</v>
          </cell>
        </row>
        <row r="5160">
          <cell r="G5160">
            <v>26532</v>
          </cell>
          <cell r="H5160" t="str">
            <v>Город Омск</v>
          </cell>
          <cell r="I5160">
            <v>8501</v>
          </cell>
          <cell r="J5160">
            <v>7519.59</v>
          </cell>
          <cell r="K5160">
            <v>89.3</v>
          </cell>
          <cell r="L5160" t="str">
            <v>0d7d6146-d308-49e8-8833-13bcd59bb0ef</v>
          </cell>
          <cell r="M5160">
            <v>52701000</v>
          </cell>
          <cell r="N5160"/>
          <cell r="O5160"/>
          <cell r="P5160"/>
          <cell r="Q5160" t="str">
            <v>ЦАО</v>
          </cell>
        </row>
        <row r="5161">
          <cell r="G5161">
            <v>25074</v>
          </cell>
          <cell r="H5161" t="str">
            <v>Город Омск</v>
          </cell>
          <cell r="I5161">
            <v>7172.5</v>
          </cell>
          <cell r="J5161">
            <v>6868.53</v>
          </cell>
          <cell r="K5161">
            <v>139.80000000000001</v>
          </cell>
          <cell r="L5161" t="str">
            <v>d996d637-3f0d-45b9-981d-a3f91aca4057</v>
          </cell>
          <cell r="M5161">
            <v>52701000</v>
          </cell>
          <cell r="N5161"/>
          <cell r="O5161"/>
          <cell r="P5161"/>
          <cell r="Q5161" t="str">
            <v>ЦАО</v>
          </cell>
        </row>
        <row r="5162">
          <cell r="G5162">
            <v>32786</v>
          </cell>
          <cell r="H5162" t="str">
            <v>Город Омск</v>
          </cell>
          <cell r="I5162">
            <v>10124.799999999999</v>
          </cell>
          <cell r="J5162">
            <v>6364.9</v>
          </cell>
          <cell r="K5162">
            <v>1643</v>
          </cell>
          <cell r="L5162" t="str">
            <v>96915503-f4ea-47d2-a585-c5e3012085c2</v>
          </cell>
          <cell r="M5162">
            <v>52701000</v>
          </cell>
          <cell r="N5162"/>
          <cell r="O5162"/>
          <cell r="P5162"/>
          <cell r="Q5162" t="str">
            <v>ЦАО</v>
          </cell>
        </row>
        <row r="5163">
          <cell r="G5163">
            <v>32755</v>
          </cell>
          <cell r="H5163" t="str">
            <v>Город Омск</v>
          </cell>
          <cell r="I5163">
            <v>11420.3</v>
          </cell>
          <cell r="J5163">
            <v>7134.4</v>
          </cell>
          <cell r="K5163">
            <v>1920</v>
          </cell>
          <cell r="L5163" t="str">
            <v>c1500b30-80f1-4f27-a47a-8caac2a3b500</v>
          </cell>
          <cell r="M5163">
            <v>52701000</v>
          </cell>
          <cell r="N5163"/>
          <cell r="O5163"/>
          <cell r="P5163"/>
          <cell r="Q5163" t="str">
            <v>ЦАО</v>
          </cell>
        </row>
        <row r="5164">
          <cell r="G5164">
            <v>21196</v>
          </cell>
          <cell r="H5164" t="str">
            <v>Город Омск</v>
          </cell>
          <cell r="I5164">
            <v>10721.7</v>
          </cell>
          <cell r="J5164">
            <v>9384.1</v>
          </cell>
          <cell r="K5164">
            <v>349.3</v>
          </cell>
          <cell r="L5164" t="str">
            <v>49a5fb53-62d8-411c-a0f8-acdde2e0389d</v>
          </cell>
          <cell r="M5164">
            <v>52701000</v>
          </cell>
          <cell r="N5164"/>
          <cell r="O5164"/>
          <cell r="P5164"/>
          <cell r="Q5164" t="str">
            <v>ОАО</v>
          </cell>
        </row>
        <row r="5165">
          <cell r="G5165">
            <v>36443</v>
          </cell>
          <cell r="H5165" t="str">
            <v>Город Омск</v>
          </cell>
          <cell r="I5165">
            <v>191.8</v>
          </cell>
          <cell r="J5165">
            <v>185.1</v>
          </cell>
          <cell r="K5165">
            <v>0</v>
          </cell>
          <cell r="L5165" t="str">
            <v>16e2b503-0a5e-4fc7-b557-e4880538d8ad</v>
          </cell>
          <cell r="M5165">
            <v>52701000</v>
          </cell>
          <cell r="N5165"/>
          <cell r="O5165"/>
          <cell r="P5165"/>
          <cell r="Q5165" t="str">
            <v>САО</v>
          </cell>
        </row>
        <row r="5166">
          <cell r="G5166">
            <v>28855</v>
          </cell>
          <cell r="H5166" t="str">
            <v>Город Омск</v>
          </cell>
          <cell r="I5166">
            <v>6817.2</v>
          </cell>
          <cell r="J5166">
            <v>6153</v>
          </cell>
          <cell r="K5166">
            <v>0</v>
          </cell>
          <cell r="L5166" t="str">
            <v>051fe89b-ebbb-4e23-bb59-b275829edeee</v>
          </cell>
          <cell r="M5166">
            <v>52701000</v>
          </cell>
          <cell r="N5166"/>
          <cell r="O5166"/>
          <cell r="P5166"/>
          <cell r="Q5166" t="str">
            <v>КАО</v>
          </cell>
        </row>
        <row r="5167">
          <cell r="G5167">
            <v>24724</v>
          </cell>
          <cell r="H5167" t="str">
            <v>Город Омск</v>
          </cell>
          <cell r="I5167">
            <v>5136.7</v>
          </cell>
          <cell r="J5167">
            <v>4291</v>
          </cell>
          <cell r="K5167">
            <v>0</v>
          </cell>
          <cell r="L5167" t="str">
            <v>5d96abf5-78a0-4a53-8e51-0a3e1dd3e1e0</v>
          </cell>
          <cell r="M5167">
            <v>52701000</v>
          </cell>
          <cell r="N5167"/>
          <cell r="O5167"/>
          <cell r="P5167"/>
          <cell r="Q5167" t="str">
            <v>КАО</v>
          </cell>
        </row>
        <row r="5168">
          <cell r="G5168">
            <v>24725</v>
          </cell>
          <cell r="H5168" t="str">
            <v>Город Омск</v>
          </cell>
          <cell r="I5168">
            <v>7181.3</v>
          </cell>
          <cell r="J5168">
            <v>5746.4</v>
          </cell>
          <cell r="K5168">
            <v>0</v>
          </cell>
          <cell r="L5168" t="str">
            <v>1acfed81-589a-4cbc-bb9e-8a9fe46bfb6c</v>
          </cell>
          <cell r="M5168">
            <v>52701000</v>
          </cell>
          <cell r="N5168"/>
          <cell r="O5168"/>
          <cell r="P5168"/>
          <cell r="Q5168" t="str">
            <v>КАО</v>
          </cell>
        </row>
        <row r="5169">
          <cell r="G5169">
            <v>24723</v>
          </cell>
          <cell r="H5169" t="str">
            <v>Город Омск</v>
          </cell>
          <cell r="I5169">
            <v>4653.8999999999996</v>
          </cell>
          <cell r="J5169">
            <v>3896.9</v>
          </cell>
          <cell r="K5169">
            <v>0</v>
          </cell>
          <cell r="L5169" t="str">
            <v>0e9d2016-a2e8-4dc4-87e3-e9994f096529</v>
          </cell>
          <cell r="M5169">
            <v>52701000</v>
          </cell>
          <cell r="N5169"/>
          <cell r="O5169"/>
          <cell r="P5169"/>
          <cell r="Q5169" t="str">
            <v>КАО</v>
          </cell>
        </row>
        <row r="5170">
          <cell r="G5170">
            <v>28854</v>
          </cell>
          <cell r="H5170" t="str">
            <v>Город Омск</v>
          </cell>
          <cell r="I5170">
            <v>8643.2000000000007</v>
          </cell>
          <cell r="J5170">
            <v>7738.6</v>
          </cell>
          <cell r="K5170">
            <v>0</v>
          </cell>
          <cell r="L5170" t="str">
            <v>5c55a953-95ba-485a-9c41-9c1b1e40cb22</v>
          </cell>
          <cell r="M5170">
            <v>52701000</v>
          </cell>
          <cell r="N5170"/>
          <cell r="O5170"/>
          <cell r="P5170"/>
          <cell r="Q5170" t="str">
            <v>КАО</v>
          </cell>
        </row>
        <row r="5171">
          <cell r="G5171">
            <v>31796</v>
          </cell>
          <cell r="H5171" t="str">
            <v>Город Омск</v>
          </cell>
          <cell r="I5171">
            <v>3472.2</v>
          </cell>
          <cell r="J5171">
            <v>3141</v>
          </cell>
          <cell r="K5171">
            <v>0</v>
          </cell>
          <cell r="L5171" t="str">
            <v>aa91a0d2-40c6-4ef3-9aa7-fc273de77386</v>
          </cell>
          <cell r="M5171">
            <v>52701000</v>
          </cell>
          <cell r="N5171"/>
          <cell r="O5171"/>
          <cell r="P5171"/>
          <cell r="Q5171" t="str">
            <v>КАО</v>
          </cell>
        </row>
        <row r="5172">
          <cell r="G5172">
            <v>30812</v>
          </cell>
          <cell r="H5172" t="str">
            <v>Город Омск</v>
          </cell>
          <cell r="I5172">
            <v>3717.7</v>
          </cell>
          <cell r="J5172">
            <v>2572</v>
          </cell>
          <cell r="K5172">
            <v>835</v>
          </cell>
          <cell r="L5172" t="str">
            <v>65883aef-124c-4e55-9802-bd19cf0a23ff</v>
          </cell>
          <cell r="M5172">
            <v>52701000</v>
          </cell>
          <cell r="N5172"/>
          <cell r="O5172"/>
          <cell r="P5172" t="str">
            <v>+</v>
          </cell>
          <cell r="Q5172" t="str">
            <v>ЛАО</v>
          </cell>
        </row>
        <row r="5173">
          <cell r="G5173">
            <v>20251</v>
          </cell>
          <cell r="H5173" t="str">
            <v>Город Омск</v>
          </cell>
          <cell r="I5173">
            <v>3631.8</v>
          </cell>
          <cell r="J5173">
            <v>2701.6</v>
          </cell>
          <cell r="K5173">
            <v>918.1</v>
          </cell>
          <cell r="L5173" t="str">
            <v>3dfe2b59-ac9b-4a90-a2e9-d4965d5cfa1b</v>
          </cell>
          <cell r="M5173">
            <v>52701000</v>
          </cell>
          <cell r="N5173"/>
          <cell r="O5173"/>
          <cell r="P5173"/>
          <cell r="Q5173" t="str">
            <v>ЛАО</v>
          </cell>
        </row>
        <row r="5174">
          <cell r="G5174">
            <v>21132</v>
          </cell>
          <cell r="H5174" t="str">
            <v>Город Омск</v>
          </cell>
          <cell r="I5174">
            <v>2576.3000000000002</v>
          </cell>
          <cell r="J5174">
            <v>2163.65</v>
          </cell>
          <cell r="K5174">
            <v>0</v>
          </cell>
          <cell r="L5174" t="str">
            <v>8c82b622-e02d-4daf-8014-373b742078c8</v>
          </cell>
          <cell r="M5174">
            <v>52701000</v>
          </cell>
          <cell r="N5174"/>
          <cell r="O5174"/>
          <cell r="P5174"/>
          <cell r="Q5174" t="str">
            <v>ЛАО</v>
          </cell>
        </row>
        <row r="5175">
          <cell r="G5175">
            <v>30809</v>
          </cell>
          <cell r="H5175" t="str">
            <v>Город Омск</v>
          </cell>
          <cell r="I5175">
            <v>3694.2</v>
          </cell>
          <cell r="J5175">
            <v>2654.2</v>
          </cell>
          <cell r="K5175">
            <v>690.8</v>
          </cell>
          <cell r="L5175" t="str">
            <v>fab89c45-79ae-4fb8-9146-0cf4fde5cdb4</v>
          </cell>
          <cell r="M5175">
            <v>52701000</v>
          </cell>
          <cell r="N5175"/>
          <cell r="O5175"/>
          <cell r="P5175" t="str">
            <v>+</v>
          </cell>
          <cell r="Q5175" t="str">
            <v>ЛАО</v>
          </cell>
        </row>
        <row r="5176">
          <cell r="G5176">
            <v>30875</v>
          </cell>
          <cell r="H5176" t="str">
            <v>Город Омск</v>
          </cell>
          <cell r="I5176">
            <v>3932.5</v>
          </cell>
          <cell r="J5176">
            <v>3488.2</v>
          </cell>
          <cell r="K5176">
            <v>0</v>
          </cell>
          <cell r="L5176" t="str">
            <v>62f7c27e-b01f-471c-8fe9-9f507675f570</v>
          </cell>
          <cell r="M5176">
            <v>52701000</v>
          </cell>
          <cell r="N5176"/>
          <cell r="O5176"/>
          <cell r="P5176" t="str">
            <v>+</v>
          </cell>
          <cell r="Q5176" t="str">
            <v>ЛАО</v>
          </cell>
        </row>
        <row r="5177">
          <cell r="G5177">
            <v>23331</v>
          </cell>
          <cell r="H5177" t="str">
            <v>Город Омск</v>
          </cell>
          <cell r="I5177">
            <v>6055.7</v>
          </cell>
          <cell r="J5177">
            <v>5473.75</v>
          </cell>
          <cell r="K5177">
            <v>0</v>
          </cell>
          <cell r="L5177" t="str">
            <v>b8e460f4-44e5-4610-bc6f-ef865cb4a463</v>
          </cell>
          <cell r="M5177">
            <v>52701000</v>
          </cell>
          <cell r="N5177"/>
          <cell r="O5177"/>
          <cell r="P5177" t="str">
            <v>+</v>
          </cell>
          <cell r="Q5177" t="str">
            <v>ЛАО</v>
          </cell>
        </row>
        <row r="5178">
          <cell r="G5178">
            <v>20294</v>
          </cell>
          <cell r="H5178" t="str">
            <v>Город Омск</v>
          </cell>
          <cell r="I5178">
            <v>3464.4</v>
          </cell>
          <cell r="J5178">
            <v>3153.1</v>
          </cell>
          <cell r="K5178">
            <v>38.6</v>
          </cell>
          <cell r="L5178" t="str">
            <v>2d24ec90-d1f4-48c2-aefb-da263d9b331d</v>
          </cell>
          <cell r="M5178">
            <v>52701000</v>
          </cell>
          <cell r="N5178"/>
          <cell r="O5178"/>
          <cell r="P5178"/>
          <cell r="Q5178" t="str">
            <v>ОАО</v>
          </cell>
        </row>
        <row r="5179">
          <cell r="G5179">
            <v>30935</v>
          </cell>
          <cell r="H5179" t="str">
            <v>Город Омск</v>
          </cell>
          <cell r="I5179">
            <v>3337.3</v>
          </cell>
          <cell r="J5179">
            <v>2559.1999999999998</v>
          </cell>
          <cell r="K5179">
            <v>75.5</v>
          </cell>
          <cell r="L5179" t="str">
            <v>3325f9ba-ac23-4b49-b2ab-634b86141444</v>
          </cell>
          <cell r="M5179">
            <v>52701000</v>
          </cell>
          <cell r="N5179"/>
          <cell r="O5179"/>
          <cell r="P5179"/>
          <cell r="Q5179" t="str">
            <v>ОАО</v>
          </cell>
        </row>
        <row r="5180">
          <cell r="G5180">
            <v>31133</v>
          </cell>
          <cell r="H5180" t="str">
            <v>Город Омск</v>
          </cell>
          <cell r="I5180">
            <v>5999.6</v>
          </cell>
          <cell r="J5180">
            <v>5874.8</v>
          </cell>
          <cell r="K5180">
            <v>0</v>
          </cell>
          <cell r="L5180" t="str">
            <v>fc71dad0-fdf0-41ef-a85f-09986c330f1a</v>
          </cell>
          <cell r="M5180">
            <v>52701000</v>
          </cell>
          <cell r="N5180"/>
          <cell r="O5180"/>
          <cell r="P5180"/>
          <cell r="Q5180" t="str">
            <v>ОАО</v>
          </cell>
        </row>
        <row r="5181">
          <cell r="G5181">
            <v>29969</v>
          </cell>
          <cell r="H5181" t="str">
            <v>Город Омск</v>
          </cell>
          <cell r="I5181">
            <v>5612.3</v>
          </cell>
          <cell r="J5181">
            <v>4663.51</v>
          </cell>
          <cell r="K5181">
            <v>0</v>
          </cell>
          <cell r="L5181" t="str">
            <v>bbce36b1-4bb5-494d-9e7e-6108b0fc889c</v>
          </cell>
          <cell r="M5181">
            <v>52701000</v>
          </cell>
          <cell r="N5181"/>
          <cell r="O5181"/>
          <cell r="P5181"/>
          <cell r="Q5181" t="str">
            <v>САО</v>
          </cell>
        </row>
        <row r="5182">
          <cell r="G5182">
            <v>32298</v>
          </cell>
          <cell r="H5182" t="str">
            <v>Город Омск</v>
          </cell>
          <cell r="I5182">
            <v>4022.4</v>
          </cell>
          <cell r="J5182">
            <v>2935.3</v>
          </cell>
          <cell r="K5182">
            <v>0</v>
          </cell>
          <cell r="L5182" t="str">
            <v>10e1b219-48f5-4eda-963e-c0d66b93e467</v>
          </cell>
          <cell r="M5182">
            <v>52701000</v>
          </cell>
          <cell r="N5182"/>
          <cell r="O5182"/>
          <cell r="P5182"/>
          <cell r="Q5182" t="str">
            <v>САО</v>
          </cell>
        </row>
        <row r="5183">
          <cell r="G5183">
            <v>29970</v>
          </cell>
          <cell r="H5183" t="str">
            <v>Город Омск</v>
          </cell>
          <cell r="I5183">
            <v>13488.8</v>
          </cell>
          <cell r="J5183">
            <v>11339.3</v>
          </cell>
          <cell r="K5183">
            <v>57.7</v>
          </cell>
          <cell r="L5183" t="str">
            <v>f0fda2d1-bc5f-4493-a4c3-385e6491af77</v>
          </cell>
          <cell r="M5183">
            <v>52701000</v>
          </cell>
          <cell r="N5183"/>
          <cell r="O5183"/>
          <cell r="P5183" t="str">
            <v>+</v>
          </cell>
          <cell r="Q5183" t="str">
            <v>САО</v>
          </cell>
        </row>
        <row r="5184">
          <cell r="G5184">
            <v>29971</v>
          </cell>
          <cell r="H5184" t="str">
            <v>Город Омск</v>
          </cell>
          <cell r="I5184">
            <v>5495</v>
          </cell>
          <cell r="J5184">
            <v>4652.1000000000004</v>
          </cell>
          <cell r="K5184">
            <v>507</v>
          </cell>
          <cell r="L5184" t="str">
            <v>1ebf5aa1-eeb1-4f97-a686-bd961dce929d</v>
          </cell>
          <cell r="M5184">
            <v>52701000</v>
          </cell>
          <cell r="N5184"/>
          <cell r="O5184"/>
          <cell r="P5184"/>
          <cell r="Q5184" t="str">
            <v>САО</v>
          </cell>
        </row>
        <row r="5185">
          <cell r="G5185">
            <v>29972</v>
          </cell>
          <cell r="H5185" t="str">
            <v>Город Омск</v>
          </cell>
          <cell r="I5185">
            <v>12081.3</v>
          </cell>
          <cell r="J5185">
            <v>10701.93</v>
          </cell>
          <cell r="K5185">
            <v>0</v>
          </cell>
          <cell r="L5185" t="str">
            <v>ed13bb20-5d02-4994-b99a-72c5eb8fa158</v>
          </cell>
          <cell r="M5185">
            <v>52701000</v>
          </cell>
          <cell r="N5185"/>
          <cell r="O5185"/>
          <cell r="P5185"/>
          <cell r="Q5185" t="str">
            <v>САО</v>
          </cell>
        </row>
        <row r="5186">
          <cell r="G5186">
            <v>29053</v>
          </cell>
          <cell r="H5186" t="str">
            <v>Город Омск</v>
          </cell>
          <cell r="I5186">
            <v>21107.8</v>
          </cell>
          <cell r="J5186">
            <v>18377.04</v>
          </cell>
          <cell r="K5186">
            <v>0</v>
          </cell>
          <cell r="L5186" t="str">
            <v>f5eb6b4a-23a6-41b5-a8b7-eab6203d9730</v>
          </cell>
          <cell r="M5186">
            <v>52701000</v>
          </cell>
          <cell r="N5186"/>
          <cell r="O5186"/>
          <cell r="P5186" t="str">
            <v>+</v>
          </cell>
          <cell r="Q5186" t="str">
            <v>САО</v>
          </cell>
        </row>
        <row r="5187">
          <cell r="G5187">
            <v>29974</v>
          </cell>
          <cell r="H5187" t="str">
            <v>Город Омск</v>
          </cell>
          <cell r="I5187">
            <v>9512.2000000000007</v>
          </cell>
          <cell r="J5187">
            <v>7668.16</v>
          </cell>
          <cell r="K5187">
            <v>223.7</v>
          </cell>
          <cell r="L5187" t="str">
            <v>ad416c7e-317b-41e0-9cf7-ca21a0db372f</v>
          </cell>
          <cell r="M5187">
            <v>52701000</v>
          </cell>
          <cell r="N5187"/>
          <cell r="O5187"/>
          <cell r="P5187"/>
          <cell r="Q5187" t="str">
            <v>САО</v>
          </cell>
        </row>
        <row r="5188">
          <cell r="G5188">
            <v>30841</v>
          </cell>
          <cell r="H5188" t="str">
            <v>Город Омск</v>
          </cell>
          <cell r="I5188">
            <v>341.9</v>
          </cell>
          <cell r="J5188">
            <v>268.5</v>
          </cell>
          <cell r="K5188">
            <v>0</v>
          </cell>
          <cell r="L5188" t="str">
            <v>d7c1901b-07b0-4274-8a55-b9e87680a501</v>
          </cell>
          <cell r="M5188">
            <v>52701000</v>
          </cell>
          <cell r="N5188"/>
          <cell r="O5188"/>
          <cell r="P5188"/>
          <cell r="Q5188" t="str">
            <v>ЛАО</v>
          </cell>
        </row>
        <row r="5189">
          <cell r="G5189">
            <v>30842</v>
          </cell>
          <cell r="H5189" t="str">
            <v>Город Омск</v>
          </cell>
          <cell r="I5189">
            <v>341.4</v>
          </cell>
          <cell r="J5189">
            <v>311.89999999999998</v>
          </cell>
          <cell r="K5189">
            <v>0</v>
          </cell>
          <cell r="L5189" t="str">
            <v>d996157f-fa5b-47ea-afd3-a36ad2a5ae1f</v>
          </cell>
          <cell r="M5189">
            <v>52701000</v>
          </cell>
          <cell r="N5189"/>
          <cell r="O5189"/>
          <cell r="P5189"/>
          <cell r="Q5189" t="str">
            <v>ЛАО</v>
          </cell>
        </row>
        <row r="5190">
          <cell r="G5190">
            <v>30843</v>
          </cell>
          <cell r="H5190" t="str">
            <v>Город Омск</v>
          </cell>
          <cell r="I5190">
            <v>343</v>
          </cell>
          <cell r="J5190">
            <v>313.10000000000002</v>
          </cell>
          <cell r="K5190">
            <v>0</v>
          </cell>
          <cell r="L5190" t="str">
            <v>7cbbfe9c-6dc3-40bc-a259-fc402d3e4358</v>
          </cell>
          <cell r="M5190">
            <v>52701000</v>
          </cell>
          <cell r="N5190"/>
          <cell r="O5190"/>
          <cell r="P5190"/>
          <cell r="Q5190" t="str">
            <v>ЛАО</v>
          </cell>
        </row>
        <row r="5191">
          <cell r="G5191">
            <v>30844</v>
          </cell>
          <cell r="H5191" t="str">
            <v>Город Омск</v>
          </cell>
          <cell r="I5191">
            <v>344.1</v>
          </cell>
          <cell r="J5191">
            <v>312.05</v>
          </cell>
          <cell r="K5191">
            <v>0</v>
          </cell>
          <cell r="L5191" t="str">
            <v>494ecafe-c809-4817-a01b-da00099f06e2</v>
          </cell>
          <cell r="M5191">
            <v>52701000</v>
          </cell>
          <cell r="N5191"/>
          <cell r="O5191"/>
          <cell r="P5191"/>
          <cell r="Q5191" t="str">
            <v>ЛАО</v>
          </cell>
        </row>
        <row r="5192">
          <cell r="G5192">
            <v>29277</v>
          </cell>
          <cell r="H5192" t="str">
            <v>Город Омск</v>
          </cell>
          <cell r="I5192">
            <v>3560.6</v>
          </cell>
          <cell r="J5192">
            <v>2729.1</v>
          </cell>
          <cell r="K5192">
            <v>0</v>
          </cell>
          <cell r="L5192" t="str">
            <v>b060cd02-222c-4505-8399-16f5cf9db4aa</v>
          </cell>
          <cell r="M5192">
            <v>52701000</v>
          </cell>
          <cell r="N5192"/>
          <cell r="O5192"/>
          <cell r="P5192"/>
          <cell r="Q5192" t="str">
            <v>ЛАО</v>
          </cell>
        </row>
        <row r="5193">
          <cell r="G5193">
            <v>25076</v>
          </cell>
          <cell r="H5193" t="str">
            <v>Город Омск</v>
          </cell>
          <cell r="I5193">
            <v>863</v>
          </cell>
          <cell r="J5193">
            <v>642.20000000000005</v>
          </cell>
          <cell r="K5193">
            <v>160.9</v>
          </cell>
          <cell r="L5193" t="str">
            <v>364fbfeb-5877-4aaf-8dd5-b227cfe2a232</v>
          </cell>
          <cell r="M5193">
            <v>52701000</v>
          </cell>
          <cell r="N5193"/>
          <cell r="O5193"/>
          <cell r="P5193" t="str">
            <v>+</v>
          </cell>
          <cell r="Q5193" t="str">
            <v>ЦАО</v>
          </cell>
        </row>
        <row r="5194">
          <cell r="G5194">
            <v>25077</v>
          </cell>
          <cell r="H5194" t="str">
            <v>Город Омск</v>
          </cell>
          <cell r="I5194">
            <v>3178.8</v>
          </cell>
          <cell r="J5194">
            <v>2085.6999999999998</v>
          </cell>
          <cell r="K5194">
            <v>1006.2</v>
          </cell>
          <cell r="L5194" t="str">
            <v>73ace9bb-6053-4310-9512-9998955703b6</v>
          </cell>
          <cell r="M5194">
            <v>52701000</v>
          </cell>
          <cell r="N5194"/>
          <cell r="O5194"/>
          <cell r="P5194"/>
          <cell r="Q5194" t="str">
            <v>ЦАО</v>
          </cell>
        </row>
        <row r="5195">
          <cell r="G5195">
            <v>25078</v>
          </cell>
          <cell r="H5195" t="str">
            <v>Город Омск</v>
          </cell>
          <cell r="I5195">
            <v>6942.6</v>
          </cell>
          <cell r="J5195">
            <v>4078.9</v>
          </cell>
          <cell r="K5195">
            <v>2531.3000000000002</v>
          </cell>
          <cell r="L5195" t="str">
            <v>247a1b12-2a87-48d1-8777-6add0b364ece</v>
          </cell>
          <cell r="M5195">
            <v>52701000</v>
          </cell>
          <cell r="N5195"/>
          <cell r="O5195"/>
          <cell r="P5195"/>
          <cell r="Q5195" t="str">
            <v>ЦАО</v>
          </cell>
        </row>
        <row r="5196">
          <cell r="G5196">
            <v>25148</v>
          </cell>
          <cell r="H5196" t="str">
            <v>Город Омск</v>
          </cell>
          <cell r="I5196">
            <v>3523.3</v>
          </cell>
          <cell r="J5196">
            <v>2020.7</v>
          </cell>
          <cell r="K5196">
            <v>1210.5</v>
          </cell>
          <cell r="L5196" t="str">
            <v>6661b79c-4e58-4375-90ba-11e954186634</v>
          </cell>
          <cell r="M5196">
            <v>52701000</v>
          </cell>
          <cell r="N5196"/>
          <cell r="O5196"/>
          <cell r="P5196"/>
          <cell r="Q5196" t="str">
            <v>ЦАО</v>
          </cell>
        </row>
        <row r="5197">
          <cell r="G5197">
            <v>23542</v>
          </cell>
          <cell r="H5197" t="str">
            <v>Город Омск</v>
          </cell>
          <cell r="I5197">
            <v>4063.5</v>
          </cell>
          <cell r="J5197">
            <v>3225.4</v>
          </cell>
          <cell r="K5197">
            <v>189.2</v>
          </cell>
          <cell r="L5197" t="str">
            <v>779eb23b-a92c-435f-90d3-87df1da13504</v>
          </cell>
          <cell r="M5197">
            <v>52701000</v>
          </cell>
          <cell r="N5197"/>
          <cell r="O5197"/>
          <cell r="P5197"/>
          <cell r="Q5197" t="str">
            <v>ЦАО</v>
          </cell>
        </row>
        <row r="5198">
          <cell r="G5198">
            <v>21348</v>
          </cell>
          <cell r="H5198" t="str">
            <v>Город Омск</v>
          </cell>
          <cell r="I5198">
            <v>2281.5</v>
          </cell>
          <cell r="J5198">
            <v>1464.3</v>
          </cell>
          <cell r="K5198">
            <v>387.8</v>
          </cell>
          <cell r="L5198" t="str">
            <v>47a9388d-ba7d-44f0-a380-900aba5d6e9c</v>
          </cell>
          <cell r="M5198">
            <v>52701000</v>
          </cell>
          <cell r="N5198"/>
          <cell r="O5198"/>
          <cell r="P5198"/>
          <cell r="Q5198" t="str">
            <v>ЦАО</v>
          </cell>
        </row>
        <row r="5199">
          <cell r="G5199">
            <v>35189</v>
          </cell>
          <cell r="H5199" t="str">
            <v>Город Омск</v>
          </cell>
          <cell r="I5199">
            <v>1335.2</v>
          </cell>
          <cell r="J5199">
            <v>541.9</v>
          </cell>
          <cell r="K5199">
            <v>512.29999999999995</v>
          </cell>
          <cell r="L5199" t="str">
            <v>bf6903fc-2562-4e7e-9684-8a06a94ab761</v>
          </cell>
          <cell r="M5199">
            <v>52701000</v>
          </cell>
          <cell r="N5199"/>
          <cell r="O5199"/>
          <cell r="P5199"/>
          <cell r="Q5199" t="str">
            <v>ЦАО</v>
          </cell>
        </row>
        <row r="5200">
          <cell r="G5200">
            <v>25079</v>
          </cell>
          <cell r="H5200" t="str">
            <v>Город Омск</v>
          </cell>
          <cell r="I5200">
            <v>863</v>
          </cell>
          <cell r="J5200">
            <v>642.20000000000005</v>
          </cell>
          <cell r="K5200">
            <v>160.9</v>
          </cell>
          <cell r="L5200" t="str">
            <v>faa04deb-94e8-41b3-89e5-8ddeecb787b6</v>
          </cell>
          <cell r="M5200">
            <v>52701000</v>
          </cell>
          <cell r="N5200"/>
          <cell r="O5200"/>
          <cell r="P5200"/>
          <cell r="Q5200" t="str">
            <v>ЦАО</v>
          </cell>
        </row>
        <row r="5201">
          <cell r="G5201">
            <v>25080</v>
          </cell>
          <cell r="H5201" t="str">
            <v>Город Омск</v>
          </cell>
          <cell r="I5201">
            <v>1990.8</v>
          </cell>
          <cell r="J5201">
            <v>1595.1</v>
          </cell>
          <cell r="K5201">
            <v>143.1</v>
          </cell>
          <cell r="L5201" t="str">
            <v>e52c8775-28d5-4198-8146-40577fed8e3c</v>
          </cell>
          <cell r="M5201">
            <v>52701000</v>
          </cell>
          <cell r="N5201"/>
          <cell r="O5201"/>
          <cell r="P5201"/>
          <cell r="Q5201" t="str">
            <v>ЦАО</v>
          </cell>
        </row>
        <row r="5202">
          <cell r="G5202">
            <v>25151</v>
          </cell>
          <cell r="H5202" t="str">
            <v>Город Омск</v>
          </cell>
          <cell r="I5202">
            <v>1534.7</v>
          </cell>
          <cell r="J5202">
            <v>838.4</v>
          </cell>
          <cell r="K5202">
            <v>333.9</v>
          </cell>
          <cell r="L5202" t="str">
            <v>1fc5bf5f-8b8a-4f89-9126-8799f8984e2a</v>
          </cell>
          <cell r="M5202">
            <v>52701000</v>
          </cell>
          <cell r="N5202"/>
          <cell r="O5202"/>
          <cell r="P5202"/>
          <cell r="Q5202" t="str">
            <v>ЦАО</v>
          </cell>
        </row>
        <row r="5203">
          <cell r="G5203">
            <v>25081</v>
          </cell>
          <cell r="H5203" t="str">
            <v>Город Омск</v>
          </cell>
          <cell r="I5203">
            <v>2527.9</v>
          </cell>
          <cell r="J5203">
            <v>1493.3</v>
          </cell>
          <cell r="K5203">
            <v>352.6</v>
          </cell>
          <cell r="L5203" t="str">
            <v>13456e7f-f5a7-46c6-88a4-b459524dea61</v>
          </cell>
          <cell r="M5203">
            <v>52701000</v>
          </cell>
          <cell r="N5203"/>
          <cell r="O5203"/>
          <cell r="P5203"/>
          <cell r="Q5203" t="str">
            <v>ЦАО</v>
          </cell>
        </row>
        <row r="5204">
          <cell r="G5204">
            <v>25082</v>
          </cell>
          <cell r="H5204" t="str">
            <v>Город Омск</v>
          </cell>
          <cell r="I5204">
            <v>7007.6</v>
          </cell>
          <cell r="J5204">
            <v>4165.3999999999996</v>
          </cell>
          <cell r="K5204">
            <v>2332.6999999999998</v>
          </cell>
          <cell r="L5204" t="str">
            <v>32e1dbfe-c986-46b5-bed2-37db20c4eb05</v>
          </cell>
          <cell r="M5204">
            <v>52701000</v>
          </cell>
          <cell r="N5204"/>
          <cell r="O5204"/>
          <cell r="P5204"/>
          <cell r="Q5204" t="str">
            <v>ЦАО</v>
          </cell>
        </row>
        <row r="5205">
          <cell r="G5205">
            <v>27920</v>
          </cell>
          <cell r="H5205" t="str">
            <v>Город Омск</v>
          </cell>
          <cell r="I5205">
            <v>4561.3</v>
          </cell>
          <cell r="J5205">
            <v>3328.4</v>
          </cell>
          <cell r="K5205">
            <v>252</v>
          </cell>
          <cell r="L5205" t="str">
            <v>c4f763dc-f605-4c14-8274-ac3db39b97f6</v>
          </cell>
          <cell r="M5205">
            <v>52701000</v>
          </cell>
          <cell r="N5205"/>
          <cell r="O5205"/>
          <cell r="P5205" t="str">
            <v>+</v>
          </cell>
          <cell r="Q5205" t="str">
            <v>ЦАО</v>
          </cell>
        </row>
        <row r="5206">
          <cell r="G5206">
            <v>29976</v>
          </cell>
          <cell r="H5206" t="str">
            <v>Город Омск</v>
          </cell>
          <cell r="I5206">
            <v>4632.8</v>
          </cell>
          <cell r="J5206">
            <v>4145.8999999999996</v>
          </cell>
          <cell r="K5206">
            <v>62.7</v>
          </cell>
          <cell r="L5206" t="str">
            <v>44085fd6-a7ea-4446-a10e-cd1eef52b96c</v>
          </cell>
          <cell r="M5206">
            <v>52701000</v>
          </cell>
          <cell r="N5206" t="str">
            <v>+</v>
          </cell>
          <cell r="O5206"/>
          <cell r="P5206" t="str">
            <v>+</v>
          </cell>
          <cell r="Q5206" t="str">
            <v>ЦАО</v>
          </cell>
        </row>
        <row r="5207">
          <cell r="G5207">
            <v>25586</v>
          </cell>
          <cell r="H5207" t="str">
            <v>Город Омск</v>
          </cell>
          <cell r="I5207">
            <v>4794.0600000000004</v>
          </cell>
          <cell r="J5207">
            <v>3972.26</v>
          </cell>
          <cell r="K5207">
            <v>100</v>
          </cell>
          <cell r="L5207" t="str">
            <v>6d32e77c-bccd-4994-b066-edb88f810a73</v>
          </cell>
          <cell r="M5207">
            <v>52701000</v>
          </cell>
          <cell r="N5207"/>
          <cell r="O5207"/>
          <cell r="P5207"/>
          <cell r="Q5207" t="str">
            <v>ЦАО</v>
          </cell>
        </row>
        <row r="5208">
          <cell r="G5208">
            <v>32759</v>
          </cell>
          <cell r="H5208" t="str">
            <v>Город Омск</v>
          </cell>
          <cell r="I5208">
            <v>15627.2</v>
          </cell>
          <cell r="J5208">
            <v>12750.4</v>
          </cell>
          <cell r="K5208">
            <v>650</v>
          </cell>
          <cell r="L5208" t="str">
            <v>5b090ad1-194a-4628-beff-955bf89d4004</v>
          </cell>
          <cell r="M5208">
            <v>52701000</v>
          </cell>
          <cell r="N5208"/>
          <cell r="O5208"/>
          <cell r="P5208"/>
          <cell r="Q5208" t="str">
            <v>ЦАО</v>
          </cell>
        </row>
        <row r="5209">
          <cell r="G5209">
            <v>23590</v>
          </cell>
          <cell r="H5209" t="str">
            <v>Город Омск</v>
          </cell>
          <cell r="I5209">
            <v>13571.4</v>
          </cell>
          <cell r="J5209">
            <v>11353.4</v>
          </cell>
          <cell r="K5209">
            <v>329.3</v>
          </cell>
          <cell r="L5209" t="str">
            <v>88a5b4dd-30e6-44f5-a3c6-875ed3b446b8</v>
          </cell>
          <cell r="M5209">
            <v>52701000</v>
          </cell>
          <cell r="N5209"/>
          <cell r="O5209"/>
          <cell r="P5209"/>
          <cell r="Q5209" t="str">
            <v>ЦАО</v>
          </cell>
        </row>
        <row r="5210">
          <cell r="G5210">
            <v>23205</v>
          </cell>
          <cell r="H5210" t="str">
            <v>Город Омск</v>
          </cell>
          <cell r="I5210">
            <v>8907.5</v>
          </cell>
          <cell r="J5210">
            <v>7578.3</v>
          </cell>
          <cell r="K5210">
            <v>0</v>
          </cell>
          <cell r="L5210" t="str">
            <v>5668378b-6890-4874-b00a-114c1f0dd1ee</v>
          </cell>
          <cell r="M5210">
            <v>52701000</v>
          </cell>
          <cell r="N5210"/>
          <cell r="O5210"/>
          <cell r="P5210"/>
          <cell r="Q5210" t="str">
            <v>ЦАО</v>
          </cell>
        </row>
        <row r="5211">
          <cell r="G5211">
            <v>25955</v>
          </cell>
          <cell r="H5211" t="str">
            <v>Город Омск</v>
          </cell>
          <cell r="I5211">
            <v>9508.6</v>
          </cell>
          <cell r="J5211">
            <v>7571</v>
          </cell>
          <cell r="K5211">
            <v>647.4</v>
          </cell>
          <cell r="L5211" t="str">
            <v>479ac040-7f3c-45dd-b15a-083057e42ff9</v>
          </cell>
          <cell r="M5211">
            <v>52701000</v>
          </cell>
          <cell r="N5211"/>
          <cell r="O5211"/>
          <cell r="P5211"/>
          <cell r="Q5211" t="str">
            <v>ЦАО</v>
          </cell>
        </row>
        <row r="5212">
          <cell r="G5212">
            <v>34945</v>
          </cell>
          <cell r="H5212" t="str">
            <v>Город Омск</v>
          </cell>
          <cell r="I5212">
            <v>2237.14</v>
          </cell>
          <cell r="J5212">
            <v>1958.54</v>
          </cell>
          <cell r="K5212">
            <v>0</v>
          </cell>
          <cell r="L5212" t="str">
            <v>e309e2f3-be24-41b7-918c-eb5c54fd781f</v>
          </cell>
          <cell r="M5212">
            <v>52701000</v>
          </cell>
          <cell r="N5212"/>
          <cell r="O5212"/>
          <cell r="P5212"/>
          <cell r="Q5212" t="str">
            <v>ЦАО</v>
          </cell>
        </row>
        <row r="5213">
          <cell r="G5213">
            <v>34946</v>
          </cell>
          <cell r="H5213" t="str">
            <v>Город Омск</v>
          </cell>
          <cell r="I5213">
            <v>2404.5</v>
          </cell>
          <cell r="J5213">
            <v>2135.7399999999998</v>
          </cell>
          <cell r="K5213">
            <v>0</v>
          </cell>
          <cell r="L5213" t="str">
            <v>08adcfa3-c7b4-4969-b37f-2093c96cd0c6</v>
          </cell>
          <cell r="M5213">
            <v>52701000</v>
          </cell>
          <cell r="N5213"/>
          <cell r="O5213"/>
          <cell r="P5213"/>
          <cell r="Q5213" t="str">
            <v>ЦАО</v>
          </cell>
        </row>
        <row r="5214">
          <cell r="G5214">
            <v>25957</v>
          </cell>
          <cell r="H5214" t="str">
            <v>Город Омск</v>
          </cell>
          <cell r="I5214">
            <v>9591.2999999999993</v>
          </cell>
          <cell r="J5214">
            <v>7676.2</v>
          </cell>
          <cell r="K5214">
            <v>643.4</v>
          </cell>
          <cell r="L5214" t="str">
            <v>4dbbcd5f-a603-41ea-8ab8-f9ee5203c33d</v>
          </cell>
          <cell r="M5214">
            <v>52701000</v>
          </cell>
          <cell r="N5214"/>
          <cell r="O5214"/>
          <cell r="P5214"/>
          <cell r="Q5214" t="str">
            <v>ЦАО</v>
          </cell>
        </row>
        <row r="5215">
          <cell r="G5215">
            <v>21156</v>
          </cell>
          <cell r="H5215" t="str">
            <v>Город Омск</v>
          </cell>
          <cell r="I5215">
            <v>8837.5</v>
          </cell>
          <cell r="J5215">
            <v>7735.9</v>
          </cell>
          <cell r="K5215">
            <v>0</v>
          </cell>
          <cell r="L5215" t="str">
            <v>c91cd35a-3fee-4a14-a12e-47dfed6101bd</v>
          </cell>
          <cell r="M5215">
            <v>52701000</v>
          </cell>
          <cell r="N5215"/>
          <cell r="O5215"/>
          <cell r="P5215"/>
          <cell r="Q5215" t="str">
            <v>ЦАО</v>
          </cell>
        </row>
        <row r="5216">
          <cell r="G5216">
            <v>25958</v>
          </cell>
          <cell r="H5216" t="str">
            <v>Город Омск</v>
          </cell>
          <cell r="I5216">
            <v>13227</v>
          </cell>
          <cell r="J5216">
            <v>11219.9</v>
          </cell>
          <cell r="K5216">
            <v>281.89999999999998</v>
          </cell>
          <cell r="L5216" t="str">
            <v>72e5e977-ea2b-422f-bba2-c83b1930fe26</v>
          </cell>
          <cell r="M5216">
            <v>52701000</v>
          </cell>
          <cell r="N5216"/>
          <cell r="O5216"/>
          <cell r="P5216"/>
          <cell r="Q5216" t="str">
            <v>ЦАО</v>
          </cell>
        </row>
        <row r="5217">
          <cell r="G5217">
            <v>23589</v>
          </cell>
          <cell r="H5217" t="str">
            <v>Город Омск</v>
          </cell>
          <cell r="I5217">
            <v>13134.2</v>
          </cell>
          <cell r="J5217">
            <v>11087.82</v>
          </cell>
          <cell r="K5217">
            <v>61.8</v>
          </cell>
          <cell r="L5217" t="str">
            <v>27f38fa8-e5b2-4237-a242-465f1bb30d3f</v>
          </cell>
          <cell r="M5217">
            <v>52701000</v>
          </cell>
          <cell r="N5217"/>
          <cell r="O5217"/>
          <cell r="P5217"/>
          <cell r="Q5217" t="str">
            <v>ЦАО</v>
          </cell>
        </row>
        <row r="5218">
          <cell r="G5218">
            <v>35085</v>
          </cell>
          <cell r="H5218" t="str">
            <v>Город Омск</v>
          </cell>
          <cell r="I5218">
            <v>502.4</v>
          </cell>
          <cell r="J5218">
            <v>441</v>
          </cell>
          <cell r="K5218">
            <v>0</v>
          </cell>
          <cell r="L5218" t="str">
            <v>5e78ebe9-60b1-4d3a-ae68-53cd6170db51</v>
          </cell>
          <cell r="M5218">
            <v>52701000</v>
          </cell>
          <cell r="N5218"/>
          <cell r="O5218"/>
          <cell r="P5218"/>
          <cell r="Q5218" t="str">
            <v>ЦАО</v>
          </cell>
        </row>
        <row r="5219">
          <cell r="G5219">
            <v>25115</v>
          </cell>
          <cell r="H5219" t="str">
            <v>Город Омск</v>
          </cell>
          <cell r="I5219">
            <v>11522.8</v>
          </cell>
          <cell r="J5219">
            <v>8338.7000000000007</v>
          </cell>
          <cell r="K5219">
            <v>2923.7</v>
          </cell>
          <cell r="L5219" t="str">
            <v>9a60d35f-05ed-4e9f-9aeb-712cddb33983</v>
          </cell>
          <cell r="M5219">
            <v>52701000</v>
          </cell>
          <cell r="N5219"/>
          <cell r="O5219"/>
          <cell r="P5219"/>
          <cell r="Q5219" t="str">
            <v>ЦАО</v>
          </cell>
        </row>
        <row r="5220">
          <cell r="G5220">
            <v>32757</v>
          </cell>
          <cell r="H5220" t="str">
            <v>Город Омск</v>
          </cell>
          <cell r="I5220">
            <v>16668</v>
          </cell>
          <cell r="J5220">
            <v>12372.3</v>
          </cell>
          <cell r="K5220">
            <v>269.7</v>
          </cell>
          <cell r="L5220" t="str">
            <v>682df0af-ea11-419a-8f14-69a6ae3afa9b</v>
          </cell>
          <cell r="M5220">
            <v>52701000</v>
          </cell>
          <cell r="N5220"/>
          <cell r="O5220"/>
          <cell r="P5220"/>
          <cell r="Q5220" t="str">
            <v>ЦАО</v>
          </cell>
        </row>
        <row r="5221">
          <cell r="G5221">
            <v>25153</v>
          </cell>
          <cell r="H5221" t="str">
            <v>Город Омск</v>
          </cell>
          <cell r="I5221">
            <v>2761.4</v>
          </cell>
          <cell r="J5221">
            <v>2022.9</v>
          </cell>
          <cell r="K5221">
            <v>639.9</v>
          </cell>
          <cell r="L5221" t="str">
            <v>37f1b7b1-234c-4421-93e8-c6cfbcd726c0</v>
          </cell>
          <cell r="M5221">
            <v>52701000</v>
          </cell>
          <cell r="N5221"/>
          <cell r="O5221"/>
          <cell r="P5221"/>
          <cell r="Q5221" t="str">
            <v>ЦАО</v>
          </cell>
        </row>
        <row r="5222">
          <cell r="G5222">
            <v>25061</v>
          </cell>
          <cell r="H5222" t="str">
            <v>Город Омск</v>
          </cell>
          <cell r="I5222">
            <v>3484.7</v>
          </cell>
          <cell r="J5222">
            <v>2322.1</v>
          </cell>
          <cell r="K5222">
            <v>709.1</v>
          </cell>
          <cell r="L5222" t="str">
            <v>686eae03-df72-4704-b316-df1ded498ece</v>
          </cell>
          <cell r="M5222">
            <v>52701000</v>
          </cell>
          <cell r="N5222"/>
          <cell r="O5222"/>
          <cell r="P5222"/>
          <cell r="Q5222" t="str">
            <v>ЦАО</v>
          </cell>
        </row>
        <row r="5223">
          <cell r="G5223">
            <v>25152</v>
          </cell>
          <cell r="H5223" t="str">
            <v>Город Омск</v>
          </cell>
          <cell r="I5223">
            <v>3724.2</v>
          </cell>
          <cell r="J5223">
            <v>2532.3000000000002</v>
          </cell>
          <cell r="K5223">
            <v>478.8</v>
          </cell>
          <cell r="L5223" t="str">
            <v>bb627d26-6aae-479b-9ae2-70b723f724e6</v>
          </cell>
          <cell r="M5223">
            <v>52701000</v>
          </cell>
          <cell r="N5223"/>
          <cell r="O5223"/>
          <cell r="P5223"/>
          <cell r="Q5223" t="str">
            <v>ЦАО</v>
          </cell>
        </row>
        <row r="5224">
          <cell r="G5224">
            <v>25113</v>
          </cell>
          <cell r="H5224" t="str">
            <v>Город Омск</v>
          </cell>
          <cell r="I5224">
            <v>1396.6</v>
          </cell>
          <cell r="J5224">
            <v>1090.5</v>
          </cell>
          <cell r="K5224">
            <v>175.5</v>
          </cell>
          <cell r="L5224" t="str">
            <v>0057f501-7b1c-4e7f-9125-ebe844996bf7</v>
          </cell>
          <cell r="M5224">
            <v>52701000</v>
          </cell>
          <cell r="N5224"/>
          <cell r="O5224"/>
          <cell r="P5224"/>
          <cell r="Q5224" t="str">
            <v>ЦАО</v>
          </cell>
        </row>
        <row r="5225">
          <cell r="G5225">
            <v>25952</v>
          </cell>
          <cell r="H5225" t="str">
            <v>Город Омск</v>
          </cell>
          <cell r="I5225">
            <v>9498.41</v>
          </cell>
          <cell r="J5225">
            <v>7326.71</v>
          </cell>
          <cell r="K5225">
            <v>749.8</v>
          </cell>
          <cell r="L5225" t="str">
            <v>da748a1b-bb9e-46b0-a793-53b6b5e72d15</v>
          </cell>
          <cell r="M5225">
            <v>52701000</v>
          </cell>
          <cell r="N5225"/>
          <cell r="O5225"/>
          <cell r="P5225"/>
          <cell r="Q5225" t="str">
            <v>ЦАО</v>
          </cell>
        </row>
        <row r="5226">
          <cell r="G5226">
            <v>27887</v>
          </cell>
          <cell r="H5226" t="str">
            <v>Город Омск</v>
          </cell>
          <cell r="I5226">
            <v>4908.3</v>
          </cell>
          <cell r="J5226">
            <v>4360.3999999999996</v>
          </cell>
          <cell r="K5226">
            <v>0</v>
          </cell>
          <cell r="L5226" t="str">
            <v>d7abd121-2cf5-4ff3-bdf9-c276b2676c7c</v>
          </cell>
          <cell r="M5226">
            <v>52701000</v>
          </cell>
          <cell r="N5226"/>
          <cell r="O5226"/>
          <cell r="P5226"/>
          <cell r="Q5226" t="str">
            <v>КАО</v>
          </cell>
        </row>
        <row r="5227">
          <cell r="G5227">
            <v>27726</v>
          </cell>
          <cell r="H5227" t="str">
            <v>Город Омск</v>
          </cell>
          <cell r="I5227">
            <v>3607.3</v>
          </cell>
          <cell r="J5227">
            <v>3303.1</v>
          </cell>
          <cell r="K5227">
            <v>105.2</v>
          </cell>
          <cell r="L5227" t="str">
            <v>409b4f1c-e6d5-42c4-a5b9-0afc1409c5e0</v>
          </cell>
          <cell r="M5227">
            <v>52701000</v>
          </cell>
          <cell r="N5227"/>
          <cell r="O5227"/>
          <cell r="P5227"/>
          <cell r="Q5227" t="str">
            <v>КАО</v>
          </cell>
        </row>
        <row r="5228">
          <cell r="G5228">
            <v>27727</v>
          </cell>
          <cell r="H5228" t="str">
            <v>Город Омск</v>
          </cell>
          <cell r="I5228">
            <v>3641.2</v>
          </cell>
          <cell r="J5228">
            <v>3367.5</v>
          </cell>
          <cell r="K5228">
            <v>0</v>
          </cell>
          <cell r="L5228" t="str">
            <v>1e9539c3-e2bd-4c3e-9ec9-5226d2fde022</v>
          </cell>
          <cell r="M5228">
            <v>52701000</v>
          </cell>
          <cell r="N5228"/>
          <cell r="O5228"/>
          <cell r="P5228"/>
          <cell r="Q5228" t="str">
            <v>КАО</v>
          </cell>
        </row>
        <row r="5229">
          <cell r="G5229">
            <v>27728</v>
          </cell>
          <cell r="H5229" t="str">
            <v>Город Омск</v>
          </cell>
          <cell r="I5229">
            <v>3611.7</v>
          </cell>
          <cell r="J5229">
            <v>3340.1</v>
          </cell>
          <cell r="K5229">
            <v>0</v>
          </cell>
          <cell r="L5229" t="str">
            <v>8f914042-3508-47cd-9619-a8fd20f6ea43</v>
          </cell>
          <cell r="M5229">
            <v>52701000</v>
          </cell>
          <cell r="N5229"/>
          <cell r="O5229"/>
          <cell r="P5229"/>
          <cell r="Q5229" t="str">
            <v>КАО</v>
          </cell>
        </row>
        <row r="5230">
          <cell r="G5230">
            <v>28039</v>
          </cell>
          <cell r="H5230" t="str">
            <v>Город Омск</v>
          </cell>
          <cell r="I5230">
            <v>5841.9</v>
          </cell>
          <cell r="J5230">
            <v>4536.7</v>
          </cell>
          <cell r="K5230">
            <v>0</v>
          </cell>
          <cell r="L5230" t="str">
            <v>a8815bb3-74b6-4bc5-8454-7f5a82dcc2c0</v>
          </cell>
          <cell r="M5230">
            <v>52701000</v>
          </cell>
          <cell r="N5230"/>
          <cell r="O5230"/>
          <cell r="P5230"/>
          <cell r="Q5230" t="str">
            <v>КАО</v>
          </cell>
        </row>
        <row r="5231">
          <cell r="G5231">
            <v>27729</v>
          </cell>
          <cell r="H5231" t="str">
            <v>Город Омск</v>
          </cell>
          <cell r="I5231">
            <v>3611.1</v>
          </cell>
          <cell r="J5231">
            <v>3272.2</v>
          </cell>
          <cell r="K5231">
            <v>0</v>
          </cell>
          <cell r="L5231" t="str">
            <v>187bfcce-8051-4066-a065-091ed988cf00</v>
          </cell>
          <cell r="M5231">
            <v>52701000</v>
          </cell>
          <cell r="N5231"/>
          <cell r="O5231"/>
          <cell r="P5231"/>
          <cell r="Q5231" t="str">
            <v>КАО</v>
          </cell>
        </row>
        <row r="5232">
          <cell r="G5232">
            <v>21158</v>
          </cell>
          <cell r="H5232" t="str">
            <v>Город Омск</v>
          </cell>
          <cell r="I5232">
            <v>13761.1</v>
          </cell>
          <cell r="J5232">
            <v>11269.6</v>
          </cell>
          <cell r="K5232">
            <v>676.5</v>
          </cell>
          <cell r="L5232" t="str">
            <v>dfa13c92-2d9f-41f5-87b4-02889250b41c</v>
          </cell>
          <cell r="M5232">
            <v>52701000</v>
          </cell>
          <cell r="N5232"/>
          <cell r="O5232"/>
          <cell r="P5232"/>
          <cell r="Q5232" t="str">
            <v>КАО</v>
          </cell>
        </row>
        <row r="5233">
          <cell r="G5233">
            <v>30730</v>
          </cell>
          <cell r="H5233" t="str">
            <v>Город Омск</v>
          </cell>
          <cell r="I5233">
            <v>1396.2</v>
          </cell>
          <cell r="J5233">
            <v>1018</v>
          </cell>
          <cell r="K5233">
            <v>0</v>
          </cell>
          <cell r="L5233" t="str">
            <v>5fdc4de3-f3ef-4856-8115-b8a68ff8ca53</v>
          </cell>
          <cell r="M5233">
            <v>52701000</v>
          </cell>
          <cell r="N5233"/>
          <cell r="O5233"/>
          <cell r="P5233" t="str">
            <v>+</v>
          </cell>
          <cell r="Q5233" t="str">
            <v>ЛАО</v>
          </cell>
        </row>
        <row r="5234">
          <cell r="G5234">
            <v>21052</v>
          </cell>
          <cell r="H5234" t="str">
            <v>Город Омск</v>
          </cell>
          <cell r="I5234">
            <v>2958.9</v>
          </cell>
          <cell r="J5234">
            <v>2692.73</v>
          </cell>
          <cell r="K5234">
            <v>44</v>
          </cell>
          <cell r="L5234" t="str">
            <v>3b331386-391d-420f-9c5d-b43a646a02ec</v>
          </cell>
          <cell r="M5234">
            <v>52701000</v>
          </cell>
          <cell r="N5234"/>
          <cell r="O5234"/>
          <cell r="P5234" t="str">
            <v>+</v>
          </cell>
          <cell r="Q5234" t="str">
            <v>ЛАО</v>
          </cell>
        </row>
        <row r="5235">
          <cell r="G5235">
            <v>21369</v>
          </cell>
          <cell r="H5235" t="str">
            <v>Город Омск</v>
          </cell>
          <cell r="I5235">
            <v>7919.4</v>
          </cell>
          <cell r="J5235">
            <v>4751.3</v>
          </cell>
          <cell r="K5235">
            <v>2160.6</v>
          </cell>
          <cell r="L5235" t="str">
            <v>61ad982b-012b-45c6-bebc-9b116282f48f</v>
          </cell>
          <cell r="M5235">
            <v>52701000</v>
          </cell>
          <cell r="N5235"/>
          <cell r="O5235"/>
          <cell r="P5235" t="str">
            <v>+</v>
          </cell>
          <cell r="Q5235" t="str">
            <v>ЛАО</v>
          </cell>
        </row>
        <row r="5236">
          <cell r="G5236">
            <v>23527</v>
          </cell>
          <cell r="H5236" t="str">
            <v>Город Омск</v>
          </cell>
          <cell r="I5236">
            <v>2554.4</v>
          </cell>
          <cell r="J5236">
            <v>1361.4</v>
          </cell>
          <cell r="K5236">
            <v>961.2</v>
          </cell>
          <cell r="L5236" t="str">
            <v>05c2a8cb-aeec-4e39-964a-3a4ff81dd19e</v>
          </cell>
          <cell r="M5236">
            <v>52701000</v>
          </cell>
          <cell r="N5236"/>
          <cell r="O5236"/>
          <cell r="P5236"/>
          <cell r="Q5236" t="str">
            <v>ЛАО</v>
          </cell>
        </row>
        <row r="5237">
          <cell r="G5237">
            <v>29095</v>
          </cell>
          <cell r="H5237" t="str">
            <v>Город Омск</v>
          </cell>
          <cell r="I5237">
            <v>13138.4</v>
          </cell>
          <cell r="J5237">
            <v>11155.8</v>
          </cell>
          <cell r="K5237">
            <v>0</v>
          </cell>
          <cell r="L5237" t="str">
            <v>3ecf884a-eddc-458e-b418-f96f3fc2582f</v>
          </cell>
          <cell r="M5237">
            <v>52701000</v>
          </cell>
          <cell r="N5237"/>
          <cell r="O5237"/>
          <cell r="P5237"/>
          <cell r="Q5237" t="str">
            <v>КАО</v>
          </cell>
        </row>
        <row r="5238">
          <cell r="G5238">
            <v>23570</v>
          </cell>
          <cell r="H5238" t="str">
            <v>Город Омск</v>
          </cell>
          <cell r="I5238">
            <v>12857.5</v>
          </cell>
          <cell r="J5238">
            <v>11458.71</v>
          </cell>
          <cell r="K5238">
            <v>50.5</v>
          </cell>
          <cell r="L5238" t="str">
            <v>e2de4d5d-be5a-4cff-8706-1d7cc50765c5</v>
          </cell>
          <cell r="M5238">
            <v>52701000</v>
          </cell>
          <cell r="N5238"/>
          <cell r="O5238"/>
          <cell r="P5238"/>
          <cell r="Q5238" t="str">
            <v>КАО</v>
          </cell>
        </row>
        <row r="5239">
          <cell r="G5239">
            <v>31818</v>
          </cell>
          <cell r="H5239" t="str">
            <v>Город Омск</v>
          </cell>
          <cell r="I5239">
            <v>4236.8999999999996</v>
          </cell>
          <cell r="J5239">
            <v>3720</v>
          </cell>
          <cell r="K5239">
            <v>131.80000000000001</v>
          </cell>
          <cell r="L5239" t="str">
            <v>cb95732e-79ca-4bf8-8094-8b08f58082f6</v>
          </cell>
          <cell r="M5239">
            <v>52701000</v>
          </cell>
          <cell r="N5239"/>
          <cell r="O5239"/>
          <cell r="P5239"/>
          <cell r="Q5239" t="str">
            <v>КАО</v>
          </cell>
        </row>
        <row r="5240">
          <cell r="G5240">
            <v>31820</v>
          </cell>
          <cell r="H5240" t="str">
            <v>Город Омск</v>
          </cell>
          <cell r="I5240">
            <v>3846.1</v>
          </cell>
          <cell r="J5240">
            <v>3309</v>
          </cell>
          <cell r="K5240">
            <v>270.8</v>
          </cell>
          <cell r="L5240" t="str">
            <v>40585ff8-9200-4240-b040-2001b719c916</v>
          </cell>
          <cell r="M5240">
            <v>52701000</v>
          </cell>
          <cell r="N5240"/>
          <cell r="O5240"/>
          <cell r="P5240"/>
          <cell r="Q5240" t="str">
            <v>КАО</v>
          </cell>
        </row>
        <row r="5241">
          <cell r="G5241">
            <v>27698</v>
          </cell>
          <cell r="H5241" t="str">
            <v>Город Омск</v>
          </cell>
          <cell r="I5241">
            <v>7528.1</v>
          </cell>
          <cell r="J5241">
            <v>6538.3</v>
          </cell>
          <cell r="K5241">
            <v>452</v>
          </cell>
          <cell r="L5241" t="str">
            <v>7bef73cf-59b8-4931-afc9-65134865c5a8</v>
          </cell>
          <cell r="M5241">
            <v>52701000</v>
          </cell>
          <cell r="N5241"/>
          <cell r="O5241"/>
          <cell r="P5241"/>
          <cell r="Q5241" t="str">
            <v>КАО</v>
          </cell>
        </row>
        <row r="5242">
          <cell r="G5242">
            <v>27810</v>
          </cell>
          <cell r="H5242" t="str">
            <v>Город Омск</v>
          </cell>
          <cell r="I5242">
            <v>6089.4</v>
          </cell>
          <cell r="J5242">
            <v>5588.5</v>
          </cell>
          <cell r="K5242">
            <v>0</v>
          </cell>
          <cell r="L5242" t="str">
            <v>62ec27b8-47c9-4ffa-8630-961ec3b45532</v>
          </cell>
          <cell r="M5242">
            <v>52701000</v>
          </cell>
          <cell r="N5242"/>
          <cell r="O5242"/>
          <cell r="P5242"/>
          <cell r="Q5242" t="str">
            <v>КАО</v>
          </cell>
        </row>
        <row r="5243">
          <cell r="G5243">
            <v>27700</v>
          </cell>
          <cell r="H5243" t="str">
            <v>Город Омск</v>
          </cell>
          <cell r="I5243">
            <v>8800.2000000000007</v>
          </cell>
          <cell r="J5243">
            <v>8104.3</v>
          </cell>
          <cell r="K5243">
            <v>15</v>
          </cell>
          <cell r="L5243" t="str">
            <v>3f5d12bb-5d45-42ea-bfa8-d3bf1702bcd8</v>
          </cell>
          <cell r="M5243">
            <v>52701000</v>
          </cell>
          <cell r="N5243"/>
          <cell r="O5243"/>
          <cell r="P5243"/>
          <cell r="Q5243" t="str">
            <v>КАО</v>
          </cell>
        </row>
        <row r="5244">
          <cell r="G5244">
            <v>27701</v>
          </cell>
          <cell r="H5244" t="str">
            <v>Город Омск</v>
          </cell>
          <cell r="I5244">
            <v>3670.3</v>
          </cell>
          <cell r="J5244">
            <v>3400.9</v>
          </cell>
          <cell r="K5244">
            <v>0</v>
          </cell>
          <cell r="L5244" t="str">
            <v>a8c792e5-72a7-4585-b984-88e1c3bc05e5</v>
          </cell>
          <cell r="M5244">
            <v>52701000</v>
          </cell>
          <cell r="N5244"/>
          <cell r="O5244"/>
          <cell r="P5244" t="str">
            <v>+</v>
          </cell>
          <cell r="Q5244" t="str">
            <v>КАО</v>
          </cell>
        </row>
        <row r="5245">
          <cell r="G5245">
            <v>23569</v>
          </cell>
          <cell r="H5245" t="str">
            <v>Город Омск</v>
          </cell>
          <cell r="I5245">
            <v>12997.6</v>
          </cell>
          <cell r="J5245">
            <v>11532.7</v>
          </cell>
          <cell r="K5245">
            <v>63.6</v>
          </cell>
          <cell r="L5245" t="str">
            <v>989cae32-5211-4e1a-bde5-ed9e77df56c1</v>
          </cell>
          <cell r="M5245">
            <v>52701000</v>
          </cell>
          <cell r="N5245"/>
          <cell r="O5245"/>
          <cell r="P5245"/>
          <cell r="Q5245" t="str">
            <v>КАО</v>
          </cell>
        </row>
        <row r="5246">
          <cell r="G5246">
            <v>29144</v>
          </cell>
          <cell r="H5246" t="str">
            <v>Город Омск</v>
          </cell>
          <cell r="I5246">
            <v>9345.2999999999993</v>
          </cell>
          <cell r="J5246">
            <v>7445.2</v>
          </cell>
          <cell r="K5246">
            <v>0</v>
          </cell>
          <cell r="L5246" t="str">
            <v>b50102a2-e6b9-4a1d-ad9f-66fa958fd6ed</v>
          </cell>
          <cell r="M5246">
            <v>52701000</v>
          </cell>
          <cell r="N5246"/>
          <cell r="O5246"/>
          <cell r="P5246"/>
          <cell r="Q5246" t="str">
            <v>КАО</v>
          </cell>
        </row>
        <row r="5247">
          <cell r="G5247">
            <v>27703</v>
          </cell>
          <cell r="H5247" t="str">
            <v>Город Омск</v>
          </cell>
          <cell r="I5247">
            <v>6435.3</v>
          </cell>
          <cell r="J5247">
            <v>5801.5</v>
          </cell>
          <cell r="K5247">
            <v>0</v>
          </cell>
          <cell r="L5247" t="str">
            <v>4bddaa26-74bc-429b-8850-f795084205a8</v>
          </cell>
          <cell r="M5247">
            <v>52701000</v>
          </cell>
          <cell r="N5247"/>
          <cell r="O5247"/>
          <cell r="P5247"/>
          <cell r="Q5247" t="str">
            <v>КАО</v>
          </cell>
        </row>
        <row r="5248">
          <cell r="G5248">
            <v>27704</v>
          </cell>
          <cell r="H5248" t="str">
            <v>Город Омск</v>
          </cell>
          <cell r="I5248">
            <v>4626</v>
          </cell>
          <cell r="J5248">
            <v>3886.2</v>
          </cell>
          <cell r="K5248">
            <v>0</v>
          </cell>
          <cell r="L5248" t="str">
            <v>9fe95d8d-8636-4f9d-8b76-906132b9a315</v>
          </cell>
          <cell r="M5248">
            <v>52701000</v>
          </cell>
          <cell r="N5248"/>
          <cell r="O5248"/>
          <cell r="P5248"/>
          <cell r="Q5248" t="str">
            <v>КАО</v>
          </cell>
        </row>
        <row r="5249">
          <cell r="G5249">
            <v>26825</v>
          </cell>
          <cell r="H5249" t="str">
            <v>Город Омск</v>
          </cell>
          <cell r="I5249">
            <v>8581.7999999999993</v>
          </cell>
          <cell r="J5249">
            <v>7053.35</v>
          </cell>
          <cell r="K5249">
            <v>87.5</v>
          </cell>
          <cell r="L5249" t="str">
            <v>7731583a-9622-4776-a43d-c36bcca7bd29</v>
          </cell>
          <cell r="M5249">
            <v>52701000</v>
          </cell>
          <cell r="N5249"/>
          <cell r="O5249"/>
          <cell r="P5249"/>
          <cell r="Q5249" t="str">
            <v>КАО</v>
          </cell>
        </row>
        <row r="5250">
          <cell r="G5250">
            <v>29145</v>
          </cell>
          <cell r="H5250" t="str">
            <v>Город Омск</v>
          </cell>
          <cell r="I5250">
            <v>8628.9</v>
          </cell>
          <cell r="J5250">
            <v>7115.4</v>
          </cell>
          <cell r="K5250">
            <v>144.4</v>
          </cell>
          <cell r="L5250" t="str">
            <v>978d3f10-1037-4948-ba10-7959af750ea5</v>
          </cell>
          <cell r="M5250">
            <v>52701000</v>
          </cell>
          <cell r="N5250"/>
          <cell r="O5250"/>
          <cell r="P5250"/>
          <cell r="Q5250" t="str">
            <v>КАО</v>
          </cell>
        </row>
        <row r="5251">
          <cell r="G5251">
            <v>29146</v>
          </cell>
          <cell r="H5251" t="str">
            <v>Город Омск</v>
          </cell>
          <cell r="I5251">
            <v>8596.1</v>
          </cell>
          <cell r="J5251">
            <v>7185.1</v>
          </cell>
          <cell r="K5251">
            <v>62.2</v>
          </cell>
          <cell r="L5251" t="str">
            <v>48001ed6-1368-4d99-8405-7e7f3c9796c0</v>
          </cell>
          <cell r="M5251">
            <v>52701000</v>
          </cell>
          <cell r="N5251"/>
          <cell r="O5251"/>
          <cell r="P5251"/>
          <cell r="Q5251" t="str">
            <v>КАО</v>
          </cell>
        </row>
        <row r="5252">
          <cell r="G5252">
            <v>28774</v>
          </cell>
          <cell r="H5252" t="str">
            <v>Город Омск</v>
          </cell>
          <cell r="I5252">
            <v>7146.4</v>
          </cell>
          <cell r="J5252">
            <v>6587.9</v>
          </cell>
          <cell r="K5252">
            <v>12.5</v>
          </cell>
          <cell r="L5252" t="str">
            <v>ffbf69f8-dbd4-4699-a9a2-9227ba5ba0fb</v>
          </cell>
          <cell r="M5252">
            <v>52701000</v>
          </cell>
          <cell r="N5252"/>
          <cell r="O5252"/>
          <cell r="P5252" t="str">
            <v>+</v>
          </cell>
          <cell r="Q5252" t="str">
            <v>КАО</v>
          </cell>
        </row>
        <row r="5253">
          <cell r="G5253">
            <v>28775</v>
          </cell>
          <cell r="H5253" t="str">
            <v>Город Омск</v>
          </cell>
          <cell r="I5253">
            <v>6161.5</v>
          </cell>
          <cell r="J5253">
            <v>5651.1</v>
          </cell>
          <cell r="K5253">
            <v>12.8</v>
          </cell>
          <cell r="L5253" t="str">
            <v>996acb8b-52ab-4320-b5cc-d52485348f20</v>
          </cell>
          <cell r="M5253">
            <v>52701000</v>
          </cell>
          <cell r="N5253"/>
          <cell r="O5253"/>
          <cell r="P5253" t="str">
            <v>+</v>
          </cell>
          <cell r="Q5253" t="str">
            <v>КАО</v>
          </cell>
        </row>
        <row r="5254">
          <cell r="G5254">
            <v>28776</v>
          </cell>
          <cell r="H5254" t="str">
            <v>Город Омск</v>
          </cell>
          <cell r="I5254">
            <v>6121</v>
          </cell>
          <cell r="J5254">
            <v>5612.2</v>
          </cell>
          <cell r="K5254">
            <v>0</v>
          </cell>
          <cell r="L5254" t="str">
            <v>910fb3b4-e13c-446c-a90c-71672edbe4e0</v>
          </cell>
          <cell r="M5254">
            <v>52701000</v>
          </cell>
          <cell r="N5254"/>
          <cell r="O5254"/>
          <cell r="P5254" t="str">
            <v>+</v>
          </cell>
          <cell r="Q5254" t="str">
            <v>КАО</v>
          </cell>
        </row>
        <row r="5255">
          <cell r="G5255">
            <v>28778</v>
          </cell>
          <cell r="H5255" t="str">
            <v>Город Омск</v>
          </cell>
          <cell r="I5255">
            <v>5217.3999999999996</v>
          </cell>
          <cell r="J5255">
            <v>4809.8</v>
          </cell>
          <cell r="K5255">
            <v>0</v>
          </cell>
          <cell r="L5255" t="str">
            <v>64477293-3334-4f53-900c-c822f6238700</v>
          </cell>
          <cell r="M5255">
            <v>52701000</v>
          </cell>
          <cell r="N5255"/>
          <cell r="O5255"/>
          <cell r="P5255" t="str">
            <v>+</v>
          </cell>
          <cell r="Q5255" t="str">
            <v>КАО</v>
          </cell>
        </row>
        <row r="5256">
          <cell r="G5256">
            <v>28777</v>
          </cell>
          <cell r="H5256" t="str">
            <v>Город Омск</v>
          </cell>
          <cell r="I5256">
            <v>6557.8</v>
          </cell>
          <cell r="J5256">
            <v>5419.2</v>
          </cell>
          <cell r="K5256">
            <v>665.5</v>
          </cell>
          <cell r="L5256" t="str">
            <v>b52bd022-130d-4376-98e4-27e298516eaa</v>
          </cell>
          <cell r="M5256">
            <v>52701000</v>
          </cell>
          <cell r="N5256"/>
          <cell r="O5256"/>
          <cell r="P5256" t="str">
            <v>+</v>
          </cell>
          <cell r="Q5256" t="str">
            <v>КАО</v>
          </cell>
        </row>
        <row r="5257">
          <cell r="G5257">
            <v>31822</v>
          </cell>
          <cell r="H5257" t="str">
            <v>Город Омск</v>
          </cell>
          <cell r="I5257">
            <v>7473</v>
          </cell>
          <cell r="J5257">
            <v>5313.1</v>
          </cell>
          <cell r="K5257">
            <v>0</v>
          </cell>
          <cell r="L5257" t="str">
            <v>9ab97741-b849-4d39-9695-de6fdc84f01f</v>
          </cell>
          <cell r="M5257">
            <v>52701000</v>
          </cell>
          <cell r="N5257"/>
          <cell r="O5257"/>
          <cell r="P5257"/>
          <cell r="Q5257" t="str">
            <v>КАО</v>
          </cell>
        </row>
        <row r="5258">
          <cell r="G5258">
            <v>21095</v>
          </cell>
          <cell r="H5258" t="str">
            <v>Город Омск</v>
          </cell>
          <cell r="I5258">
            <v>6475.3</v>
          </cell>
          <cell r="J5258">
            <v>5850.1</v>
          </cell>
          <cell r="K5258">
            <v>0</v>
          </cell>
          <cell r="L5258" t="str">
            <v>e49ab784-3ea6-4e4d-a52b-901da15e54c5</v>
          </cell>
          <cell r="M5258">
            <v>52701000</v>
          </cell>
          <cell r="N5258"/>
          <cell r="O5258"/>
          <cell r="P5258"/>
          <cell r="Q5258" t="str">
            <v>КАО</v>
          </cell>
        </row>
        <row r="5259">
          <cell r="G5259">
            <v>29096</v>
          </cell>
          <cell r="H5259" t="str">
            <v>Город Омск</v>
          </cell>
          <cell r="I5259">
            <v>4483.8999999999996</v>
          </cell>
          <cell r="J5259">
            <v>3269.5</v>
          </cell>
          <cell r="K5259">
            <v>0</v>
          </cell>
          <cell r="L5259" t="str">
            <v>c23e6556-f8cc-4d6d-8d25-7e6de049770b</v>
          </cell>
          <cell r="M5259">
            <v>52701000</v>
          </cell>
          <cell r="N5259"/>
          <cell r="O5259"/>
          <cell r="P5259"/>
          <cell r="Q5259" t="str">
            <v>КАО</v>
          </cell>
        </row>
        <row r="5260">
          <cell r="G5260">
            <v>28779</v>
          </cell>
          <cell r="H5260" t="str">
            <v>Город Омск</v>
          </cell>
          <cell r="I5260">
            <v>3676.9</v>
          </cell>
          <cell r="J5260">
            <v>3235</v>
          </cell>
          <cell r="K5260">
            <v>0</v>
          </cell>
          <cell r="L5260" t="str">
            <v>75324205-ab7d-415d-b5ea-75aedf90fd2e</v>
          </cell>
          <cell r="M5260">
            <v>52701000</v>
          </cell>
          <cell r="N5260"/>
          <cell r="O5260"/>
          <cell r="P5260"/>
          <cell r="Q5260" t="str">
            <v>КАО</v>
          </cell>
        </row>
        <row r="5261">
          <cell r="G5261">
            <v>28780</v>
          </cell>
          <cell r="H5261" t="str">
            <v>Город Омск</v>
          </cell>
          <cell r="I5261">
            <v>8796</v>
          </cell>
          <cell r="J5261">
            <v>7970.9</v>
          </cell>
          <cell r="K5261">
            <v>62.4</v>
          </cell>
          <cell r="L5261" t="str">
            <v>894b8e54-1c19-45c8-9dc8-5e757828e93e</v>
          </cell>
          <cell r="M5261">
            <v>52701000</v>
          </cell>
          <cell r="N5261"/>
          <cell r="O5261"/>
          <cell r="P5261" t="str">
            <v>+</v>
          </cell>
          <cell r="Q5261" t="str">
            <v>КАО</v>
          </cell>
        </row>
        <row r="5262">
          <cell r="G5262">
            <v>29126</v>
          </cell>
          <cell r="H5262" t="str">
            <v>Город Омск</v>
          </cell>
          <cell r="I5262">
            <v>5198.1000000000004</v>
          </cell>
          <cell r="J5262">
            <v>4122.1000000000004</v>
          </cell>
          <cell r="K5262">
            <v>0</v>
          </cell>
          <cell r="L5262" t="str">
            <v>63a78ef2-97c6-42e4-abd8-70fad1f0c039</v>
          </cell>
          <cell r="M5262">
            <v>52701000</v>
          </cell>
          <cell r="N5262"/>
          <cell r="O5262"/>
          <cell r="P5262"/>
          <cell r="Q5262" t="str">
            <v>КАО</v>
          </cell>
        </row>
        <row r="5263">
          <cell r="G5263">
            <v>27804</v>
          </cell>
          <cell r="H5263" t="str">
            <v>Город Омск</v>
          </cell>
          <cell r="I5263">
            <v>3628.6</v>
          </cell>
          <cell r="J5263">
            <v>3350.7</v>
          </cell>
          <cell r="K5263">
            <v>0</v>
          </cell>
          <cell r="L5263" t="str">
            <v>3447593e-835a-4f74-8e99-c9d1dd725af5</v>
          </cell>
          <cell r="M5263">
            <v>52701000</v>
          </cell>
          <cell r="N5263"/>
          <cell r="O5263"/>
          <cell r="P5263" t="str">
            <v>+</v>
          </cell>
          <cell r="Q5263" t="str">
            <v>КАО</v>
          </cell>
        </row>
        <row r="5264">
          <cell r="G5264">
            <v>21143</v>
          </cell>
          <cell r="H5264" t="str">
            <v>Город Омск</v>
          </cell>
          <cell r="I5264">
            <v>10841.2</v>
          </cell>
          <cell r="J5264">
            <v>9717.6</v>
          </cell>
          <cell r="K5264">
            <v>0</v>
          </cell>
          <cell r="L5264" t="str">
            <v>b0a59271-3c80-4405-9c1d-2c9c0afe66ac</v>
          </cell>
          <cell r="M5264">
            <v>52701000</v>
          </cell>
          <cell r="N5264"/>
          <cell r="O5264"/>
          <cell r="P5264"/>
          <cell r="Q5264" t="str">
            <v>КАО</v>
          </cell>
        </row>
        <row r="5265">
          <cell r="G5265">
            <v>36689</v>
          </cell>
          <cell r="H5265" t="str">
            <v>Город Омск</v>
          </cell>
          <cell r="I5265">
            <v>9664.6</v>
          </cell>
          <cell r="J5265">
            <v>6450.6</v>
          </cell>
          <cell r="K5265" t="str">
            <v xml:space="preserve"> </v>
          </cell>
          <cell r="L5265" t="str">
            <v>ea74ed52-b2e6-4274-a630-69445feb7592</v>
          </cell>
          <cell r="M5265">
            <v>52701000</v>
          </cell>
          <cell r="N5265"/>
          <cell r="O5265"/>
          <cell r="P5265"/>
          <cell r="Q5265" t="str">
            <v>КАО</v>
          </cell>
        </row>
        <row r="5266">
          <cell r="G5266">
            <v>27688</v>
          </cell>
          <cell r="H5266" t="str">
            <v>Город Омск</v>
          </cell>
          <cell r="I5266">
            <v>10888.4</v>
          </cell>
          <cell r="J5266">
            <v>9099.2000000000007</v>
          </cell>
          <cell r="K5266">
            <v>48.8</v>
          </cell>
          <cell r="L5266" t="str">
            <v>b195ee43-9baf-4dea-bce2-6a031411ad0f</v>
          </cell>
          <cell r="M5266">
            <v>52701000</v>
          </cell>
          <cell r="N5266"/>
          <cell r="O5266"/>
          <cell r="P5266"/>
          <cell r="Q5266" t="str">
            <v>КАО</v>
          </cell>
        </row>
        <row r="5267">
          <cell r="G5267">
            <v>29097</v>
          </cell>
          <cell r="H5267" t="str">
            <v>Город Омск</v>
          </cell>
          <cell r="I5267">
            <v>8533.4</v>
          </cell>
          <cell r="J5267">
            <v>7101.7</v>
          </cell>
          <cell r="K5267">
            <v>78.8</v>
          </cell>
          <cell r="L5267" t="str">
            <v>d936ca46-7b04-49ac-940f-ae44d34d4884</v>
          </cell>
          <cell r="M5267">
            <v>52701000</v>
          </cell>
          <cell r="N5267"/>
          <cell r="O5267"/>
          <cell r="P5267"/>
          <cell r="Q5267" t="str">
            <v>КАО</v>
          </cell>
        </row>
        <row r="5268">
          <cell r="G5268">
            <v>28781</v>
          </cell>
          <cell r="H5268" t="str">
            <v>Город Омск</v>
          </cell>
          <cell r="I5268">
            <v>15324.3</v>
          </cell>
          <cell r="J5268">
            <v>12732.7</v>
          </cell>
          <cell r="K5268">
            <v>0</v>
          </cell>
          <cell r="L5268" t="str">
            <v>fa6931fe-b652-4072-bc28-2e2b33c10d4f</v>
          </cell>
          <cell r="M5268">
            <v>52701000</v>
          </cell>
          <cell r="N5268"/>
          <cell r="O5268"/>
          <cell r="P5268" t="str">
            <v>+</v>
          </cell>
          <cell r="Q5268" t="str">
            <v>КАО</v>
          </cell>
        </row>
        <row r="5269">
          <cell r="G5269">
            <v>28782</v>
          </cell>
          <cell r="H5269" t="str">
            <v>Город Омск</v>
          </cell>
          <cell r="I5269">
            <v>6644</v>
          </cell>
          <cell r="J5269">
            <v>5475</v>
          </cell>
          <cell r="K5269">
            <v>333.3</v>
          </cell>
          <cell r="L5269" t="str">
            <v>b2446333-8dc6-41fd-952b-b2cd173792ac</v>
          </cell>
          <cell r="M5269">
            <v>52701000</v>
          </cell>
          <cell r="N5269"/>
          <cell r="O5269"/>
          <cell r="P5269"/>
          <cell r="Q5269" t="str">
            <v>КАО</v>
          </cell>
        </row>
        <row r="5270">
          <cell r="G5270">
            <v>21181</v>
          </cell>
          <cell r="H5270" t="str">
            <v>Город Омск</v>
          </cell>
          <cell r="I5270">
            <v>12859.6</v>
          </cell>
          <cell r="J5270">
            <v>10312.1</v>
          </cell>
          <cell r="K5270">
            <v>38</v>
          </cell>
          <cell r="L5270" t="str">
            <v>1d2de5e5-0785-49cc-ab6f-5b4e08685559</v>
          </cell>
          <cell r="M5270">
            <v>52701000</v>
          </cell>
          <cell r="N5270"/>
          <cell r="O5270"/>
          <cell r="P5270"/>
          <cell r="Q5270" t="str">
            <v>КАО</v>
          </cell>
        </row>
        <row r="5271">
          <cell r="G5271">
            <v>21080</v>
          </cell>
          <cell r="H5271" t="str">
            <v>Город Омск</v>
          </cell>
          <cell r="I5271">
            <v>15040.7</v>
          </cell>
          <cell r="J5271">
            <v>13463.5</v>
          </cell>
          <cell r="K5271">
            <v>11.5</v>
          </cell>
          <cell r="L5271" t="str">
            <v>c01f9796-7de5-44fe-9bac-21afb9ace86c</v>
          </cell>
          <cell r="M5271">
            <v>52701000</v>
          </cell>
          <cell r="N5271"/>
          <cell r="O5271"/>
          <cell r="P5271"/>
          <cell r="Q5271" t="str">
            <v>КАО</v>
          </cell>
        </row>
        <row r="5272">
          <cell r="G5272">
            <v>29129</v>
          </cell>
          <cell r="H5272" t="str">
            <v>Город Омск</v>
          </cell>
          <cell r="I5272">
            <v>15185.3</v>
          </cell>
          <cell r="J5272">
            <v>12455</v>
          </cell>
          <cell r="K5272">
            <v>96.8</v>
          </cell>
          <cell r="L5272" t="str">
            <v>b3b166d7-59b2-42bd-a7f7-3b8df6319ebe</v>
          </cell>
          <cell r="M5272">
            <v>52701000</v>
          </cell>
          <cell r="N5272"/>
          <cell r="O5272"/>
          <cell r="P5272"/>
          <cell r="Q5272" t="str">
            <v>КАО</v>
          </cell>
        </row>
        <row r="5273">
          <cell r="G5273">
            <v>29130</v>
          </cell>
          <cell r="H5273" t="str">
            <v>Город Омск</v>
          </cell>
          <cell r="I5273">
            <v>13266.9</v>
          </cell>
          <cell r="J5273">
            <v>10805.7</v>
          </cell>
          <cell r="K5273">
            <v>51.6</v>
          </cell>
          <cell r="L5273" t="str">
            <v>66f9e321-72d5-47c8-84b1-3035b2ddc0e0</v>
          </cell>
          <cell r="M5273">
            <v>52701000</v>
          </cell>
          <cell r="N5273"/>
          <cell r="O5273"/>
          <cell r="P5273"/>
          <cell r="Q5273" t="str">
            <v>КАО</v>
          </cell>
        </row>
        <row r="5274">
          <cell r="G5274">
            <v>28983</v>
          </cell>
          <cell r="H5274" t="str">
            <v>Город Омск</v>
          </cell>
          <cell r="I5274">
            <v>27899.5</v>
          </cell>
          <cell r="J5274">
            <v>23643.9</v>
          </cell>
          <cell r="K5274">
            <v>294.39999999999998</v>
          </cell>
          <cell r="L5274" t="str">
            <v>ac3d9f39-06a7-4ee2-9978-d09ba497a2a9</v>
          </cell>
          <cell r="M5274">
            <v>52701000</v>
          </cell>
          <cell r="N5274"/>
          <cell r="O5274"/>
          <cell r="P5274"/>
          <cell r="Q5274" t="str">
            <v>КАО</v>
          </cell>
        </row>
        <row r="5275">
          <cell r="G5275">
            <v>29131</v>
          </cell>
          <cell r="H5275" t="str">
            <v>Город Омск</v>
          </cell>
          <cell r="I5275">
            <v>15172.6</v>
          </cell>
          <cell r="J5275">
            <v>13640.7</v>
          </cell>
          <cell r="K5275">
            <v>0</v>
          </cell>
          <cell r="L5275" t="str">
            <v>bfacc32b-0ebd-4007-b9bf-034741b9ced6</v>
          </cell>
          <cell r="M5275">
            <v>52701000</v>
          </cell>
          <cell r="N5275"/>
          <cell r="O5275"/>
          <cell r="P5275"/>
          <cell r="Q5275" t="str">
            <v>КАО</v>
          </cell>
        </row>
        <row r="5276">
          <cell r="G5276">
            <v>31850</v>
          </cell>
          <cell r="H5276" t="str">
            <v>Город Омск</v>
          </cell>
          <cell r="I5276">
            <v>15518.8</v>
          </cell>
          <cell r="J5276">
            <v>12801.4</v>
          </cell>
          <cell r="K5276">
            <v>44</v>
          </cell>
          <cell r="L5276" t="str">
            <v>34694a17-c221-440d-bc6e-ade5920ae393</v>
          </cell>
          <cell r="M5276">
            <v>52701000</v>
          </cell>
          <cell r="N5276"/>
          <cell r="O5276"/>
          <cell r="P5276"/>
          <cell r="Q5276" t="str">
            <v>КАО</v>
          </cell>
        </row>
        <row r="5277">
          <cell r="G5277">
            <v>28832</v>
          </cell>
          <cell r="H5277" t="str">
            <v>Город Омск</v>
          </cell>
          <cell r="I5277">
            <v>6623.7</v>
          </cell>
          <cell r="J5277">
            <v>5869.6</v>
          </cell>
          <cell r="K5277">
            <v>0</v>
          </cell>
          <cell r="L5277" t="str">
            <v>ba8a3c5d-4cb2-4a3c-b32a-d37c7a822dc2</v>
          </cell>
          <cell r="M5277">
            <v>52701000</v>
          </cell>
          <cell r="N5277"/>
          <cell r="O5277"/>
          <cell r="P5277"/>
          <cell r="Q5277" t="str">
            <v>КАО</v>
          </cell>
        </row>
        <row r="5278">
          <cell r="G5278">
            <v>31804</v>
          </cell>
          <cell r="H5278" t="str">
            <v>Город Омск</v>
          </cell>
          <cell r="I5278">
            <v>6552.4</v>
          </cell>
          <cell r="J5278">
            <v>5801.6</v>
          </cell>
          <cell r="K5278">
            <v>0</v>
          </cell>
          <cell r="L5278" t="str">
            <v>a3000ef7-e420-4d79-8954-dcff852ff410</v>
          </cell>
          <cell r="M5278">
            <v>52701000</v>
          </cell>
          <cell r="N5278"/>
          <cell r="O5278"/>
          <cell r="P5278"/>
          <cell r="Q5278" t="str">
            <v>КАО</v>
          </cell>
        </row>
        <row r="5279">
          <cell r="G5279">
            <v>31806</v>
          </cell>
          <cell r="H5279" t="str">
            <v>Город Омск</v>
          </cell>
          <cell r="I5279">
            <v>6584.6</v>
          </cell>
          <cell r="J5279">
            <v>5791.3</v>
          </cell>
          <cell r="K5279">
            <v>0</v>
          </cell>
          <cell r="L5279" t="str">
            <v>aba4f04d-dde1-437b-8121-9e1a137a5350</v>
          </cell>
          <cell r="M5279">
            <v>52701000</v>
          </cell>
          <cell r="N5279"/>
          <cell r="O5279"/>
          <cell r="P5279"/>
          <cell r="Q5279" t="str">
            <v>КАО</v>
          </cell>
        </row>
        <row r="5280">
          <cell r="G5280">
            <v>27805</v>
          </cell>
          <cell r="H5280" t="str">
            <v>Город Омск</v>
          </cell>
          <cell r="I5280">
            <v>4453.7</v>
          </cell>
          <cell r="J5280">
            <v>3557.2</v>
          </cell>
          <cell r="K5280">
            <v>0</v>
          </cell>
          <cell r="L5280" t="str">
            <v>8463d92b-6dde-414f-a814-805253d703ea</v>
          </cell>
          <cell r="M5280">
            <v>52701000</v>
          </cell>
          <cell r="N5280"/>
          <cell r="O5280"/>
          <cell r="P5280" t="str">
            <v>+</v>
          </cell>
          <cell r="Q5280" t="str">
            <v>КАО</v>
          </cell>
        </row>
        <row r="5281">
          <cell r="G5281">
            <v>29132</v>
          </cell>
          <cell r="H5281" t="str">
            <v>Город Омск</v>
          </cell>
          <cell r="I5281">
            <v>3615.2</v>
          </cell>
          <cell r="J5281">
            <v>3124.3</v>
          </cell>
          <cell r="K5281">
            <v>0</v>
          </cell>
          <cell r="L5281" t="str">
            <v>e40da0e4-c05e-46ef-908a-9eb3511ab442</v>
          </cell>
          <cell r="M5281">
            <v>52701000</v>
          </cell>
          <cell r="N5281"/>
          <cell r="O5281"/>
          <cell r="P5281"/>
          <cell r="Q5281" t="str">
            <v>КАО</v>
          </cell>
        </row>
        <row r="5282">
          <cell r="G5282">
            <v>31807</v>
          </cell>
          <cell r="H5282" t="str">
            <v>Город Омск</v>
          </cell>
          <cell r="I5282">
            <v>8400.5</v>
          </cell>
          <cell r="J5282">
            <v>4531.1400000000003</v>
          </cell>
          <cell r="K5282">
            <v>630.14</v>
          </cell>
          <cell r="L5282" t="str">
            <v>852e2fc1-2cd8-4432-8b10-6157c48e9c0f</v>
          </cell>
          <cell r="M5282">
            <v>52701000</v>
          </cell>
          <cell r="N5282"/>
          <cell r="O5282"/>
          <cell r="P5282"/>
          <cell r="Q5282" t="str">
            <v>КАО</v>
          </cell>
        </row>
        <row r="5283">
          <cell r="G5283">
            <v>21133</v>
          </cell>
          <cell r="H5283" t="str">
            <v>Город Омск</v>
          </cell>
          <cell r="I5283">
            <v>4476.3999999999996</v>
          </cell>
          <cell r="J5283">
            <v>3228.2</v>
          </cell>
          <cell r="K5283">
            <v>0</v>
          </cell>
          <cell r="L5283" t="str">
            <v>9ee27fe9-8fc2-4f6d-88a0-5d42becf66e2</v>
          </cell>
          <cell r="M5283">
            <v>52701000</v>
          </cell>
          <cell r="N5283"/>
          <cell r="O5283"/>
          <cell r="P5283"/>
          <cell r="Q5283" t="str">
            <v>КАО</v>
          </cell>
        </row>
        <row r="5284">
          <cell r="G5284">
            <v>31813</v>
          </cell>
          <cell r="H5284" t="str">
            <v>Город Омск</v>
          </cell>
          <cell r="I5284">
            <v>10931.5</v>
          </cell>
          <cell r="J5284">
            <v>9740.4</v>
          </cell>
          <cell r="K5284">
            <v>0</v>
          </cell>
          <cell r="L5284" t="str">
            <v>a582fbc0-6e12-47c2-ab58-db00c54797b9</v>
          </cell>
          <cell r="M5284">
            <v>52701000</v>
          </cell>
          <cell r="N5284"/>
          <cell r="O5284"/>
          <cell r="P5284"/>
          <cell r="Q5284" t="str">
            <v>КАО</v>
          </cell>
        </row>
        <row r="5285">
          <cell r="G5285">
            <v>36430</v>
          </cell>
          <cell r="H5285" t="str">
            <v>Город Омск</v>
          </cell>
          <cell r="I5285">
            <v>10769.8</v>
          </cell>
          <cell r="J5285">
            <v>9080</v>
          </cell>
          <cell r="K5285">
            <v>495.7</v>
          </cell>
          <cell r="L5285" t="str">
            <v>8284049d-0d07-4f11-bdf8-63a60fd628b4</v>
          </cell>
          <cell r="M5285">
            <v>52701000</v>
          </cell>
          <cell r="N5285"/>
          <cell r="O5285"/>
          <cell r="P5285"/>
          <cell r="Q5285" t="str">
            <v>КАО</v>
          </cell>
        </row>
        <row r="5286">
          <cell r="G5286">
            <v>23699</v>
          </cell>
          <cell r="H5286" t="str">
            <v>Город Омск</v>
          </cell>
          <cell r="I5286">
            <v>3632.2</v>
          </cell>
          <cell r="J5286">
            <v>3352.14</v>
          </cell>
          <cell r="K5286">
            <v>59.4</v>
          </cell>
          <cell r="L5286" t="str">
            <v>45bfed5c-f945-452e-bd60-59066dd9414c</v>
          </cell>
          <cell r="M5286">
            <v>52701000</v>
          </cell>
          <cell r="N5286"/>
          <cell r="O5286"/>
          <cell r="P5286"/>
          <cell r="Q5286" t="str">
            <v>КАО</v>
          </cell>
        </row>
        <row r="5287">
          <cell r="G5287">
            <v>29098</v>
          </cell>
          <cell r="H5287" t="str">
            <v>Город Омск</v>
          </cell>
          <cell r="I5287">
            <v>13480.1</v>
          </cell>
          <cell r="J5287">
            <v>11529.3</v>
          </cell>
          <cell r="K5287">
            <v>0</v>
          </cell>
          <cell r="L5287" t="str">
            <v>377414b2-0f31-4ddf-9fc3-ccc8081cb3b0</v>
          </cell>
          <cell r="M5287">
            <v>52701000</v>
          </cell>
          <cell r="N5287"/>
          <cell r="O5287"/>
          <cell r="P5287"/>
          <cell r="Q5287" t="str">
            <v>КАО</v>
          </cell>
        </row>
        <row r="5288">
          <cell r="G5288">
            <v>21293</v>
          </cell>
          <cell r="H5288" t="str">
            <v>Город Омск</v>
          </cell>
          <cell r="I5288">
            <v>13063.5</v>
          </cell>
          <cell r="J5288">
            <v>11348.86</v>
          </cell>
          <cell r="K5288">
            <v>106.1</v>
          </cell>
          <cell r="L5288" t="str">
            <v>09bbe963-3492-43f4-ba8a-60ad4d10be90</v>
          </cell>
          <cell r="M5288">
            <v>52701000</v>
          </cell>
          <cell r="N5288"/>
          <cell r="O5288"/>
          <cell r="P5288"/>
          <cell r="Q5288" t="str">
            <v>КАО</v>
          </cell>
        </row>
        <row r="5289">
          <cell r="G5289">
            <v>31815</v>
          </cell>
          <cell r="H5289" t="str">
            <v>Город Омск</v>
          </cell>
          <cell r="I5289">
            <v>3802.7</v>
          </cell>
          <cell r="J5289">
            <v>3438</v>
          </cell>
          <cell r="K5289">
            <v>0</v>
          </cell>
          <cell r="L5289" t="str">
            <v>1ec1331a-e5e9-4736-843e-dd22fc2e0748</v>
          </cell>
          <cell r="M5289">
            <v>52701000</v>
          </cell>
          <cell r="N5289"/>
          <cell r="O5289"/>
          <cell r="P5289"/>
          <cell r="Q5289" t="str">
            <v>КАО</v>
          </cell>
        </row>
        <row r="5290">
          <cell r="G5290">
            <v>29147</v>
          </cell>
          <cell r="H5290" t="str">
            <v>Город Омск</v>
          </cell>
          <cell r="I5290">
            <v>3926.9</v>
          </cell>
          <cell r="J5290">
            <v>3272.2</v>
          </cell>
          <cell r="K5290">
            <v>389.4</v>
          </cell>
          <cell r="L5290" t="str">
            <v>9577f97e-6203-45b3-a74e-6684e16d1bbd</v>
          </cell>
          <cell r="M5290">
            <v>52701000</v>
          </cell>
          <cell r="N5290"/>
          <cell r="O5290"/>
          <cell r="P5290"/>
          <cell r="Q5290" t="str">
            <v>КАО</v>
          </cell>
        </row>
        <row r="5291">
          <cell r="G5291">
            <v>21117</v>
          </cell>
          <cell r="H5291" t="str">
            <v>Город Омск</v>
          </cell>
          <cell r="I5291">
            <v>8924.1</v>
          </cell>
          <cell r="J5291">
            <v>7603.3</v>
          </cell>
          <cell r="K5291">
            <v>0</v>
          </cell>
          <cell r="L5291" t="str">
            <v>67ead21a-1b85-42fd-9823-ee7799c82d7b</v>
          </cell>
          <cell r="M5291">
            <v>52701000</v>
          </cell>
          <cell r="N5291"/>
          <cell r="O5291"/>
          <cell r="P5291"/>
          <cell r="Q5291" t="str">
            <v>КАО</v>
          </cell>
        </row>
        <row r="5292">
          <cell r="G5292">
            <v>36461</v>
          </cell>
          <cell r="H5292" t="str">
            <v>Город Омск</v>
          </cell>
          <cell r="I5292">
            <v>4630.8</v>
          </cell>
          <cell r="J5292">
            <v>4033.5</v>
          </cell>
          <cell r="K5292">
            <v>1438.2</v>
          </cell>
          <cell r="L5292" t="str">
            <v>f02b31dd-f245-4afc-bdcf-94352b224e14</v>
          </cell>
          <cell r="M5292">
            <v>52701000</v>
          </cell>
          <cell r="N5292"/>
          <cell r="O5292"/>
          <cell r="P5292"/>
          <cell r="Q5292" t="str">
            <v>ЦАО</v>
          </cell>
        </row>
        <row r="5293">
          <cell r="G5293">
            <v>36600</v>
          </cell>
          <cell r="H5293" t="str">
            <v>Город Омск</v>
          </cell>
          <cell r="I5293">
            <v>3815.4</v>
          </cell>
          <cell r="J5293">
            <v>2827</v>
          </cell>
          <cell r="K5293" t="str">
            <v xml:space="preserve"> </v>
          </cell>
          <cell r="L5293" t="str">
            <v>7e29a2d1-7c10-44b9-80b5-14c43c15f239</v>
          </cell>
          <cell r="M5293">
            <v>52701000</v>
          </cell>
          <cell r="N5293"/>
          <cell r="O5293"/>
          <cell r="P5293"/>
          <cell r="Q5293" t="str">
            <v>ЦАО</v>
          </cell>
        </row>
        <row r="5294">
          <cell r="G5294">
            <v>29983</v>
          </cell>
          <cell r="H5294" t="str">
            <v>Город Омск</v>
          </cell>
          <cell r="I5294">
            <v>435.1</v>
          </cell>
          <cell r="J5294">
            <v>401.4</v>
          </cell>
          <cell r="K5294">
            <v>0</v>
          </cell>
          <cell r="L5294" t="str">
            <v>89fa6f4c-c48c-4468-935d-f0ceb1e8f1eb</v>
          </cell>
          <cell r="M5294">
            <v>52701000</v>
          </cell>
          <cell r="N5294"/>
          <cell r="O5294"/>
          <cell r="P5294" t="str">
            <v>+</v>
          </cell>
          <cell r="Q5294" t="str">
            <v>САО</v>
          </cell>
        </row>
        <row r="5295">
          <cell r="G5295">
            <v>29986</v>
          </cell>
          <cell r="H5295" t="str">
            <v>Город Омск</v>
          </cell>
          <cell r="I5295">
            <v>804.1</v>
          </cell>
          <cell r="J5295">
            <v>735.5</v>
          </cell>
          <cell r="K5295">
            <v>0</v>
          </cell>
          <cell r="L5295" t="str">
            <v>648b311a-7b26-414c-afcf-52d43db332d0</v>
          </cell>
          <cell r="M5295">
            <v>52701000</v>
          </cell>
          <cell r="N5295"/>
          <cell r="O5295"/>
          <cell r="P5295"/>
          <cell r="Q5295" t="str">
            <v>САО</v>
          </cell>
        </row>
        <row r="5296">
          <cell r="G5296">
            <v>29987</v>
          </cell>
          <cell r="H5296" t="str">
            <v>Город Омск</v>
          </cell>
          <cell r="I5296">
            <v>429.6</v>
          </cell>
          <cell r="J5296">
            <v>382.5</v>
          </cell>
          <cell r="K5296">
            <v>0</v>
          </cell>
          <cell r="L5296" t="str">
            <v>9666a11a-af93-47f8-a072-1a150548d9ca</v>
          </cell>
          <cell r="M5296">
            <v>52701000</v>
          </cell>
          <cell r="N5296"/>
          <cell r="O5296"/>
          <cell r="P5296"/>
          <cell r="Q5296" t="str">
            <v>САО</v>
          </cell>
        </row>
        <row r="5297">
          <cell r="G5297">
            <v>29988</v>
          </cell>
          <cell r="H5297" t="str">
            <v>Город Омск</v>
          </cell>
          <cell r="I5297">
            <v>440.3</v>
          </cell>
          <cell r="J5297">
            <v>394.3</v>
          </cell>
          <cell r="K5297">
            <v>0</v>
          </cell>
          <cell r="L5297" t="str">
            <v>8f4559b8-f126-4412-b7ed-57026e7beca8</v>
          </cell>
          <cell r="M5297">
            <v>52701000</v>
          </cell>
          <cell r="N5297"/>
          <cell r="O5297"/>
          <cell r="P5297"/>
          <cell r="Q5297" t="str">
            <v>САО</v>
          </cell>
        </row>
        <row r="5298">
          <cell r="G5298">
            <v>24277</v>
          </cell>
          <cell r="H5298" t="str">
            <v>Город Омск</v>
          </cell>
          <cell r="I5298">
            <v>6785.3</v>
          </cell>
          <cell r="J5298">
            <v>5520</v>
          </cell>
          <cell r="K5298">
            <v>0</v>
          </cell>
          <cell r="L5298" t="str">
            <v>af6c057c-8afa-49cf-a235-4cac2f27bb53</v>
          </cell>
          <cell r="M5298">
            <v>52701000</v>
          </cell>
          <cell r="N5298"/>
          <cell r="O5298"/>
          <cell r="P5298"/>
          <cell r="Q5298" t="str">
            <v>САО</v>
          </cell>
        </row>
        <row r="5299">
          <cell r="G5299">
            <v>29989</v>
          </cell>
          <cell r="H5299" t="str">
            <v>Город Омск</v>
          </cell>
          <cell r="I5299">
            <v>799.8</v>
          </cell>
          <cell r="J5299">
            <v>737.8</v>
          </cell>
          <cell r="K5299">
            <v>0</v>
          </cell>
          <cell r="L5299" t="str">
            <v>072608f6-8579-417e-baee-8b383bdf2112</v>
          </cell>
          <cell r="M5299">
            <v>52701000</v>
          </cell>
          <cell r="N5299"/>
          <cell r="O5299"/>
          <cell r="P5299" t="str">
            <v>+</v>
          </cell>
          <cell r="Q5299" t="str">
            <v>САО</v>
          </cell>
        </row>
        <row r="5300">
          <cell r="G5300">
            <v>29990</v>
          </cell>
          <cell r="H5300" t="str">
            <v>Город Омск</v>
          </cell>
          <cell r="I5300">
            <v>6631.4</v>
          </cell>
          <cell r="J5300">
            <v>4273.7</v>
          </cell>
          <cell r="K5300">
            <v>1842.9</v>
          </cell>
          <cell r="L5300" t="str">
            <v>de1bfd2d-6977-4860-ba92-a726563502cd</v>
          </cell>
          <cell r="M5300">
            <v>52701000</v>
          </cell>
          <cell r="N5300"/>
          <cell r="O5300"/>
          <cell r="P5300"/>
          <cell r="Q5300" t="str">
            <v>САО</v>
          </cell>
        </row>
        <row r="5301">
          <cell r="G5301">
            <v>29991</v>
          </cell>
          <cell r="H5301" t="str">
            <v>Город Омск</v>
          </cell>
          <cell r="I5301">
            <v>805.8</v>
          </cell>
          <cell r="J5301">
            <v>738.2</v>
          </cell>
          <cell r="K5301">
            <v>0</v>
          </cell>
          <cell r="L5301" t="str">
            <v>eeeac656-4b6f-4fc1-b0d0-373a625ea3a3</v>
          </cell>
          <cell r="M5301">
            <v>52701000</v>
          </cell>
          <cell r="N5301"/>
          <cell r="O5301"/>
          <cell r="P5301"/>
          <cell r="Q5301" t="str">
            <v>САО</v>
          </cell>
        </row>
        <row r="5302">
          <cell r="G5302">
            <v>29992</v>
          </cell>
          <cell r="H5302" t="str">
            <v>Город Омск</v>
          </cell>
          <cell r="I5302">
            <v>433.2</v>
          </cell>
          <cell r="J5302">
            <v>384.7</v>
          </cell>
          <cell r="K5302">
            <v>0</v>
          </cell>
          <cell r="L5302" t="str">
            <v>974f6b92-c3fe-49d9-b52a-a700cd959473</v>
          </cell>
          <cell r="M5302">
            <v>52701000</v>
          </cell>
          <cell r="N5302"/>
          <cell r="O5302"/>
          <cell r="P5302"/>
          <cell r="Q5302" t="str">
            <v>САО</v>
          </cell>
        </row>
        <row r="5303">
          <cell r="G5303">
            <v>29993</v>
          </cell>
          <cell r="H5303" t="str">
            <v>Город Омск</v>
          </cell>
          <cell r="I5303">
            <v>440.7</v>
          </cell>
          <cell r="J5303">
            <v>394.3</v>
          </cell>
          <cell r="K5303">
            <v>0</v>
          </cell>
          <cell r="L5303" t="str">
            <v>63436957-d426-4338-82b9-08615958f0ad</v>
          </cell>
          <cell r="M5303">
            <v>52701000</v>
          </cell>
          <cell r="N5303"/>
          <cell r="O5303"/>
          <cell r="P5303"/>
          <cell r="Q5303" t="str">
            <v>САО</v>
          </cell>
        </row>
        <row r="5304">
          <cell r="G5304">
            <v>29994</v>
          </cell>
          <cell r="H5304" t="str">
            <v>Город Омск</v>
          </cell>
          <cell r="I5304">
            <v>812.5</v>
          </cell>
          <cell r="J5304">
            <v>743.72</v>
          </cell>
          <cell r="K5304">
            <v>0</v>
          </cell>
          <cell r="L5304" t="str">
            <v>49910c4c-3e99-49f7-b91b-8c60e051ef52</v>
          </cell>
          <cell r="M5304">
            <v>52701000</v>
          </cell>
          <cell r="N5304"/>
          <cell r="O5304"/>
          <cell r="P5304"/>
          <cell r="Q5304" t="str">
            <v>САО</v>
          </cell>
        </row>
        <row r="5305">
          <cell r="G5305">
            <v>29995</v>
          </cell>
          <cell r="H5305" t="str">
            <v>Город Омск</v>
          </cell>
          <cell r="I5305">
            <v>437.6</v>
          </cell>
          <cell r="J5305">
            <v>384.6</v>
          </cell>
          <cell r="K5305">
            <v>49.5</v>
          </cell>
          <cell r="L5305" t="str">
            <v>1a41733f-8a9c-4c62-9207-35a7a80ea3aa</v>
          </cell>
          <cell r="M5305">
            <v>52701000</v>
          </cell>
          <cell r="N5305"/>
          <cell r="O5305"/>
          <cell r="P5305"/>
          <cell r="Q5305" t="str">
            <v>САО</v>
          </cell>
        </row>
        <row r="5306">
          <cell r="G5306">
            <v>29996</v>
          </cell>
          <cell r="H5306" t="str">
            <v>Город Омск</v>
          </cell>
          <cell r="I5306">
            <v>1056.8</v>
          </cell>
          <cell r="J5306">
            <v>957.7</v>
          </cell>
          <cell r="K5306">
            <v>0</v>
          </cell>
          <cell r="L5306" t="str">
            <v>d004e22d-71fd-4e14-9af1-9f5c52f5f837</v>
          </cell>
          <cell r="M5306">
            <v>52701000</v>
          </cell>
          <cell r="N5306"/>
          <cell r="O5306"/>
          <cell r="P5306" t="str">
            <v>+</v>
          </cell>
          <cell r="Q5306" t="str">
            <v>САО</v>
          </cell>
        </row>
        <row r="5307">
          <cell r="G5307">
            <v>28318</v>
          </cell>
          <cell r="H5307" t="str">
            <v>Город Омск</v>
          </cell>
          <cell r="I5307">
            <v>1019.4</v>
          </cell>
          <cell r="J5307">
            <v>932.3</v>
          </cell>
          <cell r="K5307">
            <v>0</v>
          </cell>
          <cell r="L5307" t="str">
            <v>f68a2816-6840-4a01-8f06-e084b206c62d</v>
          </cell>
          <cell r="M5307">
            <v>52701000</v>
          </cell>
          <cell r="N5307"/>
          <cell r="O5307"/>
          <cell r="P5307" t="str">
            <v>+</v>
          </cell>
          <cell r="Q5307" t="str">
            <v>САО</v>
          </cell>
        </row>
        <row r="5308">
          <cell r="G5308">
            <v>35938</v>
          </cell>
          <cell r="H5308" t="str">
            <v>Город Омск</v>
          </cell>
          <cell r="I5308">
            <v>1046</v>
          </cell>
          <cell r="J5308">
            <v>950.5</v>
          </cell>
          <cell r="K5308">
            <v>0</v>
          </cell>
          <cell r="L5308" t="str">
            <v>3603b727-0ba8-4c4e-9d6f-fc9e4bc5ba35</v>
          </cell>
          <cell r="M5308">
            <v>52701000</v>
          </cell>
          <cell r="N5308"/>
          <cell r="O5308"/>
          <cell r="P5308"/>
          <cell r="Q5308" t="str">
            <v>САО</v>
          </cell>
        </row>
        <row r="5309">
          <cell r="G5309">
            <v>35939</v>
          </cell>
          <cell r="H5309" t="str">
            <v>Город Омск</v>
          </cell>
          <cell r="I5309">
            <v>1055.2</v>
          </cell>
          <cell r="J5309">
            <v>959.9</v>
          </cell>
          <cell r="K5309">
            <v>0</v>
          </cell>
          <cell r="L5309" t="str">
            <v>0e262dc0-9041-4056-9fc0-26a6dd290ac6</v>
          </cell>
          <cell r="M5309">
            <v>52701000</v>
          </cell>
          <cell r="N5309"/>
          <cell r="O5309"/>
          <cell r="P5309"/>
          <cell r="Q5309" t="str">
            <v>САО</v>
          </cell>
        </row>
        <row r="5310">
          <cell r="G5310">
            <v>26602</v>
          </cell>
          <cell r="H5310" t="str">
            <v>Город Омск</v>
          </cell>
          <cell r="I5310">
            <v>1427.4</v>
          </cell>
          <cell r="J5310">
            <v>1330.8</v>
          </cell>
          <cell r="K5310">
            <v>0</v>
          </cell>
          <cell r="L5310" t="str">
            <v>63ddf303-f8be-49d1-a7fe-5a6df04f19a5</v>
          </cell>
          <cell r="M5310">
            <v>52701000</v>
          </cell>
          <cell r="N5310"/>
          <cell r="O5310"/>
          <cell r="P5310"/>
          <cell r="Q5310" t="str">
            <v>САО</v>
          </cell>
        </row>
        <row r="5311">
          <cell r="G5311">
            <v>29999</v>
          </cell>
          <cell r="H5311" t="str">
            <v>Город Омск</v>
          </cell>
          <cell r="I5311">
            <v>1074</v>
          </cell>
          <cell r="J5311">
            <v>977.8</v>
          </cell>
          <cell r="K5311">
            <v>0</v>
          </cell>
          <cell r="L5311" t="str">
            <v>34c6eeea-f065-43bf-a290-a8c329fb728b</v>
          </cell>
          <cell r="M5311">
            <v>52701000</v>
          </cell>
          <cell r="N5311"/>
          <cell r="O5311"/>
          <cell r="P5311" t="str">
            <v>+</v>
          </cell>
          <cell r="Q5311" t="str">
            <v>САО</v>
          </cell>
        </row>
        <row r="5312">
          <cell r="G5312">
            <v>30000</v>
          </cell>
          <cell r="H5312" t="str">
            <v>Город Омск</v>
          </cell>
          <cell r="I5312">
            <v>1092.8</v>
          </cell>
          <cell r="J5312">
            <v>925.6</v>
          </cell>
          <cell r="K5312">
            <v>37.700000000000003</v>
          </cell>
          <cell r="L5312" t="str">
            <v>ccb6a47b-8d58-4fb2-ab7a-8d9e423f1033</v>
          </cell>
          <cell r="M5312">
            <v>52701000</v>
          </cell>
          <cell r="N5312"/>
          <cell r="O5312"/>
          <cell r="P5312" t="str">
            <v>+</v>
          </cell>
          <cell r="Q5312" t="str">
            <v>САО</v>
          </cell>
        </row>
        <row r="5313">
          <cell r="G5313">
            <v>30001</v>
          </cell>
          <cell r="H5313" t="str">
            <v>Город Омск</v>
          </cell>
          <cell r="I5313">
            <v>1473.1</v>
          </cell>
          <cell r="J5313">
            <v>976.5</v>
          </cell>
          <cell r="K5313">
            <v>0</v>
          </cell>
          <cell r="L5313" t="str">
            <v>55183a7f-c9a9-4af1-b2b8-9750d9fbe1f2</v>
          </cell>
          <cell r="M5313">
            <v>52701000</v>
          </cell>
          <cell r="N5313"/>
          <cell r="O5313"/>
          <cell r="P5313" t="str">
            <v>+</v>
          </cell>
          <cell r="Q5313" t="str">
            <v>САО</v>
          </cell>
        </row>
        <row r="5314">
          <cell r="G5314">
            <v>30003</v>
          </cell>
          <cell r="H5314" t="str">
            <v>Город Омск</v>
          </cell>
          <cell r="I5314">
            <v>1080.3</v>
          </cell>
          <cell r="J5314">
            <v>988.7</v>
          </cell>
          <cell r="K5314">
            <v>0</v>
          </cell>
          <cell r="L5314" t="str">
            <v>2aee9e18-9a69-4aff-8a1e-9d545597cc87</v>
          </cell>
          <cell r="M5314">
            <v>52701000</v>
          </cell>
          <cell r="N5314"/>
          <cell r="O5314"/>
          <cell r="P5314" t="str">
            <v>+</v>
          </cell>
          <cell r="Q5314" t="str">
            <v>САО</v>
          </cell>
        </row>
        <row r="5315">
          <cell r="G5315">
            <v>28900</v>
          </cell>
          <cell r="H5315" t="str">
            <v>Город Омск</v>
          </cell>
          <cell r="I5315">
            <v>3637.9</v>
          </cell>
          <cell r="J5315">
            <v>2591.42</v>
          </cell>
          <cell r="K5315">
            <v>0</v>
          </cell>
          <cell r="L5315" t="str">
            <v>67cffdcc-0eae-49f6-85e0-743749c823b2</v>
          </cell>
          <cell r="M5315">
            <v>52701000</v>
          </cell>
          <cell r="N5315"/>
          <cell r="O5315"/>
          <cell r="P5315"/>
          <cell r="Q5315" t="str">
            <v>САО</v>
          </cell>
        </row>
        <row r="5316">
          <cell r="G5316">
            <v>31645</v>
          </cell>
          <cell r="H5316" t="str">
            <v>Город Омск</v>
          </cell>
          <cell r="I5316">
            <v>3043.7</v>
          </cell>
          <cell r="J5316">
            <v>2517.0100000000002</v>
          </cell>
          <cell r="K5316">
            <v>0</v>
          </cell>
          <cell r="L5316" t="str">
            <v>2cf3d579-8166-4d7d-8da4-343386b06d55</v>
          </cell>
          <cell r="M5316">
            <v>52701000</v>
          </cell>
          <cell r="N5316"/>
          <cell r="O5316"/>
          <cell r="P5316"/>
          <cell r="Q5316" t="str">
            <v>САО</v>
          </cell>
        </row>
        <row r="5317">
          <cell r="G5317">
            <v>21077</v>
          </cell>
          <cell r="H5317" t="str">
            <v>Город Омск</v>
          </cell>
          <cell r="I5317">
            <v>2148.6999999999998</v>
          </cell>
          <cell r="J5317">
            <v>1502.2</v>
          </cell>
          <cell r="K5317">
            <v>0</v>
          </cell>
          <cell r="L5317" t="str">
            <v>3ccbb372-d13b-4ae1-9229-16c41c01f4b4</v>
          </cell>
          <cell r="M5317">
            <v>52701000</v>
          </cell>
          <cell r="N5317"/>
          <cell r="O5317"/>
          <cell r="P5317"/>
          <cell r="Q5317" t="str">
            <v>САО</v>
          </cell>
        </row>
        <row r="5318">
          <cell r="G5318">
            <v>21059</v>
          </cell>
          <cell r="H5318" t="str">
            <v>Город Омск</v>
          </cell>
          <cell r="I5318">
            <v>1696.4</v>
          </cell>
          <cell r="J5318">
            <v>1559.9</v>
          </cell>
          <cell r="K5318">
            <v>39.9</v>
          </cell>
          <cell r="L5318" t="str">
            <v>780a76a6-736e-40ab-abf3-9e16fabbde85</v>
          </cell>
          <cell r="M5318">
            <v>52701000</v>
          </cell>
          <cell r="N5318"/>
          <cell r="O5318"/>
          <cell r="P5318"/>
          <cell r="Q5318" t="str">
            <v>САО</v>
          </cell>
        </row>
        <row r="5319">
          <cell r="G5319">
            <v>30004</v>
          </cell>
          <cell r="H5319" t="str">
            <v>Город Омск</v>
          </cell>
          <cell r="I5319">
            <v>416.5</v>
          </cell>
          <cell r="J5319">
            <v>371</v>
          </cell>
          <cell r="K5319">
            <v>0</v>
          </cell>
          <cell r="L5319" t="str">
            <v>64263d64-e6c4-4faf-90b8-c4c5fe8de33d</v>
          </cell>
          <cell r="M5319">
            <v>52701000</v>
          </cell>
          <cell r="N5319"/>
          <cell r="O5319"/>
          <cell r="P5319"/>
          <cell r="Q5319" t="str">
            <v>САО</v>
          </cell>
        </row>
        <row r="5320">
          <cell r="G5320">
            <v>31647</v>
          </cell>
          <cell r="H5320" t="str">
            <v>Город Омск</v>
          </cell>
          <cell r="I5320">
            <v>2127.3000000000002</v>
          </cell>
          <cell r="J5320">
            <v>1730.8</v>
          </cell>
          <cell r="K5320">
            <v>261.7</v>
          </cell>
          <cell r="L5320" t="str">
            <v>af40b618-d60f-4827-a1b8-b29d3aad2319</v>
          </cell>
          <cell r="M5320">
            <v>52701000</v>
          </cell>
          <cell r="N5320"/>
          <cell r="O5320"/>
          <cell r="P5320" t="str">
            <v>+</v>
          </cell>
          <cell r="Q5320" t="str">
            <v>САО</v>
          </cell>
        </row>
        <row r="5321">
          <cell r="G5321">
            <v>35942</v>
          </cell>
          <cell r="H5321" t="str">
            <v>Город Омск</v>
          </cell>
          <cell r="I5321">
            <v>1724.5</v>
          </cell>
          <cell r="J5321">
            <v>1527.8</v>
          </cell>
          <cell r="K5321">
            <v>72.099999999999994</v>
          </cell>
          <cell r="L5321" t="str">
            <v>ada0dd10-14a4-4a5f-ba63-7aa812114f57</v>
          </cell>
          <cell r="M5321">
            <v>52701000</v>
          </cell>
          <cell r="N5321"/>
          <cell r="O5321"/>
          <cell r="P5321"/>
          <cell r="Q5321" t="str">
            <v>САО</v>
          </cell>
        </row>
        <row r="5322">
          <cell r="G5322">
            <v>30006</v>
          </cell>
          <cell r="H5322" t="str">
            <v>Город Омск</v>
          </cell>
          <cell r="I5322">
            <v>1597.7</v>
          </cell>
          <cell r="J5322">
            <v>1496.5</v>
          </cell>
          <cell r="K5322">
            <v>0</v>
          </cell>
          <cell r="L5322" t="str">
            <v>23eee205-964c-43f3-86cb-5fc228958641</v>
          </cell>
          <cell r="M5322">
            <v>52701000</v>
          </cell>
          <cell r="N5322"/>
          <cell r="O5322"/>
          <cell r="P5322"/>
          <cell r="Q5322" t="str">
            <v>САО</v>
          </cell>
        </row>
        <row r="5323">
          <cell r="G5323">
            <v>21200</v>
          </cell>
          <cell r="H5323" t="str">
            <v>Город Омск</v>
          </cell>
          <cell r="I5323">
            <v>4085.3</v>
          </cell>
          <cell r="J5323">
            <v>3174.63</v>
          </cell>
          <cell r="K5323">
            <v>0</v>
          </cell>
          <cell r="L5323" t="str">
            <v>4a68fa46-4f9e-4ee4-ba78-f3cd376ffb6e</v>
          </cell>
          <cell r="M5323">
            <v>52701000</v>
          </cell>
          <cell r="N5323"/>
          <cell r="O5323"/>
          <cell r="P5323"/>
          <cell r="Q5323" t="str">
            <v>САО</v>
          </cell>
        </row>
        <row r="5324">
          <cell r="G5324">
            <v>26936</v>
          </cell>
          <cell r="H5324" t="str">
            <v>Город Омск</v>
          </cell>
          <cell r="I5324">
            <v>3449.8</v>
          </cell>
          <cell r="J5324">
            <v>3060.6</v>
          </cell>
          <cell r="K5324">
            <v>178.7</v>
          </cell>
          <cell r="L5324" t="str">
            <v>d2e17364-a59e-4b78-8063-f9f5cad6f9ce</v>
          </cell>
          <cell r="M5324">
            <v>52701000</v>
          </cell>
          <cell r="N5324"/>
          <cell r="O5324"/>
          <cell r="P5324" t="str">
            <v>+</v>
          </cell>
          <cell r="Q5324" t="str">
            <v>САО</v>
          </cell>
        </row>
        <row r="5325">
          <cell r="G5325">
            <v>26630</v>
          </cell>
          <cell r="H5325" t="str">
            <v>Город Омск</v>
          </cell>
          <cell r="I5325">
            <v>2841.6</v>
          </cell>
          <cell r="J5325">
            <v>2543.6</v>
          </cell>
          <cell r="K5325">
            <v>0</v>
          </cell>
          <cell r="L5325" t="str">
            <v>1d50f63f-2fc1-4206-82a2-b3639ccce70e</v>
          </cell>
          <cell r="M5325">
            <v>52701000</v>
          </cell>
          <cell r="N5325"/>
          <cell r="O5325"/>
          <cell r="P5325"/>
          <cell r="Q5325" t="str">
            <v>САО</v>
          </cell>
        </row>
        <row r="5326">
          <cell r="G5326">
            <v>21176</v>
          </cell>
          <cell r="H5326" t="str">
            <v>Город Омск</v>
          </cell>
          <cell r="I5326">
            <v>2530.1</v>
          </cell>
          <cell r="J5326">
            <v>2220.6999999999998</v>
          </cell>
          <cell r="K5326">
            <v>0</v>
          </cell>
          <cell r="L5326" t="str">
            <v>6a9d522d-9c90-4e1f-a631-4f35223d56c4</v>
          </cell>
          <cell r="M5326">
            <v>52701000</v>
          </cell>
          <cell r="N5326"/>
          <cell r="O5326"/>
          <cell r="P5326"/>
          <cell r="Q5326" t="str">
            <v>САО</v>
          </cell>
        </row>
        <row r="5327">
          <cell r="G5327">
            <v>30009</v>
          </cell>
          <cell r="H5327" t="str">
            <v>Город Омск</v>
          </cell>
          <cell r="I5327">
            <v>1684.1</v>
          </cell>
          <cell r="J5327">
            <v>1560.1</v>
          </cell>
          <cell r="K5327">
            <v>0</v>
          </cell>
          <cell r="L5327" t="str">
            <v>c44c9126-3988-4a8b-b97e-8c5e70552aa1</v>
          </cell>
          <cell r="M5327">
            <v>52701000</v>
          </cell>
          <cell r="N5327"/>
          <cell r="O5327"/>
          <cell r="P5327"/>
          <cell r="Q5327" t="str">
            <v>САО</v>
          </cell>
        </row>
        <row r="5328">
          <cell r="G5328">
            <v>26821</v>
          </cell>
          <cell r="H5328" t="str">
            <v>Город Омск</v>
          </cell>
          <cell r="I5328">
            <v>3729.7</v>
          </cell>
          <cell r="J5328">
            <v>2822.55</v>
          </cell>
          <cell r="K5328">
            <v>280.5</v>
          </cell>
          <cell r="L5328" t="str">
            <v>17af99fe-7492-44a4-ba35-5cb74a326732</v>
          </cell>
          <cell r="M5328">
            <v>52701000</v>
          </cell>
          <cell r="N5328"/>
          <cell r="O5328"/>
          <cell r="P5328"/>
          <cell r="Q5328" t="str">
            <v>САО</v>
          </cell>
        </row>
        <row r="5329">
          <cell r="G5329">
            <v>30010</v>
          </cell>
          <cell r="H5329" t="str">
            <v>Город Омск</v>
          </cell>
          <cell r="I5329">
            <v>3796.8</v>
          </cell>
          <cell r="J5329">
            <v>3508.2</v>
          </cell>
          <cell r="K5329">
            <v>0</v>
          </cell>
          <cell r="L5329" t="str">
            <v>73105046-5763-4f19-aaec-4458e65944e5</v>
          </cell>
          <cell r="M5329">
            <v>52701000</v>
          </cell>
          <cell r="N5329"/>
          <cell r="O5329" t="str">
            <v>+</v>
          </cell>
          <cell r="P5329" t="str">
            <v>+</v>
          </cell>
          <cell r="Q5329" t="str">
            <v>САО</v>
          </cell>
        </row>
        <row r="5330">
          <cell r="G5330">
            <v>30012</v>
          </cell>
          <cell r="H5330" t="str">
            <v>Город Омск</v>
          </cell>
          <cell r="I5330">
            <v>1739</v>
          </cell>
          <cell r="J5330">
            <v>1511</v>
          </cell>
          <cell r="K5330">
            <v>42.4</v>
          </cell>
          <cell r="L5330" t="str">
            <v>4b4a9b7f-917f-48b9-88a5-3bd14df30fe0</v>
          </cell>
          <cell r="M5330">
            <v>52701000</v>
          </cell>
          <cell r="N5330"/>
          <cell r="O5330"/>
          <cell r="P5330" t="str">
            <v>+</v>
          </cell>
          <cell r="Q5330" t="str">
            <v>САО</v>
          </cell>
        </row>
        <row r="5331">
          <cell r="G5331">
            <v>30013</v>
          </cell>
          <cell r="H5331" t="str">
            <v>Город Омск</v>
          </cell>
          <cell r="I5331">
            <v>3559.7</v>
          </cell>
          <cell r="J5331">
            <v>3499.6</v>
          </cell>
          <cell r="K5331">
            <v>0</v>
          </cell>
          <cell r="L5331" t="str">
            <v>f5780a13-f74b-4c92-8ac5-3fa0a0b0a7d6</v>
          </cell>
          <cell r="M5331">
            <v>52701000</v>
          </cell>
          <cell r="N5331"/>
          <cell r="O5331" t="str">
            <v>+</v>
          </cell>
          <cell r="P5331"/>
          <cell r="Q5331" t="str">
            <v>САО</v>
          </cell>
        </row>
        <row r="5332">
          <cell r="G5332">
            <v>30014</v>
          </cell>
          <cell r="H5332" t="str">
            <v>Город Омск</v>
          </cell>
          <cell r="I5332">
            <v>3814.8</v>
          </cell>
          <cell r="J5332">
            <v>3512.2</v>
          </cell>
          <cell r="K5332">
            <v>0</v>
          </cell>
          <cell r="L5332" t="str">
            <v>8be42adc-5c2d-43ee-b13d-99a1b4c001f5</v>
          </cell>
          <cell r="M5332">
            <v>52701000</v>
          </cell>
          <cell r="N5332"/>
          <cell r="O5332" t="str">
            <v>+</v>
          </cell>
          <cell r="P5332"/>
          <cell r="Q5332" t="str">
            <v>САО</v>
          </cell>
        </row>
        <row r="5333">
          <cell r="G5333">
            <v>20215</v>
          </cell>
          <cell r="H5333" t="str">
            <v>Город Омск</v>
          </cell>
          <cell r="I5333">
            <v>2792</v>
          </cell>
          <cell r="J5333">
            <v>2567.5</v>
          </cell>
          <cell r="K5333">
            <v>0</v>
          </cell>
          <cell r="L5333" t="str">
            <v>cd995e17-794c-44de-a992-68ef04e5143d</v>
          </cell>
          <cell r="M5333">
            <v>52701000</v>
          </cell>
          <cell r="N5333"/>
          <cell r="O5333" t="str">
            <v>+</v>
          </cell>
          <cell r="P5333"/>
          <cell r="Q5333" t="str">
            <v>САО</v>
          </cell>
        </row>
        <row r="5334">
          <cell r="G5334">
            <v>21300</v>
          </cell>
          <cell r="H5334" t="str">
            <v>Город Омск</v>
          </cell>
          <cell r="I5334">
            <v>2765.8</v>
          </cell>
          <cell r="J5334">
            <v>2503.6</v>
          </cell>
          <cell r="K5334">
            <v>40.4</v>
          </cell>
          <cell r="L5334" t="str">
            <v>64efe302-e55c-4958-aeb5-b8d0a7128e6b</v>
          </cell>
          <cell r="M5334">
            <v>52701000</v>
          </cell>
          <cell r="N5334"/>
          <cell r="O5334" t="str">
            <v>+</v>
          </cell>
          <cell r="P5334"/>
          <cell r="Q5334" t="str">
            <v>САО</v>
          </cell>
        </row>
        <row r="5335">
          <cell r="G5335">
            <v>30015</v>
          </cell>
          <cell r="H5335" t="str">
            <v>Город Омск</v>
          </cell>
          <cell r="I5335">
            <v>3828.6</v>
          </cell>
          <cell r="J5335">
            <v>3530.8</v>
          </cell>
          <cell r="K5335">
            <v>0</v>
          </cell>
          <cell r="L5335" t="str">
            <v>ac10d68b-6026-4c0a-9b90-9e514eaaef0b</v>
          </cell>
          <cell r="M5335">
            <v>52701000</v>
          </cell>
          <cell r="N5335"/>
          <cell r="O5335" t="str">
            <v>+</v>
          </cell>
          <cell r="P5335" t="str">
            <v>+</v>
          </cell>
          <cell r="Q5335" t="str">
            <v>САО</v>
          </cell>
        </row>
        <row r="5336">
          <cell r="G5336">
            <v>35946</v>
          </cell>
          <cell r="H5336" t="str">
            <v>Город Омск</v>
          </cell>
          <cell r="I5336">
            <v>3804</v>
          </cell>
          <cell r="J5336">
            <v>3499</v>
          </cell>
          <cell r="K5336">
            <v>0</v>
          </cell>
          <cell r="L5336" t="str">
            <v>ccf24a78-5f8b-4e27-a6a5-06d3ab394e01</v>
          </cell>
          <cell r="M5336">
            <v>52701000</v>
          </cell>
          <cell r="N5336"/>
          <cell r="O5336" t="str">
            <v>+</v>
          </cell>
          <cell r="P5336"/>
          <cell r="Q5336" t="str">
            <v>САО</v>
          </cell>
        </row>
        <row r="5337">
          <cell r="G5337">
            <v>30018</v>
          </cell>
          <cell r="H5337" t="str">
            <v>Город Омск</v>
          </cell>
          <cell r="I5337">
            <v>1981</v>
          </cell>
          <cell r="J5337">
            <v>1276.9000000000001</v>
          </cell>
          <cell r="K5337">
            <v>321.60000000000002</v>
          </cell>
          <cell r="L5337" t="str">
            <v>f182f15a-a2e8-4534-9cb7-bf317761a62f</v>
          </cell>
          <cell r="M5337">
            <v>52701000</v>
          </cell>
          <cell r="N5337"/>
          <cell r="O5337"/>
          <cell r="P5337"/>
          <cell r="Q5337" t="str">
            <v>САО</v>
          </cell>
        </row>
        <row r="5338">
          <cell r="G5338">
            <v>35947</v>
          </cell>
          <cell r="H5338" t="str">
            <v>Город Омск</v>
          </cell>
          <cell r="I5338">
            <v>2780.6</v>
          </cell>
          <cell r="J5338">
            <v>2556.8000000000002</v>
          </cell>
          <cell r="K5338">
            <v>0</v>
          </cell>
          <cell r="L5338" t="str">
            <v>1a14401c-470d-4358-ad9f-d320d9e079d0</v>
          </cell>
          <cell r="M5338">
            <v>52701000</v>
          </cell>
          <cell r="N5338"/>
          <cell r="O5338" t="str">
            <v>+</v>
          </cell>
          <cell r="P5338"/>
          <cell r="Q5338" t="str">
            <v>САО</v>
          </cell>
        </row>
        <row r="5339">
          <cell r="G5339">
            <v>30019</v>
          </cell>
          <cell r="H5339" t="str">
            <v>Город Омск</v>
          </cell>
          <cell r="I5339">
            <v>2792.3</v>
          </cell>
          <cell r="J5339">
            <v>2568.3000000000002</v>
          </cell>
          <cell r="K5339">
            <v>0</v>
          </cell>
          <cell r="L5339" t="str">
            <v>3d52083f-5194-4d5f-81ec-fcf31d28ccc7</v>
          </cell>
          <cell r="M5339">
            <v>52701000</v>
          </cell>
          <cell r="N5339"/>
          <cell r="O5339" t="str">
            <v>+</v>
          </cell>
          <cell r="P5339" t="str">
            <v>+</v>
          </cell>
          <cell r="Q5339" t="str">
            <v>САО</v>
          </cell>
        </row>
        <row r="5340">
          <cell r="G5340">
            <v>30020</v>
          </cell>
          <cell r="H5340" t="str">
            <v>Город Омск</v>
          </cell>
          <cell r="I5340">
            <v>3796.9</v>
          </cell>
          <cell r="J5340">
            <v>3497.4</v>
          </cell>
          <cell r="K5340">
            <v>0</v>
          </cell>
          <cell r="L5340" t="str">
            <v>40e1a632-7942-4d4e-b8fc-492fdba1d098</v>
          </cell>
          <cell r="M5340">
            <v>52701000</v>
          </cell>
          <cell r="N5340"/>
          <cell r="O5340" t="str">
            <v>+</v>
          </cell>
          <cell r="P5340" t="str">
            <v>+</v>
          </cell>
          <cell r="Q5340" t="str">
            <v>САО</v>
          </cell>
        </row>
        <row r="5341">
          <cell r="G5341">
            <v>30021</v>
          </cell>
          <cell r="H5341" t="str">
            <v>Город Омск</v>
          </cell>
          <cell r="I5341">
            <v>3819.4</v>
          </cell>
          <cell r="J5341">
            <v>3268.8</v>
          </cell>
          <cell r="K5341">
            <v>253.5</v>
          </cell>
          <cell r="L5341" t="str">
            <v>8806b73b-5ddd-4b62-8b5c-cf164b83aaa8</v>
          </cell>
          <cell r="M5341">
            <v>52701000</v>
          </cell>
          <cell r="N5341"/>
          <cell r="O5341" t="str">
            <v>+</v>
          </cell>
          <cell r="P5341" t="str">
            <v>+</v>
          </cell>
          <cell r="Q5341" t="str">
            <v>САО</v>
          </cell>
        </row>
        <row r="5342">
          <cell r="G5342">
            <v>26629</v>
          </cell>
          <cell r="H5342" t="str">
            <v>Город Омск</v>
          </cell>
          <cell r="I5342">
            <v>6703</v>
          </cell>
          <cell r="J5342">
            <v>3809.51</v>
          </cell>
          <cell r="K5342">
            <v>0</v>
          </cell>
          <cell r="L5342" t="str">
            <v>0c0b8cb7-f5ff-462f-acf8-b6d12c049d7e</v>
          </cell>
          <cell r="M5342">
            <v>52701000</v>
          </cell>
          <cell r="N5342"/>
          <cell r="O5342"/>
          <cell r="P5342"/>
          <cell r="Q5342" t="str">
            <v>САО</v>
          </cell>
        </row>
        <row r="5343">
          <cell r="G5343">
            <v>30022</v>
          </cell>
          <cell r="H5343" t="str">
            <v>Город Омск</v>
          </cell>
          <cell r="I5343">
            <v>7583.2</v>
          </cell>
          <cell r="J5343">
            <v>6336.2</v>
          </cell>
          <cell r="K5343">
            <v>561.9</v>
          </cell>
          <cell r="L5343" t="str">
            <v>6a8276f2-18cd-48f0-9ea2-cbbb91e2813f</v>
          </cell>
          <cell r="M5343">
            <v>52701000</v>
          </cell>
          <cell r="N5343"/>
          <cell r="O5343"/>
          <cell r="P5343"/>
          <cell r="Q5343" t="str">
            <v>САО</v>
          </cell>
        </row>
        <row r="5344">
          <cell r="G5344">
            <v>30023</v>
          </cell>
          <cell r="H5344" t="str">
            <v>Город Омск</v>
          </cell>
          <cell r="I5344">
            <v>1216.5999999999999</v>
          </cell>
          <cell r="J5344">
            <v>1071.74</v>
          </cell>
          <cell r="K5344">
            <v>0</v>
          </cell>
          <cell r="L5344" t="str">
            <v>b2f5c3f4-c5c2-4195-b10a-a1f095de5a32</v>
          </cell>
          <cell r="M5344">
            <v>52701000</v>
          </cell>
          <cell r="N5344"/>
          <cell r="O5344"/>
          <cell r="P5344"/>
          <cell r="Q5344" t="str">
            <v>САО</v>
          </cell>
        </row>
        <row r="5345">
          <cell r="G5345">
            <v>30024</v>
          </cell>
          <cell r="H5345" t="str">
            <v>Город Омск</v>
          </cell>
          <cell r="I5345">
            <v>3343.6</v>
          </cell>
          <cell r="J5345">
            <v>2095.86</v>
          </cell>
          <cell r="K5345">
            <v>962</v>
          </cell>
          <cell r="L5345" t="str">
            <v>e31ea23c-0e8f-40cf-a618-a1122f344b7e</v>
          </cell>
          <cell r="M5345">
            <v>52701000</v>
          </cell>
          <cell r="N5345"/>
          <cell r="O5345"/>
          <cell r="P5345"/>
          <cell r="Q5345" t="str">
            <v>САО</v>
          </cell>
        </row>
        <row r="5346">
          <cell r="G5346">
            <v>30025</v>
          </cell>
          <cell r="H5346" t="str">
            <v>Город Омск</v>
          </cell>
          <cell r="I5346">
            <v>6309.5</v>
          </cell>
          <cell r="J5346">
            <v>5848.4</v>
          </cell>
          <cell r="K5346">
            <v>0</v>
          </cell>
          <cell r="L5346" t="str">
            <v>9e414a14-c092-44ee-b8d0-4919968a8501</v>
          </cell>
          <cell r="M5346">
            <v>52701000</v>
          </cell>
          <cell r="N5346"/>
          <cell r="O5346"/>
          <cell r="P5346" t="str">
            <v>+</v>
          </cell>
          <cell r="Q5346" t="str">
            <v>САО</v>
          </cell>
        </row>
        <row r="5347">
          <cell r="G5347">
            <v>30026</v>
          </cell>
          <cell r="H5347" t="str">
            <v>Город Омск</v>
          </cell>
          <cell r="I5347">
            <v>6247.6</v>
          </cell>
          <cell r="J5347">
            <v>5803</v>
          </cell>
          <cell r="K5347">
            <v>0</v>
          </cell>
          <cell r="L5347" t="str">
            <v>ca68f6cd-4838-49d8-a086-4edb34dca8b1</v>
          </cell>
          <cell r="M5347">
            <v>52701000</v>
          </cell>
          <cell r="N5347"/>
          <cell r="O5347"/>
          <cell r="P5347"/>
          <cell r="Q5347" t="str">
            <v>САО</v>
          </cell>
        </row>
        <row r="5348">
          <cell r="G5348">
            <v>30027</v>
          </cell>
          <cell r="H5348" t="str">
            <v>Город Омск</v>
          </cell>
          <cell r="I5348">
            <v>735.8</v>
          </cell>
          <cell r="J5348">
            <v>654.20000000000005</v>
          </cell>
          <cell r="K5348">
            <v>0</v>
          </cell>
          <cell r="L5348" t="str">
            <v>52f7b978-04cd-4c91-b9a0-74ceb89fa30f</v>
          </cell>
          <cell r="M5348">
            <v>52701000</v>
          </cell>
          <cell r="N5348"/>
          <cell r="O5348"/>
          <cell r="P5348" t="str">
            <v>+</v>
          </cell>
          <cell r="Q5348" t="str">
            <v>САО</v>
          </cell>
        </row>
        <row r="5349">
          <cell r="G5349">
            <v>20469</v>
          </cell>
          <cell r="H5349" t="str">
            <v>Город Омск</v>
          </cell>
          <cell r="I5349">
            <v>4381.7</v>
          </cell>
          <cell r="J5349">
            <v>3351.7</v>
          </cell>
          <cell r="K5349">
            <v>0</v>
          </cell>
          <cell r="L5349" t="str">
            <v>16dfb7c1-7fb9-4d84-b27d-87f92e314cc1</v>
          </cell>
          <cell r="M5349">
            <v>52701000</v>
          </cell>
          <cell r="N5349"/>
          <cell r="O5349"/>
          <cell r="P5349"/>
          <cell r="Q5349" t="str">
            <v>САО</v>
          </cell>
        </row>
        <row r="5350">
          <cell r="G5350">
            <v>29054</v>
          </cell>
          <cell r="H5350" t="str">
            <v>Город Омск</v>
          </cell>
          <cell r="I5350">
            <v>6004.1</v>
          </cell>
          <cell r="J5350">
            <v>5434.35</v>
          </cell>
          <cell r="K5350">
            <v>0</v>
          </cell>
          <cell r="L5350" t="str">
            <v>099546f8-cab0-49c6-b14f-5e06e57aebfa</v>
          </cell>
          <cell r="M5350">
            <v>52701000</v>
          </cell>
          <cell r="N5350"/>
          <cell r="O5350"/>
          <cell r="P5350" t="str">
            <v>+</v>
          </cell>
          <cell r="Q5350" t="str">
            <v>САО</v>
          </cell>
        </row>
        <row r="5351">
          <cell r="G5351">
            <v>30029</v>
          </cell>
          <cell r="H5351" t="str">
            <v>Город Омск</v>
          </cell>
          <cell r="I5351">
            <v>6052.3</v>
          </cell>
          <cell r="J5351">
            <v>5570.52</v>
          </cell>
          <cell r="K5351">
            <v>0</v>
          </cell>
          <cell r="L5351" t="str">
            <v>d152b824-5233-44b9-b0e3-c8388eade51a</v>
          </cell>
          <cell r="M5351">
            <v>52701000</v>
          </cell>
          <cell r="N5351"/>
          <cell r="O5351"/>
          <cell r="P5351" t="str">
            <v>+</v>
          </cell>
          <cell r="Q5351" t="str">
            <v>САО</v>
          </cell>
        </row>
        <row r="5352">
          <cell r="G5352">
            <v>30030</v>
          </cell>
          <cell r="H5352" t="str">
            <v>Город Омск</v>
          </cell>
          <cell r="I5352">
            <v>434.2</v>
          </cell>
          <cell r="J5352">
            <v>400.3</v>
          </cell>
          <cell r="K5352">
            <v>0</v>
          </cell>
          <cell r="L5352" t="str">
            <v>4eac09e1-fa57-4410-b829-da8d19bc60fb</v>
          </cell>
          <cell r="M5352">
            <v>52701000</v>
          </cell>
          <cell r="N5352"/>
          <cell r="O5352"/>
          <cell r="P5352"/>
          <cell r="Q5352" t="str">
            <v>САО</v>
          </cell>
        </row>
        <row r="5353">
          <cell r="G5353">
            <v>29977</v>
          </cell>
          <cell r="H5353" t="str">
            <v>Город Омск</v>
          </cell>
          <cell r="I5353">
            <v>3130.8</v>
          </cell>
          <cell r="J5353">
            <v>2140.9</v>
          </cell>
          <cell r="K5353">
            <v>0</v>
          </cell>
          <cell r="L5353" t="str">
            <v>a93a1479-4ba8-4a4b-a708-03f5a5c77797</v>
          </cell>
          <cell r="M5353">
            <v>52701000</v>
          </cell>
          <cell r="N5353"/>
          <cell r="O5353"/>
          <cell r="P5353" t="str">
            <v>+</v>
          </cell>
          <cell r="Q5353" t="str">
            <v>САО</v>
          </cell>
        </row>
        <row r="5354">
          <cell r="G5354">
            <v>32280</v>
          </cell>
          <cell r="H5354" t="str">
            <v>Город Омск</v>
          </cell>
          <cell r="I5354">
            <v>5312.5</v>
          </cell>
          <cell r="J5354">
            <v>4341.8999999999996</v>
          </cell>
          <cell r="K5354">
            <v>0</v>
          </cell>
          <cell r="L5354" t="str">
            <v>7b730cb7-b618-46aa-8988-b33061ef8405</v>
          </cell>
          <cell r="M5354">
            <v>52701000</v>
          </cell>
          <cell r="N5354"/>
          <cell r="O5354"/>
          <cell r="P5354"/>
          <cell r="Q5354" t="str">
            <v>САО</v>
          </cell>
        </row>
        <row r="5355">
          <cell r="G5355">
            <v>29978</v>
          </cell>
          <cell r="H5355" t="str">
            <v>Город Омск</v>
          </cell>
          <cell r="I5355">
            <v>4196.3999999999996</v>
          </cell>
          <cell r="J5355">
            <v>2993.4</v>
          </cell>
          <cell r="K5355">
            <v>201.8</v>
          </cell>
          <cell r="L5355" t="str">
            <v>5af8f505-2a51-4a8b-8e05-75f86bfda8ef</v>
          </cell>
          <cell r="M5355">
            <v>52701000</v>
          </cell>
          <cell r="N5355"/>
          <cell r="O5355"/>
          <cell r="P5355" t="str">
            <v>+</v>
          </cell>
          <cell r="Q5355" t="str">
            <v>САО</v>
          </cell>
        </row>
        <row r="5356">
          <cell r="G5356">
            <v>26154</v>
          </cell>
          <cell r="H5356" t="str">
            <v>Город Омск</v>
          </cell>
          <cell r="I5356">
            <v>5450.7</v>
          </cell>
          <cell r="J5356">
            <v>4678.83</v>
          </cell>
          <cell r="K5356">
            <v>0</v>
          </cell>
          <cell r="L5356" t="str">
            <v>1b233306-9ffb-4864-be89-b9c555b40d2d</v>
          </cell>
          <cell r="M5356">
            <v>52701000</v>
          </cell>
          <cell r="N5356"/>
          <cell r="O5356"/>
          <cell r="P5356"/>
          <cell r="Q5356" t="str">
            <v>САО</v>
          </cell>
        </row>
        <row r="5357">
          <cell r="G5357">
            <v>26155</v>
          </cell>
          <cell r="H5357" t="str">
            <v>Город Омск</v>
          </cell>
          <cell r="I5357">
            <v>5420.1</v>
          </cell>
          <cell r="J5357">
            <v>4648.8999999999996</v>
          </cell>
          <cell r="K5357">
            <v>0</v>
          </cell>
          <cell r="L5357" t="str">
            <v>ad3df391-9726-489a-b3df-03e6637d87ff</v>
          </cell>
          <cell r="M5357">
            <v>52701000</v>
          </cell>
          <cell r="N5357"/>
          <cell r="O5357"/>
          <cell r="P5357"/>
          <cell r="Q5357" t="str">
            <v>САО</v>
          </cell>
        </row>
        <row r="5358">
          <cell r="G5358">
            <v>26156</v>
          </cell>
          <cell r="H5358" t="str">
            <v>Город Омск</v>
          </cell>
          <cell r="I5358">
            <v>4819.3</v>
          </cell>
          <cell r="J5358">
            <v>4286.8</v>
          </cell>
          <cell r="K5358">
            <v>0</v>
          </cell>
          <cell r="L5358" t="str">
            <v>c8e3ccea-c0a3-4f94-8554-f1b602ecc9ca</v>
          </cell>
          <cell r="M5358">
            <v>52701000</v>
          </cell>
          <cell r="N5358"/>
          <cell r="O5358"/>
          <cell r="P5358"/>
          <cell r="Q5358" t="str">
            <v>САО</v>
          </cell>
        </row>
        <row r="5359">
          <cell r="G5359">
            <v>35954</v>
          </cell>
          <cell r="H5359" t="str">
            <v>Город Омск</v>
          </cell>
          <cell r="I5359">
            <v>3618.6</v>
          </cell>
          <cell r="J5359">
            <v>3344.3</v>
          </cell>
          <cell r="K5359">
            <v>0</v>
          </cell>
          <cell r="L5359" t="str">
            <v>b374c6f5-2168-4391-affd-c184fbfaf9cf</v>
          </cell>
          <cell r="M5359">
            <v>52701000</v>
          </cell>
          <cell r="N5359"/>
          <cell r="O5359"/>
          <cell r="P5359"/>
          <cell r="Q5359" t="str">
            <v>САО</v>
          </cell>
        </row>
        <row r="5360">
          <cell r="G5360">
            <v>30033</v>
          </cell>
          <cell r="H5360" t="str">
            <v>Город Омск</v>
          </cell>
          <cell r="I5360">
            <v>6058.8</v>
          </cell>
          <cell r="J5360">
            <v>5541.2</v>
          </cell>
          <cell r="K5360">
            <v>0</v>
          </cell>
          <cell r="L5360" t="str">
            <v>c9824a35-4050-450a-a66c-9e706576059f</v>
          </cell>
          <cell r="M5360">
            <v>52701000</v>
          </cell>
          <cell r="N5360"/>
          <cell r="O5360"/>
          <cell r="P5360"/>
          <cell r="Q5360" t="str">
            <v>САО</v>
          </cell>
        </row>
        <row r="5361">
          <cell r="G5361">
            <v>30035</v>
          </cell>
          <cell r="H5361" t="str">
            <v>Город Омск</v>
          </cell>
          <cell r="I5361">
            <v>3478</v>
          </cell>
          <cell r="J5361">
            <v>2620.1</v>
          </cell>
          <cell r="K5361">
            <v>0</v>
          </cell>
          <cell r="L5361" t="str">
            <v>b9d74cb5-aabb-47fd-bfba-f0d2162084db</v>
          </cell>
          <cell r="M5361">
            <v>52701000</v>
          </cell>
          <cell r="N5361"/>
          <cell r="O5361"/>
          <cell r="P5361"/>
          <cell r="Q5361" t="str">
            <v>САО</v>
          </cell>
        </row>
        <row r="5362">
          <cell r="G5362">
            <v>27992</v>
          </cell>
          <cell r="H5362" t="str">
            <v>Город Омск</v>
          </cell>
          <cell r="I5362">
            <v>9639.9</v>
          </cell>
          <cell r="J5362">
            <v>8393.7000000000007</v>
          </cell>
          <cell r="K5362">
            <v>0</v>
          </cell>
          <cell r="L5362" t="str">
            <v>a38aac2c-00a0-4a82-aed8-702ed92f271c</v>
          </cell>
          <cell r="M5362">
            <v>52701000</v>
          </cell>
          <cell r="N5362"/>
          <cell r="O5362"/>
          <cell r="P5362"/>
          <cell r="Q5362" t="str">
            <v>САО</v>
          </cell>
        </row>
        <row r="5363">
          <cell r="G5363">
            <v>36821</v>
          </cell>
          <cell r="H5363" t="str">
            <v>Город Омск</v>
          </cell>
          <cell r="I5363">
            <v>3879.2</v>
          </cell>
          <cell r="J5363">
            <v>2774</v>
          </cell>
          <cell r="K5363" t="str">
            <v xml:space="preserve"> </v>
          </cell>
          <cell r="L5363" t="str">
            <v>847aa3a0-9ffc-46eb-a390-89d45f3f144e</v>
          </cell>
          <cell r="M5363">
            <v>52701000</v>
          </cell>
          <cell r="N5363"/>
          <cell r="O5363"/>
          <cell r="P5363"/>
          <cell r="Q5363" t="str">
            <v>САО</v>
          </cell>
        </row>
        <row r="5364">
          <cell r="G5364">
            <v>32310</v>
          </cell>
          <cell r="H5364" t="str">
            <v>Город Омск</v>
          </cell>
          <cell r="I5364">
            <v>16732.3</v>
          </cell>
          <cell r="J5364">
            <v>16067.4</v>
          </cell>
          <cell r="K5364">
            <v>0</v>
          </cell>
          <cell r="L5364" t="str">
            <v>818eef01-7b8a-4bb4-aeb1-737cb93d87cd</v>
          </cell>
          <cell r="M5364">
            <v>52701000</v>
          </cell>
          <cell r="N5364"/>
          <cell r="O5364"/>
          <cell r="P5364"/>
          <cell r="Q5364" t="str">
            <v>САО</v>
          </cell>
        </row>
        <row r="5365">
          <cell r="G5365">
            <v>36425</v>
          </cell>
          <cell r="H5365" t="str">
            <v>Город Омск</v>
          </cell>
          <cell r="I5365">
            <v>12760.79</v>
          </cell>
          <cell r="J5365">
            <v>9639.9</v>
          </cell>
          <cell r="K5365">
            <v>0</v>
          </cell>
          <cell r="L5365" t="str">
            <v>f0cac349-2c5f-4cea-a943-de32c1abe0e3</v>
          </cell>
          <cell r="M5365">
            <v>52701000</v>
          </cell>
          <cell r="N5365"/>
          <cell r="O5365"/>
          <cell r="P5365"/>
          <cell r="Q5365" t="str">
            <v>САО</v>
          </cell>
        </row>
        <row r="5366">
          <cell r="G5366">
            <v>36706</v>
          </cell>
          <cell r="H5366" t="str">
            <v>Город Омск</v>
          </cell>
          <cell r="I5366">
            <v>5017.7</v>
          </cell>
          <cell r="J5366">
            <v>3470</v>
          </cell>
          <cell r="K5366">
            <v>433.1</v>
          </cell>
          <cell r="L5366" t="str">
            <v>bd93479e-6c1c-4205-9f2b-fee2142f246f</v>
          </cell>
          <cell r="M5366">
            <v>52701000</v>
          </cell>
          <cell r="N5366"/>
          <cell r="O5366"/>
          <cell r="P5366"/>
          <cell r="Q5366" t="str">
            <v>САО</v>
          </cell>
        </row>
        <row r="5367">
          <cell r="G5367">
            <v>36704</v>
          </cell>
          <cell r="H5367" t="str">
            <v>Город Омск</v>
          </cell>
          <cell r="I5367">
            <v>2926.1</v>
          </cell>
          <cell r="J5367">
            <v>1808</v>
          </cell>
          <cell r="K5367">
            <v>2422.8000000000002</v>
          </cell>
          <cell r="L5367" t="str">
            <v>475a5e13-534d-4ddc-89d9-3037e7fca634</v>
          </cell>
          <cell r="M5367">
            <v>52701000</v>
          </cell>
          <cell r="N5367"/>
          <cell r="O5367"/>
          <cell r="P5367"/>
          <cell r="Q5367" t="str">
            <v>САО</v>
          </cell>
        </row>
        <row r="5368">
          <cell r="G5368">
            <v>30036</v>
          </cell>
          <cell r="H5368" t="str">
            <v>Город Омск</v>
          </cell>
          <cell r="I5368">
            <v>6106.7</v>
          </cell>
          <cell r="J5368">
            <v>5587.1</v>
          </cell>
          <cell r="K5368">
            <v>0</v>
          </cell>
          <cell r="L5368" t="str">
            <v>4882517e-ec6d-4ea6-aba2-756289eaf521</v>
          </cell>
          <cell r="M5368">
            <v>52701000</v>
          </cell>
          <cell r="N5368"/>
          <cell r="O5368"/>
          <cell r="P5368"/>
          <cell r="Q5368" t="str">
            <v>САО</v>
          </cell>
        </row>
        <row r="5369">
          <cell r="G5369">
            <v>27993</v>
          </cell>
          <cell r="H5369" t="str">
            <v>Город Омск</v>
          </cell>
          <cell r="I5369">
            <v>10227.5</v>
          </cell>
          <cell r="J5369">
            <v>8944.7000000000007</v>
          </cell>
          <cell r="K5369">
            <v>0</v>
          </cell>
          <cell r="L5369" t="str">
            <v>396d6401-2bbc-48f3-b458-e0ad47522374</v>
          </cell>
          <cell r="M5369">
            <v>52701000</v>
          </cell>
          <cell r="N5369"/>
          <cell r="O5369"/>
          <cell r="P5369"/>
          <cell r="Q5369" t="str">
            <v>САО</v>
          </cell>
        </row>
        <row r="5370">
          <cell r="G5370">
            <v>27994</v>
          </cell>
          <cell r="H5370" t="str">
            <v>Город Омск</v>
          </cell>
          <cell r="I5370">
            <v>9551</v>
          </cell>
          <cell r="J5370">
            <v>8400.6</v>
          </cell>
          <cell r="K5370">
            <v>0</v>
          </cell>
          <cell r="L5370" t="str">
            <v>7729c018-fcbb-4310-b178-ad9833bbaec2</v>
          </cell>
          <cell r="M5370">
            <v>52701000</v>
          </cell>
          <cell r="N5370"/>
          <cell r="O5370"/>
          <cell r="P5370"/>
          <cell r="Q5370" t="str">
            <v>САО</v>
          </cell>
        </row>
        <row r="5371">
          <cell r="G5371">
            <v>20449</v>
          </cell>
          <cell r="H5371" t="str">
            <v>Город Омск</v>
          </cell>
          <cell r="I5371">
            <v>8702</v>
          </cell>
          <cell r="J5371">
            <v>7497.3</v>
          </cell>
          <cell r="K5371">
            <v>0</v>
          </cell>
          <cell r="L5371" t="str">
            <v>a3f921af-84fa-4222-a96e-745a400c8af0</v>
          </cell>
          <cell r="M5371">
            <v>52701000</v>
          </cell>
          <cell r="N5371"/>
          <cell r="O5371"/>
          <cell r="P5371" t="str">
            <v>+</v>
          </cell>
          <cell r="Q5371" t="str">
            <v>САО</v>
          </cell>
        </row>
        <row r="5372">
          <cell r="G5372">
            <v>30037</v>
          </cell>
          <cell r="H5372" t="str">
            <v>Город Омск</v>
          </cell>
          <cell r="I5372">
            <v>8928.2000000000007</v>
          </cell>
          <cell r="J5372">
            <v>7910.53</v>
          </cell>
          <cell r="K5372">
            <v>120</v>
          </cell>
          <cell r="L5372" t="str">
            <v>caf661d7-c7ca-4eb5-9525-88516871a455</v>
          </cell>
          <cell r="M5372">
            <v>52701000</v>
          </cell>
          <cell r="N5372"/>
          <cell r="O5372"/>
          <cell r="P5372"/>
          <cell r="Q5372" t="str">
            <v>САО</v>
          </cell>
        </row>
        <row r="5373">
          <cell r="G5373">
            <v>32301</v>
          </cell>
          <cell r="H5373" t="str">
            <v>Город Омск</v>
          </cell>
          <cell r="I5373">
            <v>11849.8</v>
          </cell>
          <cell r="J5373">
            <v>9913.6</v>
          </cell>
          <cell r="K5373">
            <v>0</v>
          </cell>
          <cell r="L5373" t="str">
            <v>c6f01879-d06b-4db5-85ae-c788e4deccf7</v>
          </cell>
          <cell r="M5373">
            <v>52701000</v>
          </cell>
          <cell r="N5373"/>
          <cell r="O5373"/>
          <cell r="P5373"/>
          <cell r="Q5373" t="str">
            <v>САО</v>
          </cell>
        </row>
        <row r="5374">
          <cell r="G5374">
            <v>27995</v>
          </cell>
          <cell r="H5374" t="str">
            <v>Город Омск</v>
          </cell>
          <cell r="I5374">
            <v>3064.8</v>
          </cell>
          <cell r="J5374">
            <v>2452.1999999999998</v>
          </cell>
          <cell r="K5374">
            <v>0</v>
          </cell>
          <cell r="L5374" t="str">
            <v>b148889e-aaf6-48e6-a968-5047e9f02c24</v>
          </cell>
          <cell r="M5374">
            <v>52701000</v>
          </cell>
          <cell r="N5374"/>
          <cell r="O5374"/>
          <cell r="P5374"/>
          <cell r="Q5374" t="str">
            <v>САО</v>
          </cell>
        </row>
        <row r="5375">
          <cell r="G5375">
            <v>26288</v>
          </cell>
          <cell r="H5375" t="str">
            <v>Город Омск</v>
          </cell>
          <cell r="I5375">
            <v>20124.5</v>
          </cell>
          <cell r="J5375">
            <v>9115.5</v>
          </cell>
          <cell r="K5375">
            <v>606.79999999999995</v>
          </cell>
          <cell r="L5375" t="str">
            <v>77b0a7c1-7a49-4afe-a00e-b5922fd92755</v>
          </cell>
          <cell r="M5375">
            <v>52701000</v>
          </cell>
          <cell r="N5375"/>
          <cell r="O5375"/>
          <cell r="P5375"/>
          <cell r="Q5375" t="str">
            <v>САО</v>
          </cell>
        </row>
        <row r="5376">
          <cell r="G5376">
            <v>27918</v>
          </cell>
          <cell r="H5376" t="str">
            <v>Город Омск</v>
          </cell>
          <cell r="I5376">
            <v>8658.2000000000007</v>
          </cell>
          <cell r="J5376">
            <v>7323.1</v>
          </cell>
          <cell r="K5376">
            <v>0</v>
          </cell>
          <cell r="L5376" t="str">
            <v>b47ac8c7-e4ff-476f-8da0-980f8fb7fc3b</v>
          </cell>
          <cell r="M5376">
            <v>52701000</v>
          </cell>
          <cell r="N5376"/>
          <cell r="O5376"/>
          <cell r="P5376"/>
          <cell r="Q5376" t="str">
            <v>САО</v>
          </cell>
        </row>
        <row r="5377">
          <cell r="G5377">
            <v>25991</v>
          </cell>
          <cell r="H5377" t="str">
            <v>Город Омск</v>
          </cell>
          <cell r="I5377">
            <v>5449.8</v>
          </cell>
          <cell r="J5377">
            <v>4671.3999999999996</v>
          </cell>
          <cell r="K5377">
            <v>0</v>
          </cell>
          <cell r="L5377" t="str">
            <v>b61f3e27-1d5d-450e-9b1f-1d081856a464</v>
          </cell>
          <cell r="M5377">
            <v>52701000</v>
          </cell>
          <cell r="N5377"/>
          <cell r="O5377"/>
          <cell r="P5377"/>
          <cell r="Q5377" t="str">
            <v>САО</v>
          </cell>
        </row>
        <row r="5378">
          <cell r="G5378">
            <v>26157</v>
          </cell>
          <cell r="H5378" t="str">
            <v>Город Омск</v>
          </cell>
          <cell r="I5378">
            <v>5468.6</v>
          </cell>
          <cell r="J5378">
            <v>4690.8</v>
          </cell>
          <cell r="K5378">
            <v>0</v>
          </cell>
          <cell r="L5378" t="str">
            <v>f575c012-f7e6-4baf-b5b6-eb8a37cb2386</v>
          </cell>
          <cell r="M5378">
            <v>52701000</v>
          </cell>
          <cell r="N5378"/>
          <cell r="O5378"/>
          <cell r="P5378"/>
          <cell r="Q5378" t="str">
            <v>САО</v>
          </cell>
        </row>
        <row r="5379">
          <cell r="G5379">
            <v>26158</v>
          </cell>
          <cell r="H5379" t="str">
            <v>Город Омск</v>
          </cell>
          <cell r="I5379">
            <v>5502</v>
          </cell>
          <cell r="J5379">
            <v>4572.3</v>
          </cell>
          <cell r="K5379">
            <v>40.700000000000003</v>
          </cell>
          <cell r="L5379" t="str">
            <v>d0ef1f5e-ecd5-4ff4-a37a-967eebbcf8b7</v>
          </cell>
          <cell r="M5379">
            <v>52701000</v>
          </cell>
          <cell r="N5379"/>
          <cell r="O5379"/>
          <cell r="P5379"/>
          <cell r="Q5379" t="str">
            <v>САО</v>
          </cell>
        </row>
        <row r="5380">
          <cell r="G5380">
            <v>30038</v>
          </cell>
          <cell r="H5380" t="str">
            <v>Город Омск</v>
          </cell>
          <cell r="I5380">
            <v>6128.8</v>
          </cell>
          <cell r="J5380">
            <v>5617.36</v>
          </cell>
          <cell r="K5380">
            <v>0</v>
          </cell>
          <cell r="L5380" t="str">
            <v>104e75a3-2feb-423a-a93c-bfac9f946065</v>
          </cell>
          <cell r="M5380">
            <v>52701000</v>
          </cell>
          <cell r="N5380"/>
          <cell r="O5380"/>
          <cell r="P5380"/>
          <cell r="Q5380" t="str">
            <v>САО</v>
          </cell>
        </row>
        <row r="5381">
          <cell r="G5381">
            <v>35955</v>
          </cell>
          <cell r="H5381" t="str">
            <v>Город Омск</v>
          </cell>
          <cell r="I5381">
            <v>3623.5</v>
          </cell>
          <cell r="J5381">
            <v>3349.8</v>
          </cell>
          <cell r="K5381">
            <v>0</v>
          </cell>
          <cell r="L5381" t="str">
            <v>c75e984a-4aac-4a32-9205-d158664328a8</v>
          </cell>
          <cell r="M5381">
            <v>52701000</v>
          </cell>
          <cell r="N5381"/>
          <cell r="O5381"/>
          <cell r="P5381"/>
          <cell r="Q5381" t="str">
            <v>САО</v>
          </cell>
        </row>
        <row r="5382">
          <cell r="G5382">
            <v>30040</v>
          </cell>
          <cell r="H5382" t="str">
            <v>Город Омск</v>
          </cell>
          <cell r="I5382">
            <v>3610.2</v>
          </cell>
          <cell r="J5382">
            <v>3334.7</v>
          </cell>
          <cell r="K5382">
            <v>0</v>
          </cell>
          <cell r="L5382" t="str">
            <v>f30d01ee-3c1e-49b9-b6d3-31d4ebe2a172</v>
          </cell>
          <cell r="M5382">
            <v>52701000</v>
          </cell>
          <cell r="N5382"/>
          <cell r="O5382"/>
          <cell r="P5382" t="str">
            <v>+</v>
          </cell>
          <cell r="Q5382" t="str">
            <v>САО</v>
          </cell>
        </row>
        <row r="5383">
          <cell r="G5383">
            <v>30041</v>
          </cell>
          <cell r="H5383" t="str">
            <v>Город Омск</v>
          </cell>
          <cell r="I5383">
            <v>6060.6</v>
          </cell>
          <cell r="J5383">
            <v>5558.5</v>
          </cell>
          <cell r="K5383">
            <v>0</v>
          </cell>
          <cell r="L5383" t="str">
            <v>f4fceac7-ad20-49aa-b8d5-1f7181097dfa</v>
          </cell>
          <cell r="M5383">
            <v>52701000</v>
          </cell>
          <cell r="N5383"/>
          <cell r="O5383"/>
          <cell r="P5383" t="str">
            <v>+</v>
          </cell>
          <cell r="Q5383" t="str">
            <v>САО</v>
          </cell>
        </row>
        <row r="5384">
          <cell r="G5384">
            <v>30042</v>
          </cell>
          <cell r="H5384" t="str">
            <v>Город Омск</v>
          </cell>
          <cell r="I5384">
            <v>5831.1</v>
          </cell>
          <cell r="J5384">
            <v>4033.86</v>
          </cell>
          <cell r="K5384">
            <v>1192.3</v>
          </cell>
          <cell r="L5384" t="str">
            <v>15a75bde-9463-4776-935d-4d92b900dc41</v>
          </cell>
          <cell r="M5384">
            <v>52701000</v>
          </cell>
          <cell r="N5384"/>
          <cell r="O5384"/>
          <cell r="P5384" t="str">
            <v>+</v>
          </cell>
          <cell r="Q5384" t="str">
            <v>САО</v>
          </cell>
        </row>
        <row r="5385">
          <cell r="G5385">
            <v>30043</v>
          </cell>
          <cell r="H5385" t="str">
            <v>Город Омск</v>
          </cell>
          <cell r="I5385">
            <v>797.7</v>
          </cell>
          <cell r="J5385">
            <v>715.4</v>
          </cell>
          <cell r="K5385">
            <v>0</v>
          </cell>
          <cell r="L5385" t="str">
            <v>00f88756-e56c-48d5-a34f-3e75b3849dc3</v>
          </cell>
          <cell r="M5385">
            <v>52701000</v>
          </cell>
          <cell r="N5385"/>
          <cell r="O5385"/>
          <cell r="P5385"/>
          <cell r="Q5385" t="str">
            <v>САО</v>
          </cell>
        </row>
        <row r="5386">
          <cell r="G5386">
            <v>30045</v>
          </cell>
          <cell r="H5386" t="str">
            <v>Город Омск</v>
          </cell>
          <cell r="I5386">
            <v>1222</v>
          </cell>
          <cell r="J5386">
            <v>1092.0999999999999</v>
          </cell>
          <cell r="K5386">
            <v>0</v>
          </cell>
          <cell r="L5386" t="str">
            <v>85dad884-6824-4d93-8947-50a82824356e</v>
          </cell>
          <cell r="M5386">
            <v>52701000</v>
          </cell>
          <cell r="N5386"/>
          <cell r="O5386"/>
          <cell r="P5386" t="str">
            <v>+</v>
          </cell>
          <cell r="Q5386" t="str">
            <v>САО</v>
          </cell>
        </row>
        <row r="5387">
          <cell r="G5387">
            <v>30046</v>
          </cell>
          <cell r="H5387" t="str">
            <v>Город Омск</v>
          </cell>
          <cell r="I5387">
            <v>2365.4</v>
          </cell>
          <cell r="J5387">
            <v>2119</v>
          </cell>
          <cell r="K5387">
            <v>0</v>
          </cell>
          <cell r="L5387" t="str">
            <v>1fc4e30f-643d-40be-8be5-0ed3d491bf63</v>
          </cell>
          <cell r="M5387">
            <v>52701000</v>
          </cell>
          <cell r="N5387"/>
          <cell r="O5387"/>
          <cell r="P5387" t="str">
            <v>+</v>
          </cell>
          <cell r="Q5387" t="str">
            <v>САО</v>
          </cell>
        </row>
        <row r="5388">
          <cell r="G5388">
            <v>30047</v>
          </cell>
          <cell r="H5388" t="str">
            <v>Город Омск</v>
          </cell>
          <cell r="I5388">
            <v>774.5</v>
          </cell>
          <cell r="J5388">
            <v>704.7</v>
          </cell>
          <cell r="K5388">
            <v>0</v>
          </cell>
          <cell r="L5388" t="str">
            <v>248c3668-0895-4552-8de3-0cedbe72b349</v>
          </cell>
          <cell r="M5388">
            <v>52701000</v>
          </cell>
          <cell r="N5388"/>
          <cell r="O5388"/>
          <cell r="P5388" t="str">
            <v>+</v>
          </cell>
          <cell r="Q5388" t="str">
            <v>САО</v>
          </cell>
        </row>
        <row r="5389">
          <cell r="G5389">
            <v>30048</v>
          </cell>
          <cell r="H5389" t="str">
            <v>Город Омск</v>
          </cell>
          <cell r="I5389">
            <v>3824.2</v>
          </cell>
          <cell r="J5389">
            <v>2744.6</v>
          </cell>
          <cell r="K5389">
            <v>541.9</v>
          </cell>
          <cell r="L5389" t="str">
            <v>796f2684-c7f6-43ad-8a9c-442fb73aee23</v>
          </cell>
          <cell r="M5389">
            <v>52701000</v>
          </cell>
          <cell r="N5389" t="str">
            <v>+</v>
          </cell>
          <cell r="O5389"/>
          <cell r="P5389" t="str">
            <v>+</v>
          </cell>
          <cell r="Q5389" t="str">
            <v>САО</v>
          </cell>
        </row>
        <row r="5390">
          <cell r="G5390">
            <v>30049</v>
          </cell>
          <cell r="H5390" t="str">
            <v>Город Омск</v>
          </cell>
          <cell r="I5390">
            <v>3786</v>
          </cell>
          <cell r="J5390">
            <v>2903.47</v>
          </cell>
          <cell r="K5390">
            <v>638.79999999999995</v>
          </cell>
          <cell r="L5390" t="str">
            <v>ad6ba11c-b137-470c-a3d7-94f28ea6261d</v>
          </cell>
          <cell r="M5390">
            <v>52701000</v>
          </cell>
          <cell r="N5390"/>
          <cell r="O5390"/>
          <cell r="P5390" t="str">
            <v>+</v>
          </cell>
          <cell r="Q5390" t="str">
            <v>САО</v>
          </cell>
        </row>
        <row r="5391">
          <cell r="G5391">
            <v>30050</v>
          </cell>
          <cell r="H5391" t="str">
            <v>Город Омск</v>
          </cell>
          <cell r="I5391">
            <v>690.7</v>
          </cell>
          <cell r="J5391">
            <v>635.1</v>
          </cell>
          <cell r="K5391">
            <v>0</v>
          </cell>
          <cell r="L5391" t="str">
            <v>e8f9a455-365c-488b-8e3a-69201cd5604d</v>
          </cell>
          <cell r="M5391">
            <v>52701000</v>
          </cell>
          <cell r="N5391"/>
          <cell r="O5391"/>
          <cell r="P5391"/>
          <cell r="Q5391" t="str">
            <v>САО</v>
          </cell>
        </row>
        <row r="5392">
          <cell r="G5392">
            <v>30051</v>
          </cell>
          <cell r="H5392" t="str">
            <v>Город Омск</v>
          </cell>
          <cell r="I5392">
            <v>1351.6</v>
          </cell>
          <cell r="J5392">
            <v>1094.4000000000001</v>
          </cell>
          <cell r="K5392">
            <v>0</v>
          </cell>
          <cell r="L5392" t="str">
            <v>36227c17-986c-4121-9bc5-79150b13382b</v>
          </cell>
          <cell r="M5392">
            <v>52701000</v>
          </cell>
          <cell r="N5392"/>
          <cell r="O5392"/>
          <cell r="P5392"/>
          <cell r="Q5392" t="str">
            <v>САО</v>
          </cell>
        </row>
        <row r="5393">
          <cell r="G5393">
            <v>30052</v>
          </cell>
          <cell r="H5393" t="str">
            <v>Город Омск</v>
          </cell>
          <cell r="I5393">
            <v>2693.6</v>
          </cell>
          <cell r="J5393">
            <v>1573.15</v>
          </cell>
          <cell r="K5393">
            <v>729.2</v>
          </cell>
          <cell r="L5393" t="str">
            <v>0b0c8cce-0282-4bb5-8e10-d96e3c5c84b9</v>
          </cell>
          <cell r="M5393">
            <v>52701000</v>
          </cell>
          <cell r="N5393"/>
          <cell r="O5393"/>
          <cell r="P5393" t="str">
            <v>+</v>
          </cell>
          <cell r="Q5393" t="str">
            <v>САО</v>
          </cell>
        </row>
        <row r="5394">
          <cell r="G5394">
            <v>30056</v>
          </cell>
          <cell r="H5394" t="str">
            <v>Город Омск</v>
          </cell>
          <cell r="I5394">
            <v>1779.3</v>
          </cell>
          <cell r="J5394">
            <v>1589.55</v>
          </cell>
          <cell r="K5394">
            <v>63.1</v>
          </cell>
          <cell r="L5394" t="str">
            <v>b01327a6-4f3e-4117-a3df-d9c366eadc00</v>
          </cell>
          <cell r="M5394">
            <v>52701000</v>
          </cell>
          <cell r="N5394"/>
          <cell r="O5394"/>
          <cell r="P5394" t="str">
            <v>+</v>
          </cell>
          <cell r="Q5394" t="str">
            <v>САО</v>
          </cell>
        </row>
        <row r="5395">
          <cell r="G5395">
            <v>30055</v>
          </cell>
          <cell r="H5395" t="str">
            <v>Город Омск</v>
          </cell>
          <cell r="I5395">
            <v>1555.8</v>
          </cell>
          <cell r="J5395">
            <v>1099.81</v>
          </cell>
          <cell r="K5395">
            <v>0</v>
          </cell>
          <cell r="L5395" t="str">
            <v>ee721319-83e7-4c08-88f2-fe50267f6118</v>
          </cell>
          <cell r="M5395">
            <v>52701000</v>
          </cell>
          <cell r="N5395"/>
          <cell r="O5395"/>
          <cell r="P5395" t="str">
            <v>+</v>
          </cell>
          <cell r="Q5395" t="str">
            <v>САО</v>
          </cell>
        </row>
        <row r="5396">
          <cell r="G5396">
            <v>35959</v>
          </cell>
          <cell r="H5396" t="str">
            <v>Город Омск</v>
          </cell>
          <cell r="I5396">
            <v>2572.8000000000002</v>
          </cell>
          <cell r="J5396">
            <v>2020.82</v>
          </cell>
          <cell r="K5396">
            <v>125.7</v>
          </cell>
          <cell r="L5396" t="str">
            <v>75be5730-a1dd-4a35-92a4-dce0e4c80a0d</v>
          </cell>
          <cell r="M5396">
            <v>52701000</v>
          </cell>
          <cell r="N5396"/>
          <cell r="O5396"/>
          <cell r="P5396"/>
          <cell r="Q5396" t="str">
            <v>САО</v>
          </cell>
        </row>
        <row r="5397">
          <cell r="G5397">
            <v>30057</v>
          </cell>
          <cell r="H5397" t="str">
            <v>Город Омск</v>
          </cell>
          <cell r="I5397">
            <v>984</v>
          </cell>
          <cell r="J5397">
            <v>778.3</v>
          </cell>
          <cell r="K5397">
            <v>129.1</v>
          </cell>
          <cell r="L5397" t="str">
            <v>4e4a95c9-280d-41ac-868c-8edbe32a54bf</v>
          </cell>
          <cell r="M5397">
            <v>52701000</v>
          </cell>
          <cell r="N5397"/>
          <cell r="O5397"/>
          <cell r="P5397" t="str">
            <v>+</v>
          </cell>
          <cell r="Q5397" t="str">
            <v>САО</v>
          </cell>
        </row>
        <row r="5398">
          <cell r="G5398">
            <v>30058</v>
          </cell>
          <cell r="H5398" t="str">
            <v>Город Омск</v>
          </cell>
          <cell r="I5398">
            <v>2399.1</v>
          </cell>
          <cell r="J5398">
            <v>1606.9</v>
          </cell>
          <cell r="K5398">
            <v>555.70000000000005</v>
          </cell>
          <cell r="L5398" t="str">
            <v>3bcdf08d-e63b-4f58-a8e3-125dd58f6da6</v>
          </cell>
          <cell r="M5398">
            <v>52701000</v>
          </cell>
          <cell r="N5398"/>
          <cell r="O5398"/>
          <cell r="P5398"/>
          <cell r="Q5398" t="str">
            <v>САО</v>
          </cell>
        </row>
        <row r="5399">
          <cell r="G5399">
            <v>30059</v>
          </cell>
          <cell r="H5399" t="str">
            <v>Город Омск</v>
          </cell>
          <cell r="I5399">
            <v>698.3</v>
          </cell>
          <cell r="J5399">
            <v>640.9</v>
          </cell>
          <cell r="K5399">
            <v>0</v>
          </cell>
          <cell r="L5399" t="str">
            <v>c44ce903-a297-452f-8cc6-89930ec84093</v>
          </cell>
          <cell r="M5399">
            <v>52701000</v>
          </cell>
          <cell r="N5399"/>
          <cell r="O5399"/>
          <cell r="P5399"/>
          <cell r="Q5399" t="str">
            <v>САО</v>
          </cell>
        </row>
        <row r="5400">
          <cell r="G5400">
            <v>30060</v>
          </cell>
          <cell r="H5400" t="str">
            <v>Город Омск</v>
          </cell>
          <cell r="I5400">
            <v>1224.0999999999999</v>
          </cell>
          <cell r="J5400">
            <v>1002.7</v>
          </cell>
          <cell r="K5400">
            <v>103.7</v>
          </cell>
          <cell r="L5400" t="str">
            <v>75593b83-a450-49c8-837a-84728aac551e</v>
          </cell>
          <cell r="M5400">
            <v>52701000</v>
          </cell>
          <cell r="N5400"/>
          <cell r="O5400"/>
          <cell r="P5400"/>
          <cell r="Q5400" t="str">
            <v>САО</v>
          </cell>
        </row>
        <row r="5401">
          <cell r="G5401">
            <v>35960</v>
          </cell>
          <cell r="H5401" t="str">
            <v>Город Омск</v>
          </cell>
          <cell r="I5401">
            <v>2551.1</v>
          </cell>
          <cell r="J5401">
            <v>1763.41</v>
          </cell>
          <cell r="K5401">
            <v>715.6</v>
          </cell>
          <cell r="L5401" t="str">
            <v>df8fb469-fc99-4b95-be62-d05fce92ac7a</v>
          </cell>
          <cell r="M5401">
            <v>52701000</v>
          </cell>
          <cell r="N5401"/>
          <cell r="O5401"/>
          <cell r="P5401"/>
          <cell r="Q5401" t="str">
            <v>САО</v>
          </cell>
        </row>
        <row r="5402">
          <cell r="G5402">
            <v>26627</v>
          </cell>
          <cell r="H5402" t="str">
            <v>Город Омск</v>
          </cell>
          <cell r="I5402">
            <v>1151.8</v>
          </cell>
          <cell r="J5402">
            <v>1062</v>
          </cell>
          <cell r="K5402">
            <v>0</v>
          </cell>
          <cell r="L5402" t="str">
            <v>7b12b4df-1125-4bc0-adaa-e28f35be7b02</v>
          </cell>
          <cell r="M5402">
            <v>52701000</v>
          </cell>
          <cell r="N5402"/>
          <cell r="O5402"/>
          <cell r="P5402" t="str">
            <v>+</v>
          </cell>
          <cell r="Q5402" t="str">
            <v>САО</v>
          </cell>
        </row>
        <row r="5403">
          <cell r="G5403">
            <v>30062</v>
          </cell>
          <cell r="H5403" t="str">
            <v>Город Омск</v>
          </cell>
          <cell r="I5403">
            <v>5467</v>
          </cell>
          <cell r="J5403">
            <v>3780.8</v>
          </cell>
          <cell r="K5403">
            <v>895.8</v>
          </cell>
          <cell r="L5403" t="str">
            <v>0c660f5a-fbbf-4a39-bc5b-6bcf8011f12c</v>
          </cell>
          <cell r="M5403">
            <v>52701000</v>
          </cell>
          <cell r="N5403"/>
          <cell r="O5403"/>
          <cell r="P5403" t="str">
            <v>+</v>
          </cell>
          <cell r="Q5403" t="str">
            <v>САО</v>
          </cell>
        </row>
        <row r="5404">
          <cell r="G5404">
            <v>30063</v>
          </cell>
          <cell r="H5404" t="str">
            <v>Город Омск</v>
          </cell>
          <cell r="I5404">
            <v>1144.4000000000001</v>
          </cell>
          <cell r="J5404">
            <v>1056.8</v>
          </cell>
          <cell r="K5404">
            <v>0</v>
          </cell>
          <cell r="L5404" t="str">
            <v>44d21b70-4c8c-49a1-b9dd-f489233f946d</v>
          </cell>
          <cell r="M5404">
            <v>52701000</v>
          </cell>
          <cell r="N5404"/>
          <cell r="O5404"/>
          <cell r="P5404" t="str">
            <v>+</v>
          </cell>
          <cell r="Q5404" t="str">
            <v>САО</v>
          </cell>
        </row>
        <row r="5405">
          <cell r="G5405">
            <v>30064</v>
          </cell>
          <cell r="H5405" t="str">
            <v>Город Омск</v>
          </cell>
          <cell r="I5405">
            <v>670.2</v>
          </cell>
          <cell r="J5405">
            <v>618</v>
          </cell>
          <cell r="K5405">
            <v>0</v>
          </cell>
          <cell r="L5405" t="str">
            <v>e1639044-95dc-4d94-9827-2a1f32bcf4a7</v>
          </cell>
          <cell r="M5405">
            <v>52701000</v>
          </cell>
          <cell r="N5405"/>
          <cell r="O5405"/>
          <cell r="P5405"/>
          <cell r="Q5405" t="str">
            <v>САО</v>
          </cell>
        </row>
        <row r="5406">
          <cell r="G5406">
            <v>20408</v>
          </cell>
          <cell r="H5406" t="str">
            <v>Город Омск</v>
          </cell>
          <cell r="I5406">
            <v>1339.1</v>
          </cell>
          <cell r="J5406">
            <v>1096.3</v>
          </cell>
          <cell r="K5406">
            <v>0</v>
          </cell>
          <cell r="L5406" t="str">
            <v>d3258c90-a550-4ef5-8be7-1d6bc360f783</v>
          </cell>
          <cell r="M5406">
            <v>52701000</v>
          </cell>
          <cell r="N5406"/>
          <cell r="O5406"/>
          <cell r="P5406" t="str">
            <v>+</v>
          </cell>
          <cell r="Q5406" t="str">
            <v>САО</v>
          </cell>
        </row>
        <row r="5407">
          <cell r="G5407">
            <v>30069</v>
          </cell>
          <cell r="H5407" t="str">
            <v>Город Омск</v>
          </cell>
          <cell r="I5407">
            <v>1097.9000000000001</v>
          </cell>
          <cell r="J5407">
            <v>902.1</v>
          </cell>
          <cell r="K5407">
            <v>147.80000000000001</v>
          </cell>
          <cell r="L5407" t="str">
            <v>3cc32a6f-67cb-43ce-9dc6-4f63a25485f7</v>
          </cell>
          <cell r="M5407">
            <v>52701000</v>
          </cell>
          <cell r="N5407"/>
          <cell r="O5407"/>
          <cell r="P5407"/>
          <cell r="Q5407" t="str">
            <v>САО</v>
          </cell>
        </row>
        <row r="5408">
          <cell r="G5408">
            <v>35961</v>
          </cell>
          <cell r="H5408" t="str">
            <v>Город Омск</v>
          </cell>
          <cell r="I5408">
            <v>2698.2</v>
          </cell>
          <cell r="J5408">
            <v>1592.1</v>
          </cell>
          <cell r="K5408">
            <v>787.1</v>
          </cell>
          <cell r="L5408" t="str">
            <v>940c0cb6-81bc-40ea-8221-810feac02709</v>
          </cell>
          <cell r="M5408">
            <v>52701000</v>
          </cell>
          <cell r="N5408"/>
          <cell r="O5408"/>
          <cell r="P5408"/>
          <cell r="Q5408" t="str">
            <v>САО</v>
          </cell>
        </row>
        <row r="5409">
          <cell r="G5409">
            <v>30068</v>
          </cell>
          <cell r="H5409" t="str">
            <v>Город Омск</v>
          </cell>
          <cell r="I5409">
            <v>800.2</v>
          </cell>
          <cell r="J5409">
            <v>719.8</v>
          </cell>
          <cell r="K5409">
            <v>0</v>
          </cell>
          <cell r="L5409" t="str">
            <v>bf75ee42-afc8-414a-a857-18ad3642e932</v>
          </cell>
          <cell r="M5409">
            <v>52701000</v>
          </cell>
          <cell r="N5409"/>
          <cell r="O5409"/>
          <cell r="P5409"/>
          <cell r="Q5409" t="str">
            <v>САО</v>
          </cell>
        </row>
        <row r="5410">
          <cell r="G5410">
            <v>30067</v>
          </cell>
          <cell r="H5410" t="str">
            <v>Город Омск</v>
          </cell>
          <cell r="I5410">
            <v>1396.9</v>
          </cell>
          <cell r="J5410">
            <v>1098.7</v>
          </cell>
          <cell r="K5410">
            <v>0</v>
          </cell>
          <cell r="L5410" t="str">
            <v>ad4a4b64-d5f6-462b-9f72-68dc70b6d2e6</v>
          </cell>
          <cell r="M5410">
            <v>52701000</v>
          </cell>
          <cell r="N5410"/>
          <cell r="O5410"/>
          <cell r="P5410" t="str">
            <v>+</v>
          </cell>
          <cell r="Q5410" t="str">
            <v>САО</v>
          </cell>
        </row>
        <row r="5411">
          <cell r="G5411">
            <v>20371</v>
          </cell>
          <cell r="H5411" t="str">
            <v>Город Омск</v>
          </cell>
          <cell r="I5411">
            <v>2469.1</v>
          </cell>
          <cell r="J5411">
            <v>2139.6</v>
          </cell>
          <cell r="K5411">
            <v>0</v>
          </cell>
          <cell r="L5411" t="str">
            <v>8fb0dc7d-e735-4e34-80be-253ece4c9d08</v>
          </cell>
          <cell r="M5411">
            <v>52701000</v>
          </cell>
          <cell r="N5411"/>
          <cell r="O5411"/>
          <cell r="P5411" t="str">
            <v>+</v>
          </cell>
          <cell r="Q5411" t="str">
            <v>САО</v>
          </cell>
        </row>
        <row r="5412">
          <cell r="G5412">
            <v>30070</v>
          </cell>
          <cell r="H5412" t="str">
            <v>Город Омск</v>
          </cell>
          <cell r="I5412">
            <v>1081.2</v>
          </cell>
          <cell r="J5412">
            <v>694.43</v>
          </cell>
          <cell r="K5412">
            <v>255.9</v>
          </cell>
          <cell r="L5412" t="str">
            <v>702dfb81-31c7-41c6-b484-db74f83d89d8</v>
          </cell>
          <cell r="M5412">
            <v>52701000</v>
          </cell>
          <cell r="N5412"/>
          <cell r="O5412"/>
          <cell r="P5412" t="str">
            <v>+</v>
          </cell>
          <cell r="Q5412" t="str">
            <v>САО</v>
          </cell>
        </row>
        <row r="5413">
          <cell r="G5413">
            <v>33452</v>
          </cell>
          <cell r="H5413" t="str">
            <v>Город Омск</v>
          </cell>
          <cell r="I5413">
            <v>2503.4</v>
          </cell>
          <cell r="J5413">
            <v>1605.7</v>
          </cell>
          <cell r="K5413">
            <v>565.5</v>
          </cell>
          <cell r="L5413" t="str">
            <v>cb56eb16-e5af-4163-9d79-3959336e10fd</v>
          </cell>
          <cell r="M5413">
            <v>52701000</v>
          </cell>
          <cell r="N5413"/>
          <cell r="O5413"/>
          <cell r="P5413"/>
          <cell r="Q5413" t="str">
            <v>САО</v>
          </cell>
        </row>
        <row r="5414">
          <cell r="G5414">
            <v>30072</v>
          </cell>
          <cell r="H5414" t="str">
            <v>Город Омск</v>
          </cell>
          <cell r="I5414">
            <v>1046.3</v>
          </cell>
          <cell r="J5414">
            <v>618.9</v>
          </cell>
          <cell r="K5414">
            <v>293.89999999999998</v>
          </cell>
          <cell r="L5414" t="str">
            <v>088e3184-a116-40e8-b09b-418157b71b66</v>
          </cell>
          <cell r="M5414">
            <v>52701000</v>
          </cell>
          <cell r="N5414"/>
          <cell r="O5414"/>
          <cell r="P5414"/>
          <cell r="Q5414" t="str">
            <v>САО</v>
          </cell>
        </row>
        <row r="5415">
          <cell r="G5415">
            <v>30073</v>
          </cell>
          <cell r="H5415" t="str">
            <v>Город Омск</v>
          </cell>
          <cell r="I5415">
            <v>1246.0999999999999</v>
          </cell>
          <cell r="J5415">
            <v>1045.2</v>
          </cell>
          <cell r="K5415">
            <v>102.6</v>
          </cell>
          <cell r="L5415" t="str">
            <v>8eba661e-10cd-41c4-801f-7c47b4851d13</v>
          </cell>
          <cell r="M5415">
            <v>52701000</v>
          </cell>
          <cell r="N5415"/>
          <cell r="O5415"/>
          <cell r="P5415"/>
          <cell r="Q5415" t="str">
            <v>САО</v>
          </cell>
        </row>
        <row r="5416">
          <cell r="G5416">
            <v>35963</v>
          </cell>
          <cell r="H5416" t="str">
            <v>Город Омск</v>
          </cell>
          <cell r="I5416">
            <v>2770.9</v>
          </cell>
          <cell r="J5416">
            <v>1601.5</v>
          </cell>
          <cell r="K5416">
            <v>441.4</v>
          </cell>
          <cell r="L5416" t="str">
            <v>1964ab42-3ec0-4a72-b3d7-1fca6b856cc6</v>
          </cell>
          <cell r="M5416">
            <v>52701000</v>
          </cell>
          <cell r="N5416"/>
          <cell r="O5416"/>
          <cell r="P5416"/>
          <cell r="Q5416" t="str">
            <v>САО</v>
          </cell>
        </row>
        <row r="5417">
          <cell r="G5417">
            <v>29044</v>
          </cell>
          <cell r="H5417" t="str">
            <v>Город Омск</v>
          </cell>
          <cell r="I5417">
            <v>4680.7</v>
          </cell>
          <cell r="J5417">
            <v>4680.79</v>
          </cell>
          <cell r="K5417">
            <v>0</v>
          </cell>
          <cell r="L5417" t="str">
            <v>12435250-1b21-4d04-bf17-363b87c44b66</v>
          </cell>
          <cell r="M5417">
            <v>52701000</v>
          </cell>
          <cell r="N5417"/>
          <cell r="O5417"/>
          <cell r="P5417"/>
          <cell r="Q5417" t="str">
            <v>САО</v>
          </cell>
        </row>
        <row r="5418">
          <cell r="G5418">
            <v>30075</v>
          </cell>
          <cell r="H5418" t="str">
            <v>Город Омск</v>
          </cell>
          <cell r="I5418">
            <v>3777.3</v>
          </cell>
          <cell r="J5418">
            <v>3537.8</v>
          </cell>
          <cell r="K5418">
            <v>0</v>
          </cell>
          <cell r="L5418" t="str">
            <v>a453bd42-da9b-483f-8d73-4e2c20de1298</v>
          </cell>
          <cell r="M5418">
            <v>52701000</v>
          </cell>
          <cell r="N5418"/>
          <cell r="O5418"/>
          <cell r="P5418"/>
          <cell r="Q5418" t="str">
            <v>САО</v>
          </cell>
        </row>
        <row r="5419">
          <cell r="G5419">
            <v>30076</v>
          </cell>
          <cell r="H5419" t="str">
            <v>Город Омск</v>
          </cell>
          <cell r="I5419">
            <v>3800.6</v>
          </cell>
          <cell r="J5419">
            <v>3494.5</v>
          </cell>
          <cell r="K5419">
            <v>0</v>
          </cell>
          <cell r="L5419" t="str">
            <v>c1ad8dbc-175f-461a-89c5-cfabf69e2ac4</v>
          </cell>
          <cell r="M5419">
            <v>52701000</v>
          </cell>
          <cell r="N5419"/>
          <cell r="O5419"/>
          <cell r="P5419"/>
          <cell r="Q5419" t="str">
            <v>САО</v>
          </cell>
        </row>
        <row r="5420">
          <cell r="G5420">
            <v>35965</v>
          </cell>
          <cell r="H5420" t="str">
            <v>Город Омск</v>
          </cell>
          <cell r="I5420">
            <v>3786.1</v>
          </cell>
          <cell r="J5420">
            <v>3489.14</v>
          </cell>
          <cell r="K5420">
            <v>0</v>
          </cell>
          <cell r="L5420" t="str">
            <v>56e16fd0-40e0-46f9-aeb9-0997a1351e74</v>
          </cell>
          <cell r="M5420">
            <v>52701000</v>
          </cell>
          <cell r="N5420"/>
          <cell r="O5420"/>
          <cell r="P5420"/>
          <cell r="Q5420" t="str">
            <v>САО</v>
          </cell>
        </row>
        <row r="5421">
          <cell r="G5421">
            <v>30083</v>
          </cell>
          <cell r="H5421" t="str">
            <v>Город Омск</v>
          </cell>
          <cell r="I5421">
            <v>3867.7</v>
          </cell>
          <cell r="J5421">
            <v>3548.7</v>
          </cell>
          <cell r="K5421">
            <v>0</v>
          </cell>
          <cell r="L5421" t="str">
            <v>d2380298-56db-43ef-b2b7-f387d6db5fc7</v>
          </cell>
          <cell r="M5421">
            <v>52701000</v>
          </cell>
          <cell r="N5421"/>
          <cell r="O5421"/>
          <cell r="P5421"/>
          <cell r="Q5421" t="str">
            <v>САО</v>
          </cell>
        </row>
        <row r="5422">
          <cell r="G5422">
            <v>30077</v>
          </cell>
          <cell r="H5422" t="str">
            <v>Город Омск</v>
          </cell>
          <cell r="I5422">
            <v>3813</v>
          </cell>
          <cell r="J5422">
            <v>3496.16</v>
          </cell>
          <cell r="K5422">
            <v>0</v>
          </cell>
          <cell r="L5422" t="str">
            <v>2d2473bc-7512-4d32-b788-ce6d83a1d596</v>
          </cell>
          <cell r="M5422">
            <v>52701000</v>
          </cell>
          <cell r="N5422"/>
          <cell r="O5422" t="str">
            <v>+</v>
          </cell>
          <cell r="P5422"/>
          <cell r="Q5422" t="str">
            <v>САО</v>
          </cell>
        </row>
        <row r="5423">
          <cell r="G5423">
            <v>35964</v>
          </cell>
          <cell r="H5423" t="str">
            <v>Город Омск</v>
          </cell>
          <cell r="I5423">
            <v>3847.2</v>
          </cell>
          <cell r="J5423">
            <v>3545.6</v>
          </cell>
          <cell r="K5423">
            <v>0</v>
          </cell>
          <cell r="L5423" t="str">
            <v>b9314b66-13aa-4df0-9456-82deb7aabfd8</v>
          </cell>
          <cell r="M5423">
            <v>52701000</v>
          </cell>
          <cell r="N5423"/>
          <cell r="O5423"/>
          <cell r="P5423"/>
          <cell r="Q5423" t="str">
            <v>САО</v>
          </cell>
        </row>
        <row r="5424">
          <cell r="G5424">
            <v>30080</v>
          </cell>
          <cell r="H5424" t="str">
            <v>Город Омск</v>
          </cell>
          <cell r="I5424">
            <v>2249.1</v>
          </cell>
          <cell r="J5424">
            <v>1466.1</v>
          </cell>
          <cell r="K5424">
            <v>78.900000000000006</v>
          </cell>
          <cell r="L5424" t="str">
            <v>3466edd0-f51e-4c1d-ba38-ebbab547051c</v>
          </cell>
          <cell r="M5424">
            <v>52701000</v>
          </cell>
          <cell r="N5424"/>
          <cell r="O5424"/>
          <cell r="P5424"/>
          <cell r="Q5424" t="str">
            <v>САО</v>
          </cell>
        </row>
        <row r="5425">
          <cell r="G5425">
            <v>24283</v>
          </cell>
          <cell r="H5425" t="str">
            <v>Город Омск</v>
          </cell>
          <cell r="I5425">
            <v>4056.56</v>
          </cell>
          <cell r="J5425">
            <v>3643.26</v>
          </cell>
          <cell r="K5425">
            <v>235.4</v>
          </cell>
          <cell r="L5425" t="str">
            <v>53f018c9-030c-4d36-98d2-d7c182322eba</v>
          </cell>
          <cell r="M5425">
            <v>52701000</v>
          </cell>
          <cell r="N5425"/>
          <cell r="O5425"/>
          <cell r="P5425"/>
          <cell r="Q5425" t="str">
            <v>САО</v>
          </cell>
        </row>
        <row r="5426">
          <cell r="G5426">
            <v>21153</v>
          </cell>
          <cell r="H5426" t="str">
            <v>Город Омск</v>
          </cell>
          <cell r="I5426">
            <v>6269.7</v>
          </cell>
          <cell r="J5426">
            <v>5776.48</v>
          </cell>
          <cell r="K5426">
            <v>0</v>
          </cell>
          <cell r="L5426" t="str">
            <v>9d82a997-3ed6-4b4f-a8ac-bc8728834b97</v>
          </cell>
          <cell r="M5426">
            <v>52701000</v>
          </cell>
          <cell r="N5426"/>
          <cell r="O5426"/>
          <cell r="P5426"/>
          <cell r="Q5426" t="str">
            <v>САО</v>
          </cell>
        </row>
        <row r="5427">
          <cell r="G5427">
            <v>36657</v>
          </cell>
          <cell r="H5427" t="str">
            <v>Город Омск</v>
          </cell>
          <cell r="I5427">
            <v>4730.3999999999996</v>
          </cell>
          <cell r="J5427">
            <v>3939.1</v>
          </cell>
          <cell r="K5427" t="str">
            <v xml:space="preserve"> </v>
          </cell>
          <cell r="L5427" t="str">
            <v>86ed8af2-b410-4d0b-be6e-36c88acb7651</v>
          </cell>
          <cell r="M5427">
            <v>52701000</v>
          </cell>
          <cell r="N5427"/>
          <cell r="O5427"/>
          <cell r="P5427"/>
          <cell r="Q5427" t="str">
            <v>ЛАО</v>
          </cell>
        </row>
        <row r="5428">
          <cell r="G5428">
            <v>30710</v>
          </cell>
          <cell r="H5428" t="str">
            <v>Город Омск</v>
          </cell>
          <cell r="I5428">
            <v>473.6</v>
          </cell>
          <cell r="J5428">
            <v>299.5</v>
          </cell>
          <cell r="K5428">
            <v>0</v>
          </cell>
          <cell r="L5428" t="str">
            <v>3a15ef80-627b-4196-b9af-a3fda777fe66</v>
          </cell>
          <cell r="M5428">
            <v>52701000</v>
          </cell>
          <cell r="N5428"/>
          <cell r="O5428"/>
          <cell r="P5428"/>
          <cell r="Q5428" t="str">
            <v>ЛАО</v>
          </cell>
        </row>
        <row r="5429">
          <cell r="G5429">
            <v>30712</v>
          </cell>
          <cell r="H5429" t="str">
            <v>Город Омск</v>
          </cell>
          <cell r="I5429">
            <v>596.6</v>
          </cell>
          <cell r="J5429">
            <v>534.70000000000005</v>
          </cell>
          <cell r="K5429">
            <v>0</v>
          </cell>
          <cell r="L5429" t="str">
            <v>1b063e9d-ffe5-4b63-af60-9b094f5983ad</v>
          </cell>
          <cell r="M5429">
            <v>52701000</v>
          </cell>
          <cell r="N5429"/>
          <cell r="O5429"/>
          <cell r="P5429"/>
          <cell r="Q5429" t="str">
            <v>ЛАО</v>
          </cell>
        </row>
        <row r="5430">
          <cell r="G5430">
            <v>29980</v>
          </cell>
          <cell r="H5430" t="str">
            <v>Город Омск</v>
          </cell>
          <cell r="I5430">
            <v>3577.6</v>
          </cell>
          <cell r="J5430">
            <v>3212.3</v>
          </cell>
          <cell r="K5430">
            <v>59.8</v>
          </cell>
          <cell r="L5430" t="str">
            <v>532edbdf-4d0c-4ab6-950a-766ad418416d</v>
          </cell>
          <cell r="M5430">
            <v>52701000</v>
          </cell>
          <cell r="N5430"/>
          <cell r="O5430"/>
          <cell r="P5430" t="str">
            <v>+</v>
          </cell>
          <cell r="Q5430" t="str">
            <v>САО</v>
          </cell>
        </row>
        <row r="5431">
          <cell r="G5431">
            <v>29981</v>
          </cell>
          <cell r="H5431" t="str">
            <v>Город Омск</v>
          </cell>
          <cell r="I5431">
            <v>5433.1</v>
          </cell>
          <cell r="J5431">
            <v>4299.03</v>
          </cell>
          <cell r="K5431">
            <v>116</v>
          </cell>
          <cell r="L5431" t="str">
            <v>c5de94a2-7b94-4d06-8128-9946b4d2c803</v>
          </cell>
          <cell r="M5431">
            <v>52701000</v>
          </cell>
          <cell r="N5431"/>
          <cell r="O5431"/>
          <cell r="P5431" t="str">
            <v>+</v>
          </cell>
          <cell r="Q5431" t="str">
            <v>САО</v>
          </cell>
        </row>
        <row r="5432">
          <cell r="G5432">
            <v>21056</v>
          </cell>
          <cell r="H5432" t="str">
            <v>Город Омск</v>
          </cell>
          <cell r="I5432">
            <v>3573.1</v>
          </cell>
          <cell r="J5432">
            <v>3301.9</v>
          </cell>
          <cell r="K5432">
            <v>0</v>
          </cell>
          <cell r="L5432" t="str">
            <v>ffea5441-bd08-44ec-88a6-ade4a8f84dd6</v>
          </cell>
          <cell r="M5432">
            <v>52701000</v>
          </cell>
          <cell r="N5432"/>
          <cell r="O5432"/>
          <cell r="P5432"/>
          <cell r="Q5432" t="str">
            <v>САО</v>
          </cell>
        </row>
        <row r="5433">
          <cell r="G5433">
            <v>29982</v>
          </cell>
          <cell r="H5433" t="str">
            <v>Город Омск</v>
          </cell>
          <cell r="I5433">
            <v>5150.2</v>
          </cell>
          <cell r="J5433">
            <v>4730.3999999999996</v>
          </cell>
          <cell r="K5433">
            <v>0</v>
          </cell>
          <cell r="L5433" t="str">
            <v>acb09508-25fc-4d57-bc62-ab26256dc173</v>
          </cell>
          <cell r="M5433">
            <v>52701000</v>
          </cell>
          <cell r="N5433"/>
          <cell r="O5433"/>
          <cell r="P5433"/>
          <cell r="Q5433" t="str">
            <v>САО</v>
          </cell>
        </row>
        <row r="5434">
          <cell r="G5434">
            <v>21364</v>
          </cell>
          <cell r="H5434" t="str">
            <v>Город Омск</v>
          </cell>
          <cell r="I5434">
            <v>4060.7</v>
          </cell>
          <cell r="J5434">
            <v>3370</v>
          </cell>
          <cell r="K5434">
            <v>0</v>
          </cell>
          <cell r="L5434" t="str">
            <v>6b15b687-8957-46c4-b103-eaf5e8c02aef</v>
          </cell>
          <cell r="M5434">
            <v>52701000</v>
          </cell>
          <cell r="N5434"/>
          <cell r="O5434"/>
          <cell r="P5434"/>
          <cell r="Q5434" t="str">
            <v>САО</v>
          </cell>
        </row>
        <row r="5435">
          <cell r="G5435">
            <v>33238</v>
          </cell>
          <cell r="H5435" t="str">
            <v>Город Омск</v>
          </cell>
          <cell r="I5435">
            <v>15326.3</v>
          </cell>
          <cell r="J5435">
            <v>13201.7</v>
          </cell>
          <cell r="K5435">
            <v>607</v>
          </cell>
          <cell r="L5435" t="str">
            <v>975a90ab-39b4-4340-8d08-5859a11b7e30</v>
          </cell>
          <cell r="M5435">
            <v>52701000</v>
          </cell>
          <cell r="N5435"/>
          <cell r="O5435"/>
          <cell r="P5435"/>
          <cell r="Q5435" t="str">
            <v>ЛАО</v>
          </cell>
        </row>
        <row r="5436">
          <cell r="G5436">
            <v>20380</v>
          </cell>
          <cell r="H5436" t="str">
            <v>Город Омск</v>
          </cell>
          <cell r="I5436">
            <v>1503.1</v>
          </cell>
          <cell r="J5436">
            <v>621.6</v>
          </cell>
          <cell r="K5436">
            <v>784.9</v>
          </cell>
          <cell r="L5436" t="str">
            <v>2a410762-c30a-48b6-90d4-64fb017d5c40</v>
          </cell>
          <cell r="M5436">
            <v>52701000</v>
          </cell>
          <cell r="N5436"/>
          <cell r="O5436"/>
          <cell r="P5436"/>
          <cell r="Q5436" t="str">
            <v>ЛАО</v>
          </cell>
        </row>
        <row r="5437">
          <cell r="G5437">
            <v>29302</v>
          </cell>
          <cell r="H5437" t="str">
            <v>Город Омск</v>
          </cell>
          <cell r="I5437">
            <v>13146.8</v>
          </cell>
          <cell r="J5437">
            <v>11085.2</v>
          </cell>
          <cell r="K5437">
            <v>66.5</v>
          </cell>
          <cell r="L5437" t="str">
            <v>8bac37c6-ea30-494c-883d-ba3e92c3ebe0</v>
          </cell>
          <cell r="M5437">
            <v>52701000</v>
          </cell>
          <cell r="N5437"/>
          <cell r="O5437"/>
          <cell r="P5437"/>
          <cell r="Q5437" t="str">
            <v>ЛАО</v>
          </cell>
        </row>
        <row r="5438">
          <cell r="G5438">
            <v>32701</v>
          </cell>
          <cell r="H5438" t="str">
            <v>Город Омск</v>
          </cell>
          <cell r="I5438">
            <v>12773.1</v>
          </cell>
          <cell r="J5438">
            <v>7566.4</v>
          </cell>
          <cell r="K5438">
            <v>3642</v>
          </cell>
          <cell r="L5438" t="str">
            <v>eaa7d565-330f-41f6-aad8-15963b8430e8</v>
          </cell>
          <cell r="M5438">
            <v>52701000</v>
          </cell>
          <cell r="N5438"/>
          <cell r="O5438"/>
          <cell r="P5438"/>
          <cell r="Q5438" t="str">
            <v>ЦАО</v>
          </cell>
        </row>
        <row r="5439">
          <cell r="G5439">
            <v>32738</v>
          </cell>
          <cell r="H5439" t="str">
            <v>Город Омск</v>
          </cell>
          <cell r="I5439">
            <v>6448.6</v>
          </cell>
          <cell r="J5439">
            <v>5210</v>
          </cell>
          <cell r="K5439">
            <v>0</v>
          </cell>
          <cell r="L5439" t="str">
            <v>a8804014-672e-4ac7-aed4-e13df1d7ee16</v>
          </cell>
          <cell r="M5439">
            <v>52701000</v>
          </cell>
          <cell r="N5439"/>
          <cell r="O5439"/>
          <cell r="P5439"/>
          <cell r="Q5439" t="str">
            <v>ЦАО</v>
          </cell>
        </row>
        <row r="5440">
          <cell r="G5440">
            <v>32819</v>
          </cell>
          <cell r="H5440" t="str">
            <v>Город Омск</v>
          </cell>
          <cell r="I5440">
            <v>8224.6</v>
          </cell>
          <cell r="J5440">
            <v>5569</v>
          </cell>
          <cell r="K5440">
            <v>2010</v>
          </cell>
          <cell r="L5440" t="str">
            <v>4cc70b43-1cee-40c9-b2d6-eed217afe2b4</v>
          </cell>
          <cell r="M5440">
            <v>52701000</v>
          </cell>
          <cell r="N5440"/>
          <cell r="O5440"/>
          <cell r="P5440"/>
          <cell r="Q5440" t="str">
            <v>ЦАО</v>
          </cell>
        </row>
        <row r="5441">
          <cell r="G5441">
            <v>26651</v>
          </cell>
          <cell r="H5441" t="str">
            <v>Город Омск</v>
          </cell>
          <cell r="I5441">
            <v>53288.5</v>
          </cell>
          <cell r="J5441">
            <v>34279.94</v>
          </cell>
          <cell r="K5441">
            <v>10666.1</v>
          </cell>
          <cell r="L5441" t="str">
            <v>4f649da2-2205-4c9f-94c3-8f8ef2c7b857</v>
          </cell>
          <cell r="M5441">
            <v>52701000</v>
          </cell>
          <cell r="N5441"/>
          <cell r="O5441"/>
          <cell r="P5441"/>
          <cell r="Q5441" t="str">
            <v>ЦАО</v>
          </cell>
        </row>
        <row r="5442">
          <cell r="G5442">
            <v>33462</v>
          </cell>
          <cell r="H5442" t="str">
            <v>Город Омск</v>
          </cell>
          <cell r="I5442">
            <v>11679.3</v>
          </cell>
          <cell r="J5442">
            <v>7566.4</v>
          </cell>
          <cell r="K5442">
            <v>2960</v>
          </cell>
          <cell r="L5442" t="str">
            <v>1b67e863-6b55-4bbb-963e-1c38e7d92741</v>
          </cell>
          <cell r="M5442">
            <v>52701000</v>
          </cell>
          <cell r="N5442"/>
          <cell r="O5442"/>
          <cell r="P5442"/>
          <cell r="Q5442" t="str">
            <v>ЦАО</v>
          </cell>
        </row>
        <row r="5443">
          <cell r="G5443">
            <v>25699</v>
          </cell>
          <cell r="H5443" t="str">
            <v>Город Омск</v>
          </cell>
          <cell r="I5443">
            <v>3492.8</v>
          </cell>
          <cell r="J5443">
            <v>3212.6</v>
          </cell>
          <cell r="K5443">
            <v>0</v>
          </cell>
          <cell r="L5443" t="str">
            <v>9c066c77-aa55-4c54-bf93-3ac6549d31aa</v>
          </cell>
          <cell r="M5443">
            <v>52701000</v>
          </cell>
          <cell r="N5443"/>
          <cell r="O5443"/>
          <cell r="P5443"/>
          <cell r="Q5443" t="str">
            <v>ЦАО</v>
          </cell>
        </row>
        <row r="5444">
          <cell r="G5444">
            <v>25700</v>
          </cell>
          <cell r="H5444" t="str">
            <v>Город Омск</v>
          </cell>
          <cell r="I5444">
            <v>2710</v>
          </cell>
          <cell r="J5444">
            <v>2504</v>
          </cell>
          <cell r="K5444">
            <v>0</v>
          </cell>
          <cell r="L5444" t="str">
            <v>319342c4-cfb5-4725-a9aa-71ae962307c1</v>
          </cell>
          <cell r="M5444">
            <v>52701000</v>
          </cell>
          <cell r="N5444"/>
          <cell r="O5444"/>
          <cell r="P5444"/>
          <cell r="Q5444" t="str">
            <v>ЦАО</v>
          </cell>
        </row>
        <row r="5445">
          <cell r="G5445">
            <v>25701</v>
          </cell>
          <cell r="H5445" t="str">
            <v>Город Омск</v>
          </cell>
          <cell r="I5445">
            <v>3438.7</v>
          </cell>
          <cell r="J5445">
            <v>3194</v>
          </cell>
          <cell r="K5445">
            <v>0</v>
          </cell>
          <cell r="L5445" t="str">
            <v>8dfaebb2-f353-4da1-8996-46ef2735f5f5</v>
          </cell>
          <cell r="M5445">
            <v>52701000</v>
          </cell>
          <cell r="N5445"/>
          <cell r="O5445"/>
          <cell r="P5445"/>
          <cell r="Q5445" t="str">
            <v>ЦАО</v>
          </cell>
        </row>
        <row r="5446">
          <cell r="G5446">
            <v>25697</v>
          </cell>
          <cell r="H5446" t="str">
            <v>Город Омск</v>
          </cell>
          <cell r="I5446">
            <v>1046.9000000000001</v>
          </cell>
          <cell r="J5446">
            <v>971.6</v>
          </cell>
          <cell r="K5446">
            <v>0</v>
          </cell>
          <cell r="L5446" t="str">
            <v>5f9b1876-5cb8-4fc7-873a-7771e72779c2</v>
          </cell>
          <cell r="M5446">
            <v>52701000</v>
          </cell>
          <cell r="N5446"/>
          <cell r="O5446"/>
          <cell r="P5446"/>
          <cell r="Q5446" t="str">
            <v>ЦАО</v>
          </cell>
        </row>
        <row r="5447">
          <cell r="G5447">
            <v>25698</v>
          </cell>
          <cell r="H5447" t="str">
            <v>Город Омск</v>
          </cell>
          <cell r="I5447">
            <v>1078.0999999999999</v>
          </cell>
          <cell r="J5447">
            <v>1069</v>
          </cell>
          <cell r="K5447">
            <v>0</v>
          </cell>
          <cell r="L5447" t="str">
            <v>8a2d4cae-2b12-46ae-b23c-5f59e18913b6</v>
          </cell>
          <cell r="M5447">
            <v>52701000</v>
          </cell>
          <cell r="N5447"/>
          <cell r="O5447"/>
          <cell r="P5447"/>
          <cell r="Q5447" t="str">
            <v>ЦАО</v>
          </cell>
        </row>
        <row r="5448">
          <cell r="G5448">
            <v>25702</v>
          </cell>
          <cell r="H5448" t="str">
            <v>Город Омск</v>
          </cell>
          <cell r="I5448">
            <v>3719.6</v>
          </cell>
          <cell r="J5448">
            <v>2878.5</v>
          </cell>
          <cell r="K5448">
            <v>312.3</v>
          </cell>
          <cell r="L5448" t="str">
            <v>40ebc043-a376-4a08-9f26-fa250fdd8e13</v>
          </cell>
          <cell r="M5448">
            <v>52701000</v>
          </cell>
          <cell r="N5448"/>
          <cell r="O5448"/>
          <cell r="P5448"/>
          <cell r="Q5448" t="str">
            <v>ЦАО</v>
          </cell>
        </row>
        <row r="5449">
          <cell r="G5449">
            <v>25117</v>
          </cell>
          <cell r="H5449" t="str">
            <v>Город Омск</v>
          </cell>
          <cell r="I5449">
            <v>4608.6000000000004</v>
          </cell>
          <cell r="J5449">
            <v>3380</v>
          </cell>
          <cell r="K5449">
            <v>803</v>
          </cell>
          <cell r="L5449" t="str">
            <v>11e313bb-6787-40a6-abb0-524aff3d6eec</v>
          </cell>
          <cell r="M5449">
            <v>52701000</v>
          </cell>
          <cell r="N5449"/>
          <cell r="O5449"/>
          <cell r="P5449"/>
          <cell r="Q5449" t="str">
            <v>ЦАО</v>
          </cell>
        </row>
        <row r="5450">
          <cell r="G5450">
            <v>32827</v>
          </cell>
          <cell r="H5450" t="str">
            <v>Город Омск</v>
          </cell>
          <cell r="I5450">
            <v>15800</v>
          </cell>
          <cell r="J5450">
            <v>9275</v>
          </cell>
          <cell r="K5450">
            <v>5200</v>
          </cell>
          <cell r="L5450" t="str">
            <v>19300aaf-0ce7-481b-9ddb-9b5e4d491db5</v>
          </cell>
          <cell r="M5450">
            <v>52701000</v>
          </cell>
          <cell r="N5450"/>
          <cell r="O5450"/>
          <cell r="P5450"/>
          <cell r="Q5450" t="str">
            <v>ЦАО</v>
          </cell>
        </row>
        <row r="5451">
          <cell r="G5451">
            <v>26533</v>
          </cell>
          <cell r="H5451" t="str">
            <v>Город Омск</v>
          </cell>
          <cell r="I5451">
            <v>413.7</v>
          </cell>
          <cell r="J5451">
            <v>375.1</v>
          </cell>
          <cell r="K5451">
            <v>0</v>
          </cell>
          <cell r="L5451" t="str">
            <v>809278fc-c626-4439-bb5e-b37e139e461d</v>
          </cell>
          <cell r="M5451">
            <v>52701000</v>
          </cell>
          <cell r="N5451"/>
          <cell r="O5451"/>
          <cell r="P5451"/>
          <cell r="Q5451" t="str">
            <v>ЦАО</v>
          </cell>
        </row>
        <row r="5452">
          <cell r="G5452">
            <v>32698</v>
          </cell>
          <cell r="H5452" t="str">
            <v>Город Омск</v>
          </cell>
          <cell r="I5452">
            <v>15537.3</v>
          </cell>
          <cell r="J5452">
            <v>11067.1</v>
          </cell>
          <cell r="K5452">
            <v>2852</v>
          </cell>
          <cell r="L5452" t="str">
            <v>79641a30-89d3-4fda-9fba-cedc518e1bef</v>
          </cell>
          <cell r="M5452">
            <v>52701000</v>
          </cell>
          <cell r="N5452"/>
          <cell r="O5452"/>
          <cell r="P5452"/>
          <cell r="Q5452" t="str">
            <v>ЦАО</v>
          </cell>
        </row>
        <row r="5453">
          <cell r="G5453">
            <v>32699</v>
          </cell>
          <cell r="H5453" t="str">
            <v>Город Омск</v>
          </cell>
          <cell r="I5453">
            <v>8278.4</v>
          </cell>
          <cell r="J5453">
            <v>5938.6</v>
          </cell>
          <cell r="K5453">
            <v>1100</v>
          </cell>
          <cell r="L5453" t="str">
            <v>8614e7cf-b27a-4404-9658-28d5632804f2</v>
          </cell>
          <cell r="M5453">
            <v>52701000</v>
          </cell>
          <cell r="N5453"/>
          <cell r="O5453"/>
          <cell r="P5453"/>
          <cell r="Q5453" t="str">
            <v>ЦАО</v>
          </cell>
        </row>
        <row r="5454">
          <cell r="G5454">
            <v>36611</v>
          </cell>
          <cell r="H5454" t="str">
            <v>Город Омск</v>
          </cell>
          <cell r="I5454">
            <v>7530.01</v>
          </cell>
          <cell r="J5454">
            <v>4946.6000000000004</v>
          </cell>
          <cell r="K5454">
            <v>2189.8000000000002</v>
          </cell>
          <cell r="L5454" t="str">
            <v>9a073259-397c-436a-9f5a-9feb5fcedf7e</v>
          </cell>
          <cell r="M5454">
            <v>52701000</v>
          </cell>
          <cell r="N5454"/>
          <cell r="O5454"/>
          <cell r="P5454"/>
          <cell r="Q5454" t="str">
            <v>ЦАО</v>
          </cell>
        </row>
        <row r="5455">
          <cell r="G5455">
            <v>23581</v>
          </cell>
          <cell r="H5455" t="str">
            <v>Город Омск</v>
          </cell>
          <cell r="I5455">
            <v>1375.6</v>
          </cell>
          <cell r="J5455">
            <v>1149.0999999999999</v>
          </cell>
          <cell r="K5455">
            <v>113.4</v>
          </cell>
          <cell r="L5455" t="str">
            <v>f8e2b2d3-9bd2-4e6e-8084-b759a261b28c</v>
          </cell>
          <cell r="M5455">
            <v>52701000</v>
          </cell>
          <cell r="N5455"/>
          <cell r="O5455"/>
          <cell r="P5455"/>
          <cell r="Q5455" t="str">
            <v>ЦАО</v>
          </cell>
        </row>
        <row r="5456">
          <cell r="G5456">
            <v>25120</v>
          </cell>
          <cell r="H5456" t="str">
            <v>Город Омск</v>
          </cell>
          <cell r="I5456">
            <v>2179.6999999999998</v>
          </cell>
          <cell r="J5456">
            <v>1527.7</v>
          </cell>
          <cell r="K5456">
            <v>640.29999999999995</v>
          </cell>
          <cell r="L5456" t="str">
            <v>8b3a914a-5775-47d1-abf6-933d802c8810</v>
          </cell>
          <cell r="M5456">
            <v>52701000</v>
          </cell>
          <cell r="N5456"/>
          <cell r="O5456"/>
          <cell r="P5456"/>
          <cell r="Q5456" t="str">
            <v>ЦАО</v>
          </cell>
        </row>
        <row r="5457">
          <cell r="G5457">
            <v>25123</v>
          </cell>
          <cell r="H5457" t="str">
            <v>Город Омск</v>
          </cell>
          <cell r="I5457">
            <v>14147.1</v>
          </cell>
          <cell r="J5457">
            <v>11931.18</v>
          </cell>
          <cell r="K5457">
            <v>803.5</v>
          </cell>
          <cell r="L5457" t="str">
            <v>e1f199c7-6566-4b67-8b31-7526d8b9d6e2</v>
          </cell>
          <cell r="M5457">
            <v>52701000</v>
          </cell>
          <cell r="N5457"/>
          <cell r="O5457"/>
          <cell r="P5457"/>
          <cell r="Q5457" t="str">
            <v>ЦАО</v>
          </cell>
        </row>
        <row r="5458">
          <cell r="G5458">
            <v>30461</v>
          </cell>
          <cell r="H5458" t="str">
            <v>Город Омск</v>
          </cell>
          <cell r="I5458">
            <v>2372.3000000000002</v>
          </cell>
          <cell r="J5458">
            <v>2006.8</v>
          </cell>
          <cell r="K5458">
            <v>150.80000000000001</v>
          </cell>
          <cell r="L5458" t="str">
            <v>bce1410b-6613-4685-97e0-bbeebeaec1e3</v>
          </cell>
          <cell r="M5458">
            <v>52701000</v>
          </cell>
          <cell r="N5458"/>
          <cell r="O5458"/>
          <cell r="P5458"/>
          <cell r="Q5458" t="str">
            <v>ОАО</v>
          </cell>
        </row>
        <row r="5459">
          <cell r="G5459">
            <v>30464</v>
          </cell>
          <cell r="H5459" t="str">
            <v>Город Омск</v>
          </cell>
          <cell r="I5459">
            <v>1216.5</v>
          </cell>
          <cell r="J5459">
            <v>1040.3</v>
          </cell>
          <cell r="K5459">
            <v>69.2</v>
          </cell>
          <cell r="L5459" t="str">
            <v>fb333b54-a36c-41c1-9c88-44b959ade703</v>
          </cell>
          <cell r="M5459">
            <v>52701000</v>
          </cell>
          <cell r="N5459"/>
          <cell r="O5459"/>
          <cell r="P5459"/>
          <cell r="Q5459" t="str">
            <v>ОАО</v>
          </cell>
        </row>
        <row r="5460">
          <cell r="G5460">
            <v>27066</v>
          </cell>
          <cell r="H5460" t="str">
            <v>Город Омск</v>
          </cell>
          <cell r="I5460">
            <v>2366</v>
          </cell>
          <cell r="J5460">
            <v>2056.8000000000002</v>
          </cell>
          <cell r="K5460">
            <v>0</v>
          </cell>
          <cell r="L5460" t="str">
            <v>f85c29cb-45a8-4302-be48-e1683b29f43f</v>
          </cell>
          <cell r="M5460">
            <v>52701000</v>
          </cell>
          <cell r="N5460"/>
          <cell r="O5460"/>
          <cell r="P5460"/>
          <cell r="Q5460" t="str">
            <v>ОАО</v>
          </cell>
        </row>
        <row r="5461">
          <cell r="G5461">
            <v>30430</v>
          </cell>
          <cell r="H5461" t="str">
            <v>Город Омск</v>
          </cell>
          <cell r="I5461">
            <v>4303.2</v>
          </cell>
          <cell r="J5461">
            <v>3792.1</v>
          </cell>
          <cell r="K5461">
            <v>182.4</v>
          </cell>
          <cell r="L5461" t="str">
            <v>e41590ff-dfce-4538-a7c3-c6585b56a115</v>
          </cell>
          <cell r="M5461">
            <v>52701000</v>
          </cell>
          <cell r="N5461"/>
          <cell r="O5461"/>
          <cell r="P5461"/>
          <cell r="Q5461" t="str">
            <v>ОАО</v>
          </cell>
        </row>
        <row r="5462">
          <cell r="G5462">
            <v>30470</v>
          </cell>
          <cell r="H5462" t="str">
            <v>Город Омск</v>
          </cell>
          <cell r="I5462">
            <v>2826.4</v>
          </cell>
          <cell r="J5462">
            <v>2080.4</v>
          </cell>
          <cell r="K5462">
            <v>127.9</v>
          </cell>
          <cell r="L5462" t="str">
            <v>1ef513e0-c749-4874-b461-77557959a9a8</v>
          </cell>
          <cell r="M5462">
            <v>52701000</v>
          </cell>
          <cell r="N5462"/>
          <cell r="O5462"/>
          <cell r="P5462"/>
          <cell r="Q5462" t="str">
            <v>ОАО</v>
          </cell>
        </row>
        <row r="5463">
          <cell r="G5463">
            <v>31094</v>
          </cell>
          <cell r="H5463" t="str">
            <v>Город Омск</v>
          </cell>
          <cell r="I5463">
            <v>3171.8</v>
          </cell>
          <cell r="J5463">
            <v>2340</v>
          </cell>
          <cell r="K5463">
            <v>0</v>
          </cell>
          <cell r="L5463" t="str">
            <v>6d303bc0-9dd0-44ac-bd81-29860075d23a</v>
          </cell>
          <cell r="M5463">
            <v>52701000</v>
          </cell>
          <cell r="N5463"/>
          <cell r="O5463"/>
          <cell r="P5463"/>
          <cell r="Q5463" t="str">
            <v>ОАО</v>
          </cell>
        </row>
        <row r="5464">
          <cell r="G5464">
            <v>30475</v>
          </cell>
          <cell r="H5464" t="str">
            <v>Город Омск</v>
          </cell>
          <cell r="I5464">
            <v>3091.8</v>
          </cell>
          <cell r="J5464">
            <v>2235.1</v>
          </cell>
          <cell r="K5464">
            <v>0</v>
          </cell>
          <cell r="L5464" t="str">
            <v>754ae0a7-7f7b-4677-bdb0-ab85d05be4e6</v>
          </cell>
          <cell r="M5464">
            <v>52701000</v>
          </cell>
          <cell r="N5464"/>
          <cell r="O5464"/>
          <cell r="P5464"/>
          <cell r="Q5464" t="str">
            <v>ОАО</v>
          </cell>
        </row>
        <row r="5465">
          <cell r="G5465">
            <v>30480</v>
          </cell>
          <cell r="H5465" t="str">
            <v>Город Омск</v>
          </cell>
          <cell r="I5465">
            <v>5603.3</v>
          </cell>
          <cell r="J5465">
            <v>4106.8</v>
          </cell>
          <cell r="K5465">
            <v>941.8</v>
          </cell>
          <cell r="L5465" t="str">
            <v>417f89b9-6ae2-43c8-85eb-7c75366451f3</v>
          </cell>
          <cell r="M5465">
            <v>52701000</v>
          </cell>
          <cell r="N5465"/>
          <cell r="O5465"/>
          <cell r="P5465"/>
          <cell r="Q5465" t="str">
            <v>ОАО</v>
          </cell>
        </row>
        <row r="5466">
          <cell r="G5466">
            <v>30485</v>
          </cell>
          <cell r="H5466" t="str">
            <v>Город Омск</v>
          </cell>
          <cell r="I5466">
            <v>5531.1</v>
          </cell>
          <cell r="J5466">
            <v>4138</v>
          </cell>
          <cell r="K5466">
            <v>245.7</v>
          </cell>
          <cell r="L5466" t="str">
            <v>0404c680-4f0a-498c-a697-4ea3e2ff0407</v>
          </cell>
          <cell r="M5466">
            <v>52701000</v>
          </cell>
          <cell r="N5466"/>
          <cell r="O5466"/>
          <cell r="P5466"/>
          <cell r="Q5466" t="str">
            <v>ОАО</v>
          </cell>
        </row>
        <row r="5467">
          <cell r="G5467">
            <v>30398</v>
          </cell>
          <cell r="H5467" t="str">
            <v>Город Омск</v>
          </cell>
          <cell r="I5467">
            <v>5804.7</v>
          </cell>
          <cell r="J5467">
            <v>4169.6000000000004</v>
          </cell>
          <cell r="K5467">
            <v>859.2</v>
          </cell>
          <cell r="L5467" t="str">
            <v>7e5489e5-e0a0-46c4-bed0-09c0aa451003</v>
          </cell>
          <cell r="M5467">
            <v>52701000</v>
          </cell>
          <cell r="N5467"/>
          <cell r="O5467"/>
          <cell r="P5467"/>
          <cell r="Q5467" t="str">
            <v>ОАО</v>
          </cell>
        </row>
        <row r="5468">
          <cell r="G5468">
            <v>30413</v>
          </cell>
          <cell r="H5468" t="str">
            <v>Город Омск</v>
          </cell>
          <cell r="I5468">
            <v>8163.5</v>
          </cell>
          <cell r="J5468">
            <v>5393.14</v>
          </cell>
          <cell r="K5468">
            <v>979.3</v>
          </cell>
          <cell r="L5468" t="str">
            <v>3401370e-f199-421d-9965-dcd945849871</v>
          </cell>
          <cell r="M5468">
            <v>52701000</v>
          </cell>
          <cell r="N5468"/>
          <cell r="O5468"/>
          <cell r="P5468"/>
          <cell r="Q5468" t="str">
            <v>ОАО</v>
          </cell>
        </row>
        <row r="5469">
          <cell r="G5469">
            <v>36932</v>
          </cell>
          <cell r="H5469" t="str">
            <v>Город Омск</v>
          </cell>
          <cell r="I5469">
            <v>9606.9</v>
          </cell>
          <cell r="J5469">
            <v>5756.1</v>
          </cell>
          <cell r="K5469">
            <v>3006.2</v>
          </cell>
          <cell r="L5469" t="str">
            <v>08f7f5f7-d6a1-43ca-9642-4c7381264324</v>
          </cell>
          <cell r="M5469">
            <v>52701000</v>
          </cell>
          <cell r="N5469"/>
          <cell r="O5469"/>
          <cell r="P5469"/>
          <cell r="Q5469" t="str">
            <v>ОАО</v>
          </cell>
        </row>
        <row r="5470">
          <cell r="G5470">
            <v>30420</v>
          </cell>
          <cell r="H5470" t="str">
            <v>Город Омск</v>
          </cell>
          <cell r="I5470">
            <v>2515.8000000000002</v>
          </cell>
          <cell r="J5470">
            <v>2248.1</v>
          </cell>
          <cell r="K5470">
            <v>0</v>
          </cell>
          <cell r="L5470" t="str">
            <v>525f458c-abf2-449d-9390-c6b76005b977</v>
          </cell>
          <cell r="M5470">
            <v>52701000</v>
          </cell>
          <cell r="N5470"/>
          <cell r="O5470"/>
          <cell r="P5470"/>
          <cell r="Q5470" t="str">
            <v>ОАО</v>
          </cell>
        </row>
        <row r="5471">
          <cell r="G5471">
            <v>31230</v>
          </cell>
          <cell r="H5471" t="str">
            <v>Город Омск</v>
          </cell>
          <cell r="I5471">
            <v>7191</v>
          </cell>
          <cell r="J5471">
            <v>6518.2</v>
          </cell>
          <cell r="K5471">
            <v>0</v>
          </cell>
          <cell r="L5471" t="str">
            <v>c6a42a5f-f1c0-4199-8c5c-e0ce89883722</v>
          </cell>
          <cell r="M5471">
            <v>52701000</v>
          </cell>
          <cell r="N5471"/>
          <cell r="O5471"/>
          <cell r="P5471"/>
          <cell r="Q5471" t="str">
            <v>ОАО</v>
          </cell>
        </row>
        <row r="5472">
          <cell r="G5472">
            <v>31628</v>
          </cell>
          <cell r="H5472" t="str">
            <v>Город Омск</v>
          </cell>
          <cell r="I5472">
            <v>430.7</v>
          </cell>
          <cell r="J5472">
            <v>421</v>
          </cell>
          <cell r="K5472">
            <v>0</v>
          </cell>
          <cell r="L5472" t="str">
            <v>3e0067a8-79ee-4db9-b270-82327750ff03</v>
          </cell>
          <cell r="M5472">
            <v>52701000</v>
          </cell>
          <cell r="N5472"/>
          <cell r="O5472"/>
          <cell r="P5472"/>
          <cell r="Q5472" t="str">
            <v>ОАО</v>
          </cell>
        </row>
        <row r="5473">
          <cell r="G5473">
            <v>31630</v>
          </cell>
          <cell r="H5473" t="str">
            <v>Город Омск</v>
          </cell>
          <cell r="I5473">
            <v>471.6</v>
          </cell>
          <cell r="J5473">
            <v>424.8</v>
          </cell>
          <cell r="K5473">
            <v>0</v>
          </cell>
          <cell r="L5473" t="str">
            <v>e99b9914-7ab4-4499-911d-354c8ccc9d8d</v>
          </cell>
          <cell r="M5473">
            <v>52701000</v>
          </cell>
          <cell r="N5473"/>
          <cell r="O5473"/>
          <cell r="P5473"/>
          <cell r="Q5473" t="str">
            <v>ОАО</v>
          </cell>
        </row>
        <row r="5474">
          <cell r="G5474">
            <v>31581</v>
          </cell>
          <cell r="H5474" t="str">
            <v>Город Омск</v>
          </cell>
          <cell r="I5474">
            <v>471.9</v>
          </cell>
          <cell r="J5474">
            <v>397.2</v>
          </cell>
          <cell r="K5474">
            <v>0</v>
          </cell>
          <cell r="L5474" t="str">
            <v>9d9d5cde-614c-43db-9b8a-fc548b2245c9</v>
          </cell>
          <cell r="M5474">
            <v>52701000</v>
          </cell>
          <cell r="N5474"/>
          <cell r="O5474"/>
          <cell r="P5474"/>
          <cell r="Q5474" t="str">
            <v>ОАО</v>
          </cell>
        </row>
        <row r="5475">
          <cell r="G5475">
            <v>33418</v>
          </cell>
          <cell r="H5475" t="str">
            <v>Город Омск</v>
          </cell>
          <cell r="I5475">
            <v>469.2</v>
          </cell>
          <cell r="J5475">
            <v>420.8</v>
          </cell>
          <cell r="K5475">
            <v>0</v>
          </cell>
          <cell r="L5475" t="str">
            <v>4ecba92e-906c-4d31-b72b-bcf08a5c1f9e</v>
          </cell>
          <cell r="M5475">
            <v>52701000</v>
          </cell>
          <cell r="N5475"/>
          <cell r="O5475"/>
          <cell r="P5475"/>
          <cell r="Q5475" t="str">
            <v>ОАО</v>
          </cell>
        </row>
        <row r="5476">
          <cell r="G5476">
            <v>31231</v>
          </cell>
          <cell r="H5476" t="str">
            <v>Город Омск</v>
          </cell>
          <cell r="I5476">
            <v>7770.4</v>
          </cell>
          <cell r="J5476">
            <v>6518.2</v>
          </cell>
          <cell r="K5476">
            <v>0</v>
          </cell>
          <cell r="L5476" t="str">
            <v>dd184260-dd53-422c-a49a-fb252446652b</v>
          </cell>
          <cell r="M5476">
            <v>52701000</v>
          </cell>
          <cell r="N5476"/>
          <cell r="O5476"/>
          <cell r="P5476"/>
          <cell r="Q5476" t="str">
            <v>ОАО</v>
          </cell>
        </row>
        <row r="5477">
          <cell r="G5477">
            <v>29411</v>
          </cell>
          <cell r="H5477" t="str">
            <v>Город Омск</v>
          </cell>
          <cell r="I5477">
            <v>1563.4</v>
          </cell>
          <cell r="J5477">
            <v>1454.5</v>
          </cell>
          <cell r="K5477">
            <v>0</v>
          </cell>
          <cell r="L5477" t="str">
            <v>57bb8bad-7fda-4880-8783-fe36153ebf94</v>
          </cell>
          <cell r="M5477">
            <v>52701000</v>
          </cell>
          <cell r="N5477"/>
          <cell r="O5477"/>
          <cell r="P5477"/>
          <cell r="Q5477" t="str">
            <v>ОАО</v>
          </cell>
        </row>
        <row r="5478">
          <cell r="G5478">
            <v>29413</v>
          </cell>
          <cell r="H5478" t="str">
            <v>Город Омск</v>
          </cell>
          <cell r="I5478">
            <v>998.8</v>
          </cell>
          <cell r="J5478">
            <v>932.1</v>
          </cell>
          <cell r="K5478">
            <v>0</v>
          </cell>
          <cell r="L5478" t="str">
            <v>47a440c2-04dd-4461-8110-08d1792459fc</v>
          </cell>
          <cell r="M5478">
            <v>52701000</v>
          </cell>
          <cell r="N5478"/>
          <cell r="O5478"/>
          <cell r="P5478"/>
          <cell r="Q5478" t="str">
            <v>ОАО</v>
          </cell>
        </row>
        <row r="5479">
          <cell r="G5479">
            <v>29415</v>
          </cell>
          <cell r="H5479" t="str">
            <v>Город Омск</v>
          </cell>
          <cell r="I5479">
            <v>1001.3</v>
          </cell>
          <cell r="J5479">
            <v>939.1</v>
          </cell>
          <cell r="K5479">
            <v>0</v>
          </cell>
          <cell r="L5479" t="str">
            <v>528e600d-7327-4de1-80e2-ad5812bf0a8d</v>
          </cell>
          <cell r="M5479">
            <v>52701000</v>
          </cell>
          <cell r="N5479"/>
          <cell r="O5479"/>
          <cell r="P5479"/>
          <cell r="Q5479" t="str">
            <v>ОАО</v>
          </cell>
        </row>
        <row r="5480">
          <cell r="G5480">
            <v>29416</v>
          </cell>
          <cell r="H5480" t="str">
            <v>Город Омск</v>
          </cell>
          <cell r="I5480">
            <v>3370.5</v>
          </cell>
          <cell r="J5480">
            <v>2996</v>
          </cell>
          <cell r="K5480">
            <v>135.30000000000001</v>
          </cell>
          <cell r="L5480" t="str">
            <v>65411152-e00b-45ba-91e9-5f027c85092e</v>
          </cell>
          <cell r="M5480">
            <v>52701000</v>
          </cell>
          <cell r="N5480"/>
          <cell r="O5480"/>
          <cell r="P5480"/>
          <cell r="Q5480" t="str">
            <v>ОАО</v>
          </cell>
        </row>
        <row r="5481">
          <cell r="G5481">
            <v>29417</v>
          </cell>
          <cell r="H5481" t="str">
            <v>Город Омск</v>
          </cell>
          <cell r="I5481">
            <v>3421.6</v>
          </cell>
          <cell r="J5481">
            <v>3175.8</v>
          </cell>
          <cell r="K5481">
            <v>0</v>
          </cell>
          <cell r="L5481" t="str">
            <v>7a8dcf8a-6e8c-4387-9413-32ff426d1d63</v>
          </cell>
          <cell r="M5481">
            <v>52701000</v>
          </cell>
          <cell r="N5481"/>
          <cell r="O5481"/>
          <cell r="P5481"/>
          <cell r="Q5481" t="str">
            <v>ОАО</v>
          </cell>
        </row>
        <row r="5482">
          <cell r="G5482">
            <v>36935</v>
          </cell>
          <cell r="H5482" t="str">
            <v>Город Омск</v>
          </cell>
          <cell r="I5482">
            <v>11036.7</v>
          </cell>
          <cell r="J5482">
            <v>5278</v>
          </cell>
          <cell r="K5482">
            <v>5758.7</v>
          </cell>
          <cell r="L5482" t="str">
            <v>33c0380c-57cb-4c62-9b34-c8b847197e9d</v>
          </cell>
          <cell r="M5482">
            <v>52701000</v>
          </cell>
          <cell r="N5482"/>
          <cell r="O5482"/>
          <cell r="P5482"/>
          <cell r="Q5482" t="str">
            <v>ЦАО</v>
          </cell>
        </row>
        <row r="5483">
          <cell r="G5483">
            <v>21047</v>
          </cell>
          <cell r="H5483" t="str">
            <v>Город Омск</v>
          </cell>
          <cell r="I5483">
            <v>5765.6</v>
          </cell>
          <cell r="J5483">
            <v>3808.4</v>
          </cell>
          <cell r="K5483">
            <v>1530.5</v>
          </cell>
          <cell r="L5483" t="str">
            <v>92cf4e0a-5a8e-4042-8aca-4354e45d7481</v>
          </cell>
          <cell r="M5483">
            <v>52701000</v>
          </cell>
          <cell r="N5483"/>
          <cell r="O5483"/>
          <cell r="P5483"/>
          <cell r="Q5483" t="str">
            <v>ЦАО</v>
          </cell>
        </row>
        <row r="5484">
          <cell r="G5484">
            <v>31852</v>
          </cell>
          <cell r="H5484" t="str">
            <v>Город Омск</v>
          </cell>
          <cell r="I5484">
            <v>14941.8</v>
          </cell>
          <cell r="J5484">
            <v>11947.92</v>
          </cell>
          <cell r="K5484">
            <v>0</v>
          </cell>
          <cell r="L5484" t="str">
            <v>1c46f7cd-0088-4a11-9805-a6982ee56f8d</v>
          </cell>
          <cell r="M5484">
            <v>52701000</v>
          </cell>
          <cell r="N5484"/>
          <cell r="O5484"/>
          <cell r="P5484"/>
          <cell r="Q5484" t="str">
            <v>ОАО</v>
          </cell>
        </row>
        <row r="5485">
          <cell r="G5485">
            <v>30431</v>
          </cell>
          <cell r="H5485" t="str">
            <v>Город Омск</v>
          </cell>
          <cell r="I5485">
            <v>12760.79</v>
          </cell>
          <cell r="J5485">
            <v>9730.7900000000009</v>
          </cell>
          <cell r="K5485">
            <v>740.3</v>
          </cell>
          <cell r="L5485" t="str">
            <v>e65ad103-0942-424a-aadc-d10ed649360c</v>
          </cell>
          <cell r="M5485">
            <v>52701000</v>
          </cell>
          <cell r="N5485"/>
          <cell r="O5485"/>
          <cell r="P5485"/>
          <cell r="Q5485" t="str">
            <v>ОАО</v>
          </cell>
        </row>
        <row r="5486">
          <cell r="G5486">
            <v>36910</v>
          </cell>
          <cell r="H5486" t="str">
            <v>Город Омск</v>
          </cell>
          <cell r="I5486">
            <v>23769.8</v>
          </cell>
          <cell r="J5486">
            <v>13637.7</v>
          </cell>
          <cell r="K5486">
            <v>10132.1</v>
          </cell>
          <cell r="L5486" t="str">
            <v>3a0d77bf-80e5-48a8-b2c3-444435f2b608</v>
          </cell>
          <cell r="M5486">
            <v>52701000</v>
          </cell>
          <cell r="N5486"/>
          <cell r="O5486"/>
          <cell r="P5486"/>
          <cell r="Q5486" t="str">
            <v>ЦАО</v>
          </cell>
        </row>
        <row r="5487">
          <cell r="G5487">
            <v>25124</v>
          </cell>
          <cell r="H5487" t="str">
            <v>Город Омск</v>
          </cell>
          <cell r="I5487">
            <v>16921.400000000001</v>
          </cell>
          <cell r="J5487">
            <v>13784.2</v>
          </cell>
          <cell r="K5487">
            <v>711.3</v>
          </cell>
          <cell r="L5487" t="str">
            <v>faf5b004-bb5d-4e24-bcfd-91de1a27a103</v>
          </cell>
          <cell r="M5487">
            <v>52701000</v>
          </cell>
          <cell r="N5487"/>
          <cell r="O5487"/>
          <cell r="P5487"/>
          <cell r="Q5487" t="str">
            <v>ЦАО</v>
          </cell>
        </row>
        <row r="5488">
          <cell r="G5488">
            <v>25154</v>
          </cell>
          <cell r="H5488" t="str">
            <v>Город Омск</v>
          </cell>
          <cell r="I5488">
            <v>16429</v>
          </cell>
          <cell r="J5488">
            <v>8122.52</v>
          </cell>
          <cell r="K5488">
            <v>3479.8</v>
          </cell>
          <cell r="L5488" t="str">
            <v>0cf166ba-bf89-446f-99fd-5480bb71bec7</v>
          </cell>
          <cell r="M5488">
            <v>52701000</v>
          </cell>
          <cell r="N5488"/>
          <cell r="O5488"/>
          <cell r="P5488"/>
          <cell r="Q5488" t="str">
            <v>ЦАО</v>
          </cell>
        </row>
        <row r="5489">
          <cell r="G5489">
            <v>25127</v>
          </cell>
          <cell r="H5489" t="str">
            <v>Город Омск</v>
          </cell>
          <cell r="I5489">
            <v>4361.3</v>
          </cell>
          <cell r="J5489">
            <v>3815.4</v>
          </cell>
          <cell r="K5489">
            <v>0</v>
          </cell>
          <cell r="L5489" t="str">
            <v>e8d303a3-c29e-45b8-bd70-ebc6e6a421e9</v>
          </cell>
          <cell r="M5489">
            <v>52701000</v>
          </cell>
          <cell r="N5489"/>
          <cell r="O5489"/>
          <cell r="P5489"/>
          <cell r="Q5489" t="str">
            <v>ЦАО</v>
          </cell>
        </row>
        <row r="5490">
          <cell r="G5490">
            <v>25125</v>
          </cell>
          <cell r="H5490" t="str">
            <v>Город Омск</v>
          </cell>
          <cell r="I5490">
            <v>9238.9</v>
          </cell>
          <cell r="J5490">
            <v>6422.78</v>
          </cell>
          <cell r="K5490">
            <v>0</v>
          </cell>
          <cell r="L5490" t="str">
            <v>d600dd80-63c2-4b9e-8969-db67daf7d66a</v>
          </cell>
          <cell r="M5490">
            <v>52701000</v>
          </cell>
          <cell r="N5490"/>
          <cell r="O5490"/>
          <cell r="P5490"/>
          <cell r="Q5490" t="str">
            <v>ЦАО</v>
          </cell>
        </row>
        <row r="5491">
          <cell r="G5491">
            <v>30435</v>
          </cell>
          <cell r="H5491" t="str">
            <v>Город Омск</v>
          </cell>
          <cell r="I5491">
            <v>8767</v>
          </cell>
          <cell r="J5491">
            <v>7465.7</v>
          </cell>
          <cell r="K5491">
            <v>293.10000000000002</v>
          </cell>
          <cell r="L5491" t="str">
            <v>42984eef-a2f0-41d5-9c40-b8af8130575e</v>
          </cell>
          <cell r="M5491">
            <v>52701000</v>
          </cell>
          <cell r="N5491"/>
          <cell r="O5491"/>
          <cell r="P5491"/>
          <cell r="Q5491" t="str">
            <v>ОАО</v>
          </cell>
        </row>
        <row r="5492">
          <cell r="G5492">
            <v>31125</v>
          </cell>
          <cell r="H5492" t="str">
            <v>Город Омск</v>
          </cell>
          <cell r="I5492">
            <v>6013.6</v>
          </cell>
          <cell r="J5492">
            <v>4173.8999999999996</v>
          </cell>
          <cell r="K5492">
            <v>0</v>
          </cell>
          <cell r="L5492" t="str">
            <v>9701315f-9d7c-4219-92e8-92d9c4d2d7be</v>
          </cell>
          <cell r="M5492">
            <v>52701000</v>
          </cell>
          <cell r="N5492"/>
          <cell r="O5492"/>
          <cell r="P5492"/>
          <cell r="Q5492" t="str">
            <v>ОАО</v>
          </cell>
        </row>
        <row r="5493">
          <cell r="G5493">
            <v>21379</v>
          </cell>
          <cell r="H5493" t="str">
            <v>Город Омск</v>
          </cell>
          <cell r="I5493">
            <v>18022.3</v>
          </cell>
          <cell r="J5493">
            <v>14049.23</v>
          </cell>
          <cell r="K5493">
            <v>0</v>
          </cell>
          <cell r="L5493" t="str">
            <v>41fbddf9-8005-4824-a955-d3795649f13d</v>
          </cell>
          <cell r="M5493">
            <v>52701000</v>
          </cell>
          <cell r="N5493"/>
          <cell r="O5493"/>
          <cell r="P5493"/>
          <cell r="Q5493" t="str">
            <v>ОАО</v>
          </cell>
        </row>
        <row r="5494">
          <cell r="G5494">
            <v>31225</v>
          </cell>
          <cell r="H5494" t="str">
            <v>Город Омск</v>
          </cell>
          <cell r="I5494">
            <v>17269</v>
          </cell>
          <cell r="J5494">
            <v>13330</v>
          </cell>
          <cell r="K5494">
            <v>0</v>
          </cell>
          <cell r="L5494" t="str">
            <v>af9ee862-b775-46fb-b8ff-a8f3c773c4b5</v>
          </cell>
          <cell r="M5494">
            <v>52701000</v>
          </cell>
          <cell r="N5494"/>
          <cell r="O5494"/>
          <cell r="P5494"/>
          <cell r="Q5494" t="str">
            <v>ОАО</v>
          </cell>
        </row>
        <row r="5495">
          <cell r="G5495">
            <v>31213</v>
          </cell>
          <cell r="H5495" t="str">
            <v>Город Омск</v>
          </cell>
          <cell r="I5495">
            <v>4546.3</v>
          </cell>
          <cell r="J5495">
            <v>3201.8</v>
          </cell>
          <cell r="K5495">
            <v>273.39999999999998</v>
          </cell>
          <cell r="L5495" t="str">
            <v>1c4b5f34-b81b-4cb6-8c4a-fa1f48ae8ece</v>
          </cell>
          <cell r="M5495">
            <v>52701000</v>
          </cell>
          <cell r="N5495"/>
          <cell r="O5495"/>
          <cell r="P5495"/>
          <cell r="Q5495" t="str">
            <v>ОАО</v>
          </cell>
        </row>
        <row r="5496">
          <cell r="G5496">
            <v>31130</v>
          </cell>
          <cell r="H5496" t="str">
            <v>Город Омск</v>
          </cell>
          <cell r="I5496">
            <v>9133.2999999999993</v>
          </cell>
          <cell r="J5496">
            <v>7315.2</v>
          </cell>
          <cell r="K5496">
            <v>0</v>
          </cell>
          <cell r="L5496" t="str">
            <v>aaf655d4-c592-48a3-8650-6de9991f4a00</v>
          </cell>
          <cell r="M5496">
            <v>52701000</v>
          </cell>
          <cell r="N5496"/>
          <cell r="O5496"/>
          <cell r="P5496"/>
          <cell r="Q5496" t="str">
            <v>ОАО</v>
          </cell>
        </row>
        <row r="5497">
          <cell r="G5497">
            <v>29185</v>
          </cell>
          <cell r="H5497" t="str">
            <v>Город Омск</v>
          </cell>
          <cell r="I5497">
            <v>19596.5</v>
          </cell>
          <cell r="J5497">
            <v>15252</v>
          </cell>
          <cell r="K5497">
            <v>0</v>
          </cell>
          <cell r="L5497" t="str">
            <v>0f96aaf3-13af-475a-9905-4511a164a60e</v>
          </cell>
          <cell r="M5497">
            <v>52701000</v>
          </cell>
          <cell r="N5497"/>
          <cell r="O5497"/>
          <cell r="P5497"/>
          <cell r="Q5497" t="str">
            <v>ОАО</v>
          </cell>
        </row>
        <row r="5498">
          <cell r="G5498">
            <v>31324</v>
          </cell>
          <cell r="H5498" t="str">
            <v>Город Омск</v>
          </cell>
          <cell r="I5498">
            <v>5950.9</v>
          </cell>
          <cell r="J5498">
            <v>3770.8</v>
          </cell>
          <cell r="K5498">
            <v>761.1</v>
          </cell>
          <cell r="L5498" t="str">
            <v>31154f97-94a7-43b3-b6dc-a272bb43a845</v>
          </cell>
          <cell r="M5498">
            <v>52701000</v>
          </cell>
          <cell r="N5498"/>
          <cell r="O5498"/>
          <cell r="P5498"/>
          <cell r="Q5498" t="str">
            <v>ОАО</v>
          </cell>
        </row>
        <row r="5499">
          <cell r="G5499">
            <v>35175</v>
          </cell>
          <cell r="H5499" t="str">
            <v>Город Омск</v>
          </cell>
          <cell r="I5499">
            <v>8796.7000000000007</v>
          </cell>
          <cell r="J5499">
            <v>3152.8</v>
          </cell>
          <cell r="K5499">
            <v>3152.8</v>
          </cell>
          <cell r="L5499" t="str">
            <v>d58c232e-a974-49c0-bc87-5f565a81cfd6</v>
          </cell>
          <cell r="M5499">
            <v>52701000</v>
          </cell>
          <cell r="N5499"/>
          <cell r="O5499"/>
          <cell r="P5499"/>
          <cell r="Q5499" t="str">
            <v>ЦАО</v>
          </cell>
        </row>
        <row r="5500">
          <cell r="G5500">
            <v>36245</v>
          </cell>
          <cell r="H5500" t="str">
            <v>Город Омск</v>
          </cell>
          <cell r="I5500">
            <v>3842.7</v>
          </cell>
          <cell r="J5500">
            <v>2680.9</v>
          </cell>
          <cell r="K5500">
            <v>0</v>
          </cell>
          <cell r="L5500" t="str">
            <v>886e2e3e-dcee-45f2-908c-afb774034eca</v>
          </cell>
          <cell r="M5500">
            <v>52701000</v>
          </cell>
          <cell r="N5500"/>
          <cell r="O5500"/>
          <cell r="P5500"/>
          <cell r="Q5500" t="str">
            <v>ЦАО</v>
          </cell>
        </row>
        <row r="5501">
          <cell r="G5501">
            <v>25121</v>
          </cell>
          <cell r="H5501" t="str">
            <v>Город Омск</v>
          </cell>
          <cell r="I5501">
            <v>3619.5</v>
          </cell>
          <cell r="J5501">
            <v>3344.6</v>
          </cell>
          <cell r="K5501">
            <v>0</v>
          </cell>
          <cell r="L5501" t="str">
            <v>1ef39ef9-20e0-4ecc-a825-5b2ab02ab63d</v>
          </cell>
          <cell r="M5501">
            <v>52701000</v>
          </cell>
          <cell r="N5501"/>
          <cell r="O5501"/>
          <cell r="P5501"/>
          <cell r="Q5501" t="str">
            <v>ЦАО</v>
          </cell>
        </row>
        <row r="5502">
          <cell r="G5502">
            <v>25122</v>
          </cell>
          <cell r="H5502" t="str">
            <v>Город Омск</v>
          </cell>
          <cell r="I5502">
            <v>3611.8</v>
          </cell>
          <cell r="J5502">
            <v>3336</v>
          </cell>
          <cell r="K5502">
            <v>0</v>
          </cell>
          <cell r="L5502" t="str">
            <v>88cd4071-1061-40b9-b32c-742196b79d9f</v>
          </cell>
          <cell r="M5502">
            <v>52701000</v>
          </cell>
          <cell r="N5502"/>
          <cell r="O5502"/>
          <cell r="P5502"/>
          <cell r="Q5502" t="str">
            <v>ЦАО</v>
          </cell>
        </row>
        <row r="5503">
          <cell r="G5503">
            <v>23608</v>
          </cell>
          <cell r="H5503" t="str">
            <v>Город Омск</v>
          </cell>
          <cell r="I5503">
            <v>6816.2</v>
          </cell>
          <cell r="J5503">
            <v>5709.5</v>
          </cell>
          <cell r="K5503">
            <v>0</v>
          </cell>
          <cell r="L5503" t="str">
            <v>4c7cec3e-7df5-4bc4-9f2d-61c3a7dd3d57</v>
          </cell>
          <cell r="M5503">
            <v>52701000</v>
          </cell>
          <cell r="N5503"/>
          <cell r="O5503"/>
          <cell r="P5503"/>
          <cell r="Q5503" t="str">
            <v>ЛАО</v>
          </cell>
        </row>
        <row r="5504">
          <cell r="G5504">
            <v>34275</v>
          </cell>
          <cell r="H5504" t="str">
            <v>Город Омск</v>
          </cell>
          <cell r="I5504">
            <v>7248.3</v>
          </cell>
          <cell r="J5504">
            <v>5777.6</v>
          </cell>
          <cell r="K5504">
            <v>0</v>
          </cell>
          <cell r="L5504" t="str">
            <v>b6e6ddcb-74a1-4794-931e-9ef7f1532907</v>
          </cell>
          <cell r="M5504">
            <v>52701000</v>
          </cell>
          <cell r="N5504"/>
          <cell r="O5504"/>
          <cell r="P5504"/>
          <cell r="Q5504" t="str">
            <v>ЛАО</v>
          </cell>
        </row>
        <row r="5505">
          <cell r="G5505">
            <v>30558</v>
          </cell>
          <cell r="H5505" t="str">
            <v>Город Омск</v>
          </cell>
          <cell r="I5505">
            <v>6851.9</v>
          </cell>
          <cell r="J5505">
            <v>5485.39</v>
          </cell>
          <cell r="K5505">
            <v>103.3</v>
          </cell>
          <cell r="L5505" t="str">
            <v>1fd4be15-cf1e-4711-b27f-7f636ee5bc90</v>
          </cell>
          <cell r="M5505">
            <v>52701000</v>
          </cell>
          <cell r="N5505"/>
          <cell r="O5505"/>
          <cell r="P5505"/>
          <cell r="Q5505" t="str">
            <v>ЛАО</v>
          </cell>
        </row>
        <row r="5506">
          <cell r="G5506">
            <v>25126</v>
          </cell>
          <cell r="H5506" t="str">
            <v>Город Омск</v>
          </cell>
          <cell r="I5506">
            <v>3438.6</v>
          </cell>
          <cell r="J5506">
            <v>1891.8</v>
          </cell>
          <cell r="K5506">
            <v>522.1</v>
          </cell>
          <cell r="L5506" t="str">
            <v>c1fa8d5b-1f3f-4ef2-b881-590b9de4feb0</v>
          </cell>
          <cell r="M5506">
            <v>52701000</v>
          </cell>
          <cell r="N5506"/>
          <cell r="O5506"/>
          <cell r="P5506" t="str">
            <v>+</v>
          </cell>
          <cell r="Q5506" t="str">
            <v>ЦАО</v>
          </cell>
        </row>
        <row r="5507">
          <cell r="G5507">
            <v>32761</v>
          </cell>
          <cell r="H5507" t="str">
            <v>Город Омск</v>
          </cell>
          <cell r="I5507">
            <v>11998.7</v>
          </cell>
          <cell r="J5507">
            <v>9200</v>
          </cell>
          <cell r="K5507">
            <v>1320</v>
          </cell>
          <cell r="L5507" t="str">
            <v>1fc292ee-97c1-4476-a1ca-8669c4068f43</v>
          </cell>
          <cell r="M5507">
            <v>52701000</v>
          </cell>
          <cell r="N5507"/>
          <cell r="O5507"/>
          <cell r="P5507"/>
          <cell r="Q5507" t="str">
            <v>ЦАО</v>
          </cell>
        </row>
        <row r="5508">
          <cell r="G5508">
            <v>25128</v>
          </cell>
          <cell r="H5508" t="str">
            <v>Город Омск</v>
          </cell>
          <cell r="I5508">
            <v>3254</v>
          </cell>
          <cell r="J5508">
            <v>1959.7</v>
          </cell>
          <cell r="K5508">
            <v>511.4</v>
          </cell>
          <cell r="L5508" t="str">
            <v>5098a01f-4a0d-435a-b010-1a136f4bdec8</v>
          </cell>
          <cell r="M5508">
            <v>52701000</v>
          </cell>
          <cell r="N5508"/>
          <cell r="O5508"/>
          <cell r="P5508" t="str">
            <v>+</v>
          </cell>
          <cell r="Q5508" t="str">
            <v>ЦАО</v>
          </cell>
        </row>
        <row r="5509">
          <cell r="G5509">
            <v>25155</v>
          </cell>
          <cell r="H5509" t="str">
            <v>Город Омск</v>
          </cell>
          <cell r="I5509">
            <v>1150.5</v>
          </cell>
          <cell r="J5509">
            <v>782.6</v>
          </cell>
          <cell r="K5509">
            <v>253.5</v>
          </cell>
          <cell r="L5509" t="str">
            <v>f738cffc-ee33-4999-aa76-270ab3a1c387</v>
          </cell>
          <cell r="M5509">
            <v>52701000</v>
          </cell>
          <cell r="N5509"/>
          <cell r="O5509"/>
          <cell r="P5509" t="str">
            <v>+</v>
          </cell>
          <cell r="Q5509" t="str">
            <v>ЦАО</v>
          </cell>
        </row>
        <row r="5510">
          <cell r="G5510">
            <v>25156</v>
          </cell>
          <cell r="H5510" t="str">
            <v>Город Омск</v>
          </cell>
          <cell r="I5510">
            <v>4085.6</v>
          </cell>
          <cell r="J5510">
            <v>2592.6999999999998</v>
          </cell>
          <cell r="K5510">
            <v>930.2</v>
          </cell>
          <cell r="L5510" t="str">
            <v>351c5b17-a5b3-4601-809c-85c811165e5e</v>
          </cell>
          <cell r="M5510">
            <v>52701000</v>
          </cell>
          <cell r="N5510"/>
          <cell r="O5510"/>
          <cell r="P5510" t="str">
            <v>+</v>
          </cell>
          <cell r="Q5510" t="str">
            <v>ЦАО</v>
          </cell>
        </row>
        <row r="5511">
          <cell r="G5511">
            <v>25129</v>
          </cell>
          <cell r="H5511" t="str">
            <v>Город Омск</v>
          </cell>
          <cell r="I5511">
            <v>4453.7</v>
          </cell>
          <cell r="J5511">
            <v>2624.9</v>
          </cell>
          <cell r="K5511">
            <v>1320.4</v>
          </cell>
          <cell r="L5511" t="str">
            <v>72f6c246-5536-4ad6-bc4c-2fb279c8c95c</v>
          </cell>
          <cell r="M5511">
            <v>52701000</v>
          </cell>
          <cell r="N5511"/>
          <cell r="O5511"/>
          <cell r="P5511"/>
          <cell r="Q5511" t="str">
            <v>ЦАО</v>
          </cell>
        </row>
        <row r="5512">
          <cell r="G5512">
            <v>25711</v>
          </cell>
          <cell r="H5512" t="str">
            <v>Город Омск</v>
          </cell>
          <cell r="I5512">
            <v>4033.8</v>
          </cell>
          <cell r="J5512">
            <v>2959</v>
          </cell>
          <cell r="K5512">
            <v>415.2</v>
          </cell>
          <cell r="L5512" t="str">
            <v>66bb88bb-18ef-49b9-8f37-62729a0c2e03</v>
          </cell>
          <cell r="M5512">
            <v>52701000</v>
          </cell>
          <cell r="N5512"/>
          <cell r="O5512"/>
          <cell r="P5512"/>
          <cell r="Q5512" t="str">
            <v>ЦАО</v>
          </cell>
        </row>
        <row r="5513">
          <cell r="G5513">
            <v>25714</v>
          </cell>
          <cell r="H5513" t="str">
            <v>Город Омск</v>
          </cell>
          <cell r="I5513">
            <v>4245.3</v>
          </cell>
          <cell r="J5513">
            <v>2899.5</v>
          </cell>
          <cell r="K5513">
            <v>903.6</v>
          </cell>
          <cell r="L5513" t="str">
            <v>55187d2d-1d06-4383-8bfa-a6814860ff58</v>
          </cell>
          <cell r="M5513">
            <v>52701000</v>
          </cell>
          <cell r="N5513"/>
          <cell r="O5513"/>
          <cell r="P5513"/>
          <cell r="Q5513" t="str">
            <v>ЦАО</v>
          </cell>
        </row>
        <row r="5514">
          <cell r="G5514">
            <v>25712</v>
          </cell>
          <cell r="H5514" t="str">
            <v>Город Омск</v>
          </cell>
          <cell r="I5514">
            <v>9445.5</v>
          </cell>
          <cell r="J5514">
            <v>7675.1</v>
          </cell>
          <cell r="K5514">
            <v>1140.5999999999999</v>
          </cell>
          <cell r="L5514" t="str">
            <v>73348ec8-c2ea-470d-ac42-dc276cc0da44</v>
          </cell>
          <cell r="M5514">
            <v>52701000</v>
          </cell>
          <cell r="N5514"/>
          <cell r="O5514"/>
          <cell r="P5514"/>
          <cell r="Q5514" t="str">
            <v>ЦАО</v>
          </cell>
        </row>
        <row r="5515">
          <cell r="G5515">
            <v>33463</v>
          </cell>
          <cell r="H5515" t="str">
            <v>Город Омск</v>
          </cell>
          <cell r="I5515">
            <v>6188.4</v>
          </cell>
          <cell r="J5515">
            <v>3000</v>
          </cell>
          <cell r="K5515">
            <v>2100</v>
          </cell>
          <cell r="L5515" t="str">
            <v>c4d1dbc7-40ac-4a06-8d03-02307e7584c8</v>
          </cell>
          <cell r="M5515">
            <v>52701000</v>
          </cell>
          <cell r="N5515"/>
          <cell r="O5515"/>
          <cell r="P5515"/>
          <cell r="Q5515" t="str">
            <v>ЦАО</v>
          </cell>
        </row>
        <row r="5516">
          <cell r="G5516">
            <v>33506</v>
          </cell>
          <cell r="H5516" t="str">
            <v>Город Омск</v>
          </cell>
          <cell r="I5516">
            <v>3627.3</v>
          </cell>
          <cell r="J5516">
            <v>2588.1999999999998</v>
          </cell>
          <cell r="K5516">
            <v>0</v>
          </cell>
          <cell r="L5516" t="str">
            <v>d1fc1aa2-2515-4689-a033-fcc7f745b26e</v>
          </cell>
          <cell r="M5516">
            <v>52701000</v>
          </cell>
          <cell r="N5516"/>
          <cell r="O5516"/>
          <cell r="P5516"/>
          <cell r="Q5516" t="str">
            <v>ЦАО</v>
          </cell>
        </row>
        <row r="5517">
          <cell r="G5517">
            <v>25713</v>
          </cell>
          <cell r="H5517" t="str">
            <v>Город Омск</v>
          </cell>
          <cell r="I5517">
            <v>6530</v>
          </cell>
          <cell r="J5517">
            <v>5695.4</v>
          </cell>
          <cell r="K5517">
            <v>102.6</v>
          </cell>
          <cell r="L5517" t="str">
            <v>e583dbeb-bb22-43f2-8dab-098a0f203393</v>
          </cell>
          <cell r="M5517">
            <v>52701000</v>
          </cell>
          <cell r="N5517"/>
          <cell r="O5517"/>
          <cell r="P5517"/>
          <cell r="Q5517" t="str">
            <v>ЦАО</v>
          </cell>
        </row>
        <row r="5518">
          <cell r="G5518">
            <v>31154</v>
          </cell>
          <cell r="H5518" t="str">
            <v>Город Омск</v>
          </cell>
          <cell r="I5518">
            <v>10091.9</v>
          </cell>
          <cell r="J5518">
            <v>9000</v>
          </cell>
          <cell r="K5518">
            <v>0</v>
          </cell>
          <cell r="L5518" t="str">
            <v>4b255c4b-9a54-454d-af3b-207bd591b666</v>
          </cell>
          <cell r="M5518">
            <v>52701000</v>
          </cell>
          <cell r="N5518"/>
          <cell r="O5518"/>
          <cell r="P5518"/>
          <cell r="Q5518" t="str">
            <v>ОАО</v>
          </cell>
        </row>
        <row r="5519">
          <cell r="G5519">
            <v>21234</v>
          </cell>
          <cell r="H5519" t="str">
            <v>Город Омск</v>
          </cell>
          <cell r="I5519">
            <v>3698.8</v>
          </cell>
          <cell r="J5519">
            <v>2562.6999999999998</v>
          </cell>
          <cell r="K5519">
            <v>882.2</v>
          </cell>
          <cell r="L5519" t="str">
            <v>26ea1028-b397-47c8-94ce-a8b11037156d</v>
          </cell>
          <cell r="M5519">
            <v>52701000</v>
          </cell>
          <cell r="N5519"/>
          <cell r="O5519"/>
          <cell r="P5519"/>
          <cell r="Q5519" t="str">
            <v>ОАО</v>
          </cell>
        </row>
        <row r="5520">
          <cell r="G5520">
            <v>31063</v>
          </cell>
          <cell r="H5520" t="str">
            <v>Город Омск</v>
          </cell>
          <cell r="I5520">
            <v>3410.3</v>
          </cell>
          <cell r="J5520">
            <v>3080.4</v>
          </cell>
          <cell r="K5520">
            <v>72.2</v>
          </cell>
          <cell r="L5520" t="str">
            <v>9481d2a8-b933-46ab-8b49-f9e181c49433</v>
          </cell>
          <cell r="M5520">
            <v>52701000</v>
          </cell>
          <cell r="N5520"/>
          <cell r="O5520"/>
          <cell r="P5520"/>
          <cell r="Q5520" t="str">
            <v>ОАО</v>
          </cell>
        </row>
        <row r="5521">
          <cell r="G5521">
            <v>31309</v>
          </cell>
          <cell r="H5521" t="str">
            <v>Город Омск</v>
          </cell>
          <cell r="I5521">
            <v>19922.099999999999</v>
          </cell>
          <cell r="J5521">
            <v>12968.2</v>
          </cell>
          <cell r="K5521">
            <v>2590.5</v>
          </cell>
          <cell r="L5521" t="str">
            <v>0d310e7f-9764-4918-9be7-4cb29a88107c</v>
          </cell>
          <cell r="M5521">
            <v>52701000</v>
          </cell>
          <cell r="N5521"/>
          <cell r="O5521"/>
          <cell r="P5521"/>
          <cell r="Q5521" t="str">
            <v>ОАО</v>
          </cell>
        </row>
        <row r="5522">
          <cell r="G5522">
            <v>27515</v>
          </cell>
          <cell r="H5522" t="str">
            <v>Город Омск</v>
          </cell>
          <cell r="I5522">
            <v>4777.8</v>
          </cell>
          <cell r="J5522">
            <v>4278</v>
          </cell>
          <cell r="K5522">
            <v>0</v>
          </cell>
          <cell r="L5522" t="str">
            <v>4f77b63a-34b5-4e2a-bb1f-e38d08c9db99</v>
          </cell>
          <cell r="M5522">
            <v>52701000</v>
          </cell>
          <cell r="N5522"/>
          <cell r="O5522"/>
          <cell r="P5522"/>
          <cell r="Q5522" t="str">
            <v>КАО</v>
          </cell>
        </row>
        <row r="5523">
          <cell r="G5523">
            <v>27666</v>
          </cell>
          <cell r="H5523" t="str">
            <v>Город Омск</v>
          </cell>
          <cell r="I5523">
            <v>10543</v>
          </cell>
          <cell r="J5523">
            <v>7712.5</v>
          </cell>
          <cell r="K5523">
            <v>1588.3</v>
          </cell>
          <cell r="L5523" t="str">
            <v>49514bfe-4458-4b44-ac50-d2e8cbb1d54a</v>
          </cell>
          <cell r="M5523">
            <v>52701000</v>
          </cell>
          <cell r="N5523"/>
          <cell r="O5523"/>
          <cell r="P5523"/>
          <cell r="Q5523" t="str">
            <v>КАО</v>
          </cell>
        </row>
        <row r="5524">
          <cell r="G5524">
            <v>27591</v>
          </cell>
          <cell r="H5524" t="str">
            <v>Город Омск</v>
          </cell>
          <cell r="I5524">
            <v>424.7</v>
          </cell>
          <cell r="J5524">
            <v>381.6</v>
          </cell>
          <cell r="K5524">
            <v>0</v>
          </cell>
          <cell r="L5524" t="str">
            <v>68189768-00e6-41b8-bc59-2d0c6e65e931</v>
          </cell>
          <cell r="M5524">
            <v>52701000</v>
          </cell>
          <cell r="N5524"/>
          <cell r="O5524"/>
          <cell r="P5524"/>
          <cell r="Q5524" t="str">
            <v>КАО</v>
          </cell>
        </row>
        <row r="5525">
          <cell r="G5525">
            <v>27586</v>
          </cell>
          <cell r="H5525" t="str">
            <v>Город Омск</v>
          </cell>
          <cell r="I5525">
            <v>4490.7</v>
          </cell>
          <cell r="J5525">
            <v>2719.2</v>
          </cell>
          <cell r="K5525">
            <v>1483.3</v>
          </cell>
          <cell r="L5525" t="str">
            <v>f922bd7f-55d2-4570-ac04-77b2b8eec955</v>
          </cell>
          <cell r="M5525">
            <v>52701000</v>
          </cell>
          <cell r="N5525"/>
          <cell r="O5525"/>
          <cell r="P5525"/>
          <cell r="Q5525" t="str">
            <v>КАО</v>
          </cell>
        </row>
        <row r="5526">
          <cell r="G5526">
            <v>27589</v>
          </cell>
          <cell r="H5526" t="str">
            <v>Город Омск</v>
          </cell>
          <cell r="I5526">
            <v>2985.3</v>
          </cell>
          <cell r="J5526">
            <v>2686.5</v>
          </cell>
          <cell r="K5526">
            <v>0</v>
          </cell>
          <cell r="L5526" t="str">
            <v>a789739b-a0b3-4bad-b962-5ccce18773bd</v>
          </cell>
          <cell r="M5526">
            <v>52701000</v>
          </cell>
          <cell r="N5526"/>
          <cell r="O5526"/>
          <cell r="P5526"/>
          <cell r="Q5526" t="str">
            <v>КАО</v>
          </cell>
        </row>
        <row r="5527">
          <cell r="G5527">
            <v>25769</v>
          </cell>
          <cell r="H5527" t="str">
            <v>Город Омск</v>
          </cell>
          <cell r="I5527">
            <v>1302.3</v>
          </cell>
          <cell r="J5527">
            <v>980.9</v>
          </cell>
          <cell r="K5527">
            <v>0</v>
          </cell>
          <cell r="L5527" t="str">
            <v>b899b7ac-27e1-43b5-a6cc-88cc7c40f4c2</v>
          </cell>
          <cell r="M5527">
            <v>52701000</v>
          </cell>
          <cell r="N5527"/>
          <cell r="O5527"/>
          <cell r="P5527"/>
          <cell r="Q5527" t="str">
            <v>КАО</v>
          </cell>
        </row>
        <row r="5528">
          <cell r="G5528">
            <v>27601</v>
          </cell>
          <cell r="H5528" t="str">
            <v>Город Омск</v>
          </cell>
          <cell r="I5528">
            <v>9810.1</v>
          </cell>
          <cell r="J5528">
            <v>8696.5</v>
          </cell>
          <cell r="K5528">
            <v>0</v>
          </cell>
          <cell r="L5528" t="str">
            <v>5547425d-b66e-4795-8e10-bbcbc9978362</v>
          </cell>
          <cell r="M5528">
            <v>52701000</v>
          </cell>
          <cell r="N5528"/>
          <cell r="O5528"/>
          <cell r="P5528"/>
          <cell r="Q5528" t="str">
            <v>КАО</v>
          </cell>
        </row>
        <row r="5529">
          <cell r="G5529">
            <v>32156</v>
          </cell>
          <cell r="H5529" t="str">
            <v>Город Омск</v>
          </cell>
          <cell r="I5529">
            <v>9164.7999999999993</v>
          </cell>
          <cell r="J5529">
            <v>8612.2000000000007</v>
          </cell>
          <cell r="K5529">
            <v>0</v>
          </cell>
          <cell r="L5529" t="str">
            <v>ea8d7b2a-d581-4e56-94b3-161a278a6a05</v>
          </cell>
          <cell r="M5529">
            <v>52701000</v>
          </cell>
          <cell r="N5529"/>
          <cell r="O5529"/>
          <cell r="P5529"/>
          <cell r="Q5529" t="str">
            <v>КАО</v>
          </cell>
        </row>
        <row r="5530">
          <cell r="G5530">
            <v>27577</v>
          </cell>
          <cell r="H5530" t="str">
            <v>Город Омск</v>
          </cell>
          <cell r="I5530">
            <v>1050.9000000000001</v>
          </cell>
          <cell r="J5530">
            <v>628.79999999999995</v>
          </cell>
          <cell r="K5530">
            <v>323.10000000000002</v>
          </cell>
          <cell r="L5530" t="str">
            <v>4e243181-1d38-4737-896b-95b81e0dd82b</v>
          </cell>
          <cell r="M5530">
            <v>52701000</v>
          </cell>
          <cell r="N5530"/>
          <cell r="O5530"/>
          <cell r="P5530" t="str">
            <v>+</v>
          </cell>
          <cell r="Q5530" t="str">
            <v>КАО</v>
          </cell>
        </row>
        <row r="5531">
          <cell r="G5531">
            <v>31769</v>
          </cell>
          <cell r="H5531" t="str">
            <v>Город Омск</v>
          </cell>
          <cell r="I5531">
            <v>669</v>
          </cell>
          <cell r="J5531">
            <v>615.70000000000005</v>
          </cell>
          <cell r="K5531">
            <v>0</v>
          </cell>
          <cell r="L5531" t="str">
            <v>55db9207-6861-47b0-ae5e-d820a0badbfb</v>
          </cell>
          <cell r="M5531">
            <v>52701000</v>
          </cell>
          <cell r="N5531"/>
          <cell r="O5531"/>
          <cell r="P5531"/>
          <cell r="Q5531" t="str">
            <v>КАО</v>
          </cell>
        </row>
        <row r="5532">
          <cell r="G5532">
            <v>36553</v>
          </cell>
          <cell r="H5532" t="str">
            <v>Город Омск</v>
          </cell>
          <cell r="I5532">
            <v>12438.94</v>
          </cell>
          <cell r="J5532">
            <v>12438.94</v>
          </cell>
          <cell r="K5532"/>
          <cell r="L5532" t="str">
            <v>99699966-935f-48a8-9c72-b722a64c015c</v>
          </cell>
          <cell r="M5532">
            <v>52701000</v>
          </cell>
          <cell r="N5532"/>
          <cell r="O5532"/>
          <cell r="P5532"/>
          <cell r="Q5532" t="str">
            <v>КАО</v>
          </cell>
        </row>
        <row r="5533">
          <cell r="G5533">
            <v>31888</v>
          </cell>
          <cell r="H5533" t="str">
            <v>Город Омск</v>
          </cell>
          <cell r="I5533">
            <v>10039.299999999999</v>
          </cell>
          <cell r="J5533">
            <v>7777</v>
          </cell>
          <cell r="K5533">
            <v>0</v>
          </cell>
          <cell r="L5533" t="str">
            <v>a7c3b093-29f6-411e-85e2-727ff5a6986f</v>
          </cell>
          <cell r="M5533">
            <v>52701000</v>
          </cell>
          <cell r="N5533"/>
          <cell r="O5533"/>
          <cell r="P5533"/>
          <cell r="Q5533" t="str">
            <v>КАО</v>
          </cell>
        </row>
        <row r="5534">
          <cell r="G5534">
            <v>36792</v>
          </cell>
          <cell r="H5534" t="str">
            <v>Город Омск</v>
          </cell>
          <cell r="I5534">
            <v>11554.6</v>
          </cell>
          <cell r="J5534">
            <v>8688.7000000000007</v>
          </cell>
          <cell r="K5534">
            <v>446.9</v>
          </cell>
          <cell r="L5534" t="str">
            <v>b86351f6-4282-400f-9bf3-f36d183ad6eb</v>
          </cell>
          <cell r="M5534">
            <v>52701000</v>
          </cell>
          <cell r="N5534"/>
          <cell r="O5534"/>
          <cell r="P5534"/>
          <cell r="Q5534" t="str">
            <v>КАО</v>
          </cell>
        </row>
        <row r="5535">
          <cell r="G5535">
            <v>31890</v>
          </cell>
          <cell r="H5535" t="str">
            <v>Город Омск</v>
          </cell>
          <cell r="I5535">
            <v>18063</v>
          </cell>
          <cell r="J5535">
            <v>16251.1</v>
          </cell>
          <cell r="K5535">
            <v>811.9</v>
          </cell>
          <cell r="L5535" t="str">
            <v>886a492a-c454-45df-80f6-0e18bb5813b8</v>
          </cell>
          <cell r="M5535">
            <v>52701000</v>
          </cell>
          <cell r="N5535"/>
          <cell r="O5535"/>
          <cell r="P5535"/>
          <cell r="Q5535" t="str">
            <v>КАО</v>
          </cell>
        </row>
        <row r="5536">
          <cell r="G5536">
            <v>31773</v>
          </cell>
          <cell r="H5536" t="str">
            <v>Город Омск</v>
          </cell>
          <cell r="I5536">
            <v>585.20000000000005</v>
          </cell>
          <cell r="J5536">
            <v>556.20000000000005</v>
          </cell>
          <cell r="K5536">
            <v>0</v>
          </cell>
          <cell r="L5536" t="str">
            <v>dfbcffaa-1a33-4926-a8d5-0f7051b65abf</v>
          </cell>
          <cell r="M5536">
            <v>52701000</v>
          </cell>
          <cell r="N5536"/>
          <cell r="O5536"/>
          <cell r="P5536"/>
          <cell r="Q5536" t="str">
            <v>КАО</v>
          </cell>
        </row>
        <row r="5537">
          <cell r="G5537">
            <v>26558</v>
          </cell>
          <cell r="H5537" t="str">
            <v>Город Омск</v>
          </cell>
          <cell r="I5537">
            <v>5853.8</v>
          </cell>
          <cell r="J5537">
            <v>5259.8</v>
          </cell>
          <cell r="K5537">
            <v>0</v>
          </cell>
          <cell r="L5537" t="str">
            <v>8dc26e16-832e-48f9-9d19-dbbafe11f09c</v>
          </cell>
          <cell r="M5537">
            <v>52701000</v>
          </cell>
          <cell r="N5537"/>
          <cell r="O5537"/>
          <cell r="P5537"/>
          <cell r="Q5537" t="str">
            <v>КАО</v>
          </cell>
        </row>
        <row r="5538">
          <cell r="G5538">
            <v>27581</v>
          </cell>
          <cell r="H5538" t="str">
            <v>Город Омск</v>
          </cell>
          <cell r="I5538">
            <v>4534.3999999999996</v>
          </cell>
          <cell r="J5538">
            <v>3060.1</v>
          </cell>
          <cell r="K5538">
            <v>759.8</v>
          </cell>
          <cell r="L5538" t="str">
            <v>a2cefa2b-d3f5-441b-a886-6a4274ebe9d2</v>
          </cell>
          <cell r="M5538">
            <v>52701000</v>
          </cell>
          <cell r="N5538"/>
          <cell r="O5538"/>
          <cell r="P5538" t="str">
            <v>+</v>
          </cell>
          <cell r="Q5538" t="str">
            <v>КАО</v>
          </cell>
        </row>
        <row r="5539">
          <cell r="G5539">
            <v>26557</v>
          </cell>
          <cell r="H5539" t="str">
            <v>Город Омск</v>
          </cell>
          <cell r="I5539">
            <v>6218.5</v>
          </cell>
          <cell r="J5539">
            <v>5749.6</v>
          </cell>
          <cell r="K5539">
            <v>0</v>
          </cell>
          <cell r="L5539" t="str">
            <v>3c65c23f-76ee-45ba-99f5-a39d2287813f</v>
          </cell>
          <cell r="M5539">
            <v>52701000</v>
          </cell>
          <cell r="N5539"/>
          <cell r="O5539"/>
          <cell r="P5539"/>
          <cell r="Q5539" t="str">
            <v>КАО</v>
          </cell>
        </row>
        <row r="5540">
          <cell r="G5540">
            <v>27583</v>
          </cell>
          <cell r="H5540" t="str">
            <v>Город Омск</v>
          </cell>
          <cell r="I5540">
            <v>5250.2</v>
          </cell>
          <cell r="J5540">
            <v>4213</v>
          </cell>
          <cell r="K5540">
            <v>172.3</v>
          </cell>
          <cell r="L5540" t="str">
            <v>193249d6-6e4f-4887-9955-be97cba41005</v>
          </cell>
          <cell r="M5540">
            <v>52701000</v>
          </cell>
          <cell r="N5540"/>
          <cell r="O5540"/>
          <cell r="P5540"/>
          <cell r="Q5540" t="str">
            <v>КАО</v>
          </cell>
        </row>
        <row r="5541">
          <cell r="G5541">
            <v>31892</v>
          </cell>
          <cell r="H5541" t="str">
            <v>Город Омск</v>
          </cell>
          <cell r="I5541">
            <v>5684</v>
          </cell>
          <cell r="J5541">
            <v>4342</v>
          </cell>
          <cell r="K5541">
            <v>0</v>
          </cell>
          <cell r="L5541" t="str">
            <v>a30c443b-e68c-45cf-822f-5cb0bb28df42</v>
          </cell>
          <cell r="M5541">
            <v>52701000</v>
          </cell>
          <cell r="N5541"/>
          <cell r="O5541"/>
          <cell r="P5541"/>
          <cell r="Q5541" t="str">
            <v>КАО</v>
          </cell>
        </row>
        <row r="5542">
          <cell r="G5542">
            <v>31893</v>
          </cell>
          <cell r="H5542" t="str">
            <v>Город Омск</v>
          </cell>
          <cell r="I5542">
            <v>2349.6999999999998</v>
          </cell>
          <cell r="J5542">
            <v>1731.8</v>
          </cell>
          <cell r="K5542">
            <v>0</v>
          </cell>
          <cell r="L5542" t="str">
            <v>604d6471-44d5-46e9-98f2-151140745dfd</v>
          </cell>
          <cell r="M5542">
            <v>52701000</v>
          </cell>
          <cell r="N5542"/>
          <cell r="O5542"/>
          <cell r="P5542"/>
          <cell r="Q5542" t="str">
            <v>КАО</v>
          </cell>
        </row>
        <row r="5543">
          <cell r="G5543">
            <v>27585</v>
          </cell>
          <cell r="H5543" t="str">
            <v>Город Омск</v>
          </cell>
          <cell r="I5543">
            <v>6267.4</v>
          </cell>
          <cell r="J5543">
            <v>5597.2</v>
          </cell>
          <cell r="K5543">
            <v>0</v>
          </cell>
          <cell r="L5543" t="str">
            <v>a91aa8c1-2ec3-4292-9c2f-f9b5f605c91d</v>
          </cell>
          <cell r="M5543">
            <v>52701000</v>
          </cell>
          <cell r="N5543"/>
          <cell r="O5543"/>
          <cell r="P5543"/>
          <cell r="Q5543" t="str">
            <v>КАО</v>
          </cell>
        </row>
        <row r="5544">
          <cell r="G5544">
            <v>22747</v>
          </cell>
          <cell r="H5544" t="str">
            <v>Город Омск</v>
          </cell>
          <cell r="I5544">
            <v>7029.1</v>
          </cell>
          <cell r="J5544">
            <v>5073.8999999999996</v>
          </cell>
          <cell r="K5544">
            <v>191</v>
          </cell>
          <cell r="L5544" t="str">
            <v>7fc1750f-119c-4d91-aa58-57ba28223721</v>
          </cell>
          <cell r="M5544">
            <v>52701000</v>
          </cell>
          <cell r="N5544"/>
          <cell r="O5544"/>
          <cell r="P5544"/>
          <cell r="Q5544" t="str">
            <v>КАО</v>
          </cell>
        </row>
        <row r="5545">
          <cell r="G5545">
            <v>28953</v>
          </cell>
          <cell r="H5545" t="str">
            <v>Город Омск</v>
          </cell>
          <cell r="I5545">
            <v>7899.7</v>
          </cell>
          <cell r="J5545">
            <v>6588.7</v>
          </cell>
          <cell r="K5545">
            <v>231.65</v>
          </cell>
          <cell r="L5545" t="str">
            <v>6e650adf-46ae-48b2-ab9a-9b1155e0c8fc</v>
          </cell>
          <cell r="M5545">
            <v>52701000</v>
          </cell>
          <cell r="N5545"/>
          <cell r="O5545"/>
          <cell r="P5545"/>
          <cell r="Q5545" t="str">
            <v>КАО</v>
          </cell>
        </row>
        <row r="5546">
          <cell r="G5546">
            <v>35648</v>
          </cell>
          <cell r="H5546" t="str">
            <v>Город Омск</v>
          </cell>
          <cell r="I5546">
            <v>5211.6000000000004</v>
          </cell>
          <cell r="J5546">
            <v>4799.3</v>
          </cell>
          <cell r="K5546">
            <v>0</v>
          </cell>
          <cell r="L5546" t="str">
            <v>85338767-7516-490e-b6ad-cae6153839b5</v>
          </cell>
          <cell r="M5546">
            <v>52701000</v>
          </cell>
          <cell r="N5546"/>
          <cell r="O5546"/>
          <cell r="P5546" t="str">
            <v>+</v>
          </cell>
          <cell r="Q5546" t="str">
            <v>КАО</v>
          </cell>
        </row>
        <row r="5547">
          <cell r="G5547">
            <v>35649</v>
          </cell>
          <cell r="H5547" t="str">
            <v>Город Омск</v>
          </cell>
          <cell r="I5547">
            <v>3956.8</v>
          </cell>
          <cell r="J5547">
            <v>3224.5</v>
          </cell>
          <cell r="K5547">
            <v>436</v>
          </cell>
          <cell r="L5547" t="str">
            <v>aeb46926-ea7a-4b2e-878c-33b79e58aa16</v>
          </cell>
          <cell r="M5547">
            <v>52701000</v>
          </cell>
          <cell r="N5547"/>
          <cell r="O5547"/>
          <cell r="P5547"/>
          <cell r="Q5547" t="str">
            <v>КАО</v>
          </cell>
        </row>
        <row r="5548">
          <cell r="G5548">
            <v>27523</v>
          </cell>
          <cell r="H5548" t="str">
            <v>Город Омск</v>
          </cell>
          <cell r="I5548">
            <v>5122.8999999999996</v>
          </cell>
          <cell r="J5548">
            <v>4720.8999999999996</v>
          </cell>
          <cell r="K5548">
            <v>0</v>
          </cell>
          <cell r="L5548" t="str">
            <v>7df05913-88d7-445a-91f4-e75cdc56ebba</v>
          </cell>
          <cell r="M5548">
            <v>52701000</v>
          </cell>
          <cell r="N5548"/>
          <cell r="O5548"/>
          <cell r="P5548" t="str">
            <v>+</v>
          </cell>
          <cell r="Q5548" t="str">
            <v>КАО</v>
          </cell>
        </row>
        <row r="5549">
          <cell r="G5549">
            <v>31774</v>
          </cell>
          <cell r="H5549" t="str">
            <v>Город Омск</v>
          </cell>
          <cell r="I5549">
            <v>607.5</v>
          </cell>
          <cell r="J5549">
            <v>477.6</v>
          </cell>
          <cell r="K5549">
            <v>38.799999999999997</v>
          </cell>
          <cell r="L5549" t="str">
            <v>ba7cb8d8-83b7-4aef-a96c-c110aee54413</v>
          </cell>
          <cell r="M5549">
            <v>52701000</v>
          </cell>
          <cell r="N5549"/>
          <cell r="O5549"/>
          <cell r="P5549"/>
          <cell r="Q5549" t="str">
            <v>КАО</v>
          </cell>
        </row>
        <row r="5550">
          <cell r="G5550">
            <v>31895</v>
          </cell>
          <cell r="H5550" t="str">
            <v>Город Омск</v>
          </cell>
          <cell r="I5550">
            <v>21132.9</v>
          </cell>
          <cell r="J5550">
            <v>19027.8</v>
          </cell>
          <cell r="K5550">
            <v>0</v>
          </cell>
          <cell r="L5550" t="str">
            <v>516c0fb2-9165-4766-8a93-297777c9f0b8</v>
          </cell>
          <cell r="M5550">
            <v>52701000</v>
          </cell>
          <cell r="N5550"/>
          <cell r="O5550"/>
          <cell r="P5550"/>
          <cell r="Q5550" t="str">
            <v>КАО</v>
          </cell>
        </row>
        <row r="5551">
          <cell r="G5551">
            <v>27596</v>
          </cell>
          <cell r="H5551" t="str">
            <v>Город Омск</v>
          </cell>
          <cell r="I5551">
            <v>567.5</v>
          </cell>
          <cell r="J5551">
            <v>325.7</v>
          </cell>
          <cell r="K5551">
            <v>177</v>
          </cell>
          <cell r="L5551" t="str">
            <v>ed8ee568-47d4-4f34-9c0e-a593acd2f80a</v>
          </cell>
          <cell r="M5551">
            <v>52701000</v>
          </cell>
          <cell r="N5551"/>
          <cell r="O5551"/>
          <cell r="P5551"/>
          <cell r="Q5551" t="str">
            <v>КАО</v>
          </cell>
        </row>
        <row r="5552">
          <cell r="G5552">
            <v>31775</v>
          </cell>
          <cell r="H5552" t="str">
            <v>Город Омск</v>
          </cell>
          <cell r="I5552">
            <v>579.29999999999995</v>
          </cell>
          <cell r="J5552">
            <v>515.9</v>
          </cell>
          <cell r="K5552">
            <v>0</v>
          </cell>
          <cell r="L5552" t="str">
            <v>1aef59ef-2e79-4348-ab80-ffc054102e12</v>
          </cell>
          <cell r="M5552">
            <v>52701000</v>
          </cell>
          <cell r="N5552"/>
          <cell r="O5552"/>
          <cell r="P5552"/>
          <cell r="Q5552" t="str">
            <v>КАО</v>
          </cell>
        </row>
        <row r="5553">
          <cell r="G5553">
            <v>31777</v>
          </cell>
          <cell r="H5553" t="str">
            <v>Город Омск</v>
          </cell>
          <cell r="I5553">
            <v>689.1</v>
          </cell>
          <cell r="J5553">
            <v>391.3</v>
          </cell>
          <cell r="K5553">
            <v>109.6</v>
          </cell>
          <cell r="L5553" t="str">
            <v>fb4f5ac8-b07f-46ab-825d-0dadb318efec</v>
          </cell>
          <cell r="M5553">
            <v>52701000</v>
          </cell>
          <cell r="N5553"/>
          <cell r="O5553"/>
          <cell r="P5553"/>
          <cell r="Q5553" t="str">
            <v>КАО</v>
          </cell>
        </row>
        <row r="5554">
          <cell r="G5554">
            <v>23203</v>
          </cell>
          <cell r="H5554" t="str">
            <v>Город Омск</v>
          </cell>
          <cell r="I5554">
            <v>583.4</v>
          </cell>
          <cell r="J5554">
            <v>555.1</v>
          </cell>
          <cell r="K5554">
            <v>0</v>
          </cell>
          <cell r="L5554" t="str">
            <v>3e59eba2-854f-4c8f-827c-a901cab837a6</v>
          </cell>
          <cell r="M5554">
            <v>52701000</v>
          </cell>
          <cell r="N5554"/>
          <cell r="O5554"/>
          <cell r="P5554"/>
          <cell r="Q5554" t="str">
            <v>КАО</v>
          </cell>
        </row>
        <row r="5555">
          <cell r="G5555">
            <v>27528</v>
          </cell>
          <cell r="H5555" t="str">
            <v>Город Омск</v>
          </cell>
          <cell r="I5555">
            <v>4374</v>
          </cell>
          <cell r="J5555">
            <v>4033.1</v>
          </cell>
          <cell r="K5555">
            <v>0</v>
          </cell>
          <cell r="L5555" t="str">
            <v>e6af6b2b-0d4c-4b06-906d-dfe2c4f8ba53</v>
          </cell>
          <cell r="M5555">
            <v>52701000</v>
          </cell>
          <cell r="N5555"/>
          <cell r="O5555"/>
          <cell r="P5555"/>
          <cell r="Q5555" t="str">
            <v>КАО</v>
          </cell>
        </row>
        <row r="5556">
          <cell r="G5556">
            <v>27620</v>
          </cell>
          <cell r="H5556" t="str">
            <v>Город Омск</v>
          </cell>
          <cell r="I5556">
            <v>567.70000000000005</v>
          </cell>
          <cell r="J5556">
            <v>543</v>
          </cell>
          <cell r="K5556">
            <v>0</v>
          </cell>
          <cell r="L5556" t="str">
            <v>93416e22-4130-4b66-b544-4adff42fbece</v>
          </cell>
          <cell r="M5556">
            <v>52701000</v>
          </cell>
          <cell r="N5556"/>
          <cell r="O5556"/>
          <cell r="P5556"/>
          <cell r="Q5556" t="str">
            <v>КАО</v>
          </cell>
        </row>
        <row r="5557">
          <cell r="G5557">
            <v>35655</v>
          </cell>
          <cell r="H5557" t="str">
            <v>Город Омск</v>
          </cell>
          <cell r="I5557">
            <v>582.20000000000005</v>
          </cell>
          <cell r="J5557">
            <v>536.20000000000005</v>
          </cell>
          <cell r="K5557">
            <v>0</v>
          </cell>
          <cell r="L5557" t="str">
            <v>9da2813f-2ee3-4cd8-b559-d2b32598d55d</v>
          </cell>
          <cell r="M5557">
            <v>52701000</v>
          </cell>
          <cell r="N5557"/>
          <cell r="O5557"/>
          <cell r="P5557"/>
          <cell r="Q5557" t="str">
            <v>КАО</v>
          </cell>
        </row>
        <row r="5558">
          <cell r="G5558">
            <v>27625</v>
          </cell>
          <cell r="H5558" t="str">
            <v>Город Омск</v>
          </cell>
          <cell r="I5558">
            <v>4177.2</v>
          </cell>
          <cell r="J5558">
            <v>2547.3000000000002</v>
          </cell>
          <cell r="K5558">
            <v>277.2</v>
          </cell>
          <cell r="L5558" t="str">
            <v>98696baa-5294-4f7d-94d2-fb2e79f35a66</v>
          </cell>
          <cell r="M5558">
            <v>52701000</v>
          </cell>
          <cell r="N5558"/>
          <cell r="O5558"/>
          <cell r="P5558" t="str">
            <v>+</v>
          </cell>
          <cell r="Q5558" t="str">
            <v>КАО</v>
          </cell>
        </row>
        <row r="5559">
          <cell r="G5559">
            <v>32163</v>
          </cell>
          <cell r="H5559" t="str">
            <v>Город Омск</v>
          </cell>
          <cell r="I5559">
            <v>926.8</v>
          </cell>
          <cell r="J5559">
            <v>804.1</v>
          </cell>
          <cell r="K5559">
            <v>0</v>
          </cell>
          <cell r="L5559" t="str">
            <v>1bc733b5-9c82-47c3-94cf-c06e7ce0246f</v>
          </cell>
          <cell r="M5559">
            <v>52701000</v>
          </cell>
          <cell r="N5559"/>
          <cell r="O5559"/>
          <cell r="P5559"/>
          <cell r="Q5559" t="str">
            <v>КАО</v>
          </cell>
        </row>
        <row r="5560">
          <cell r="G5560">
            <v>35658</v>
          </cell>
          <cell r="H5560" t="str">
            <v>Город Омск</v>
          </cell>
          <cell r="I5560">
            <v>526</v>
          </cell>
          <cell r="J5560">
            <v>518</v>
          </cell>
          <cell r="K5560">
            <v>0</v>
          </cell>
          <cell r="L5560" t="str">
            <v>7c4ca2ff-4566-4409-8746-6e3c6b027eea</v>
          </cell>
          <cell r="M5560">
            <v>52701000</v>
          </cell>
          <cell r="N5560"/>
          <cell r="O5560"/>
          <cell r="P5560"/>
          <cell r="Q5560" t="str">
            <v>КАО</v>
          </cell>
        </row>
        <row r="5561">
          <cell r="G5561">
            <v>21227</v>
          </cell>
          <cell r="H5561" t="str">
            <v>Город Омск</v>
          </cell>
          <cell r="I5561">
            <v>4630.5</v>
          </cell>
          <cell r="J5561">
            <v>4133.3999999999996</v>
          </cell>
          <cell r="K5561">
            <v>0</v>
          </cell>
          <cell r="L5561" t="str">
            <v>dbadce33-17c5-4d87-aba4-3f3182a5e8a6</v>
          </cell>
          <cell r="M5561">
            <v>52701000</v>
          </cell>
          <cell r="N5561"/>
          <cell r="O5561"/>
          <cell r="P5561"/>
          <cell r="Q5561" t="str">
            <v>КАО</v>
          </cell>
        </row>
        <row r="5562">
          <cell r="G5562">
            <v>30522</v>
          </cell>
          <cell r="H5562" t="str">
            <v>Город Омск</v>
          </cell>
          <cell r="I5562">
            <v>8596.2999999999993</v>
          </cell>
          <cell r="J5562">
            <v>7580.7</v>
          </cell>
          <cell r="K5562">
            <v>0</v>
          </cell>
          <cell r="L5562" t="str">
            <v>a63b18bd-58bb-4525-950a-99eda7120d05</v>
          </cell>
          <cell r="M5562">
            <v>52701000</v>
          </cell>
          <cell r="N5562"/>
          <cell r="O5562"/>
          <cell r="P5562"/>
          <cell r="Q5562" t="str">
            <v>ЛАО</v>
          </cell>
        </row>
        <row r="5563">
          <cell r="G5563">
            <v>24468</v>
          </cell>
          <cell r="H5563" t="str">
            <v>Город Омск</v>
          </cell>
          <cell r="I5563">
            <v>23601.8</v>
          </cell>
          <cell r="J5563">
            <v>21074</v>
          </cell>
          <cell r="K5563">
            <v>63</v>
          </cell>
          <cell r="L5563" t="str">
            <v>2463e697-cc2c-4ad4-9953-4d753d0fb7c5</v>
          </cell>
          <cell r="M5563">
            <v>52701000</v>
          </cell>
          <cell r="N5563"/>
          <cell r="O5563"/>
          <cell r="P5563"/>
          <cell r="Q5563" t="str">
            <v>ЛАО</v>
          </cell>
        </row>
        <row r="5564">
          <cell r="G5564">
            <v>36694</v>
          </cell>
          <cell r="H5564" t="str">
            <v>Город Омск</v>
          </cell>
          <cell r="I5564">
            <v>4142.3</v>
          </cell>
          <cell r="J5564">
            <v>2954.5</v>
          </cell>
          <cell r="K5564" t="str">
            <v xml:space="preserve"> </v>
          </cell>
          <cell r="L5564" t="str">
            <v>2fae3ab0-a51b-4167-978f-6c0a0d5de209</v>
          </cell>
          <cell r="M5564">
            <v>52701000</v>
          </cell>
          <cell r="N5564"/>
          <cell r="O5564"/>
          <cell r="P5564"/>
          <cell r="Q5564" t="str">
            <v>ЛАО</v>
          </cell>
        </row>
        <row r="5565">
          <cell r="G5565">
            <v>30512</v>
          </cell>
          <cell r="H5565" t="str">
            <v>Город Омск</v>
          </cell>
          <cell r="I5565">
            <v>7675.1</v>
          </cell>
          <cell r="J5565">
            <v>6400.36</v>
          </cell>
          <cell r="K5565">
            <v>40</v>
          </cell>
          <cell r="L5565" t="str">
            <v>1355a6fe-cb52-4cd3-a564-a057cca4e290</v>
          </cell>
          <cell r="M5565">
            <v>52701000</v>
          </cell>
          <cell r="N5565"/>
          <cell r="O5565"/>
          <cell r="P5565"/>
          <cell r="Q5565" t="str">
            <v>ЛАО</v>
          </cell>
        </row>
        <row r="5566">
          <cell r="G5566">
            <v>30517</v>
          </cell>
          <cell r="H5566" t="str">
            <v>Город Омск</v>
          </cell>
          <cell r="I5566">
            <v>6527.1</v>
          </cell>
          <cell r="J5566">
            <v>3679.2</v>
          </cell>
          <cell r="K5566">
            <v>0</v>
          </cell>
          <cell r="L5566" t="str">
            <v>7eef2a49-d66d-4482-a44f-7be9b15c04e7</v>
          </cell>
          <cell r="M5566">
            <v>52701000</v>
          </cell>
          <cell r="N5566"/>
          <cell r="O5566"/>
          <cell r="P5566"/>
          <cell r="Q5566" t="str">
            <v>ЛАО</v>
          </cell>
        </row>
        <row r="5567">
          <cell r="G5567">
            <v>36475</v>
          </cell>
          <cell r="H5567" t="str">
            <v>Город Омск</v>
          </cell>
          <cell r="I5567">
            <v>12500</v>
          </cell>
          <cell r="J5567">
            <v>10896.4</v>
          </cell>
          <cell r="K5567">
            <v>0</v>
          </cell>
          <cell r="L5567" t="str">
            <v>b045f8f5-b803-4703-a58b-b2caa590ef83</v>
          </cell>
          <cell r="M5567">
            <v>52701000</v>
          </cell>
          <cell r="N5567"/>
          <cell r="O5567"/>
          <cell r="P5567"/>
          <cell r="Q5567" t="str">
            <v>ЛАО</v>
          </cell>
        </row>
        <row r="5568">
          <cell r="G5568">
            <v>34147</v>
          </cell>
          <cell r="H5568" t="str">
            <v>Город Омск</v>
          </cell>
          <cell r="I5568">
            <v>3032</v>
          </cell>
          <cell r="J5568">
            <v>2706.9</v>
          </cell>
          <cell r="K5568">
            <v>0</v>
          </cell>
          <cell r="L5568" t="str">
            <v>29d735a5-b6fd-4544-86bd-2bf668f64bce</v>
          </cell>
          <cell r="M5568">
            <v>52701000</v>
          </cell>
          <cell r="N5568"/>
          <cell r="O5568"/>
          <cell r="P5568"/>
          <cell r="Q5568" t="str">
            <v>ЛАО</v>
          </cell>
        </row>
        <row r="5569">
          <cell r="G5569">
            <v>23487</v>
          </cell>
          <cell r="H5569" t="str">
            <v>Город Омск</v>
          </cell>
          <cell r="I5569">
            <v>3816.8</v>
          </cell>
          <cell r="J5569">
            <v>3516.1</v>
          </cell>
          <cell r="K5569">
            <v>0</v>
          </cell>
          <cell r="L5569" t="str">
            <v>e11f9228-f24a-4502-be2e-7498d50a13ed</v>
          </cell>
          <cell r="M5569">
            <v>52701000</v>
          </cell>
          <cell r="N5569"/>
          <cell r="O5569" t="str">
            <v>+</v>
          </cell>
          <cell r="P5569"/>
          <cell r="Q5569" t="str">
            <v>ЛАО</v>
          </cell>
        </row>
        <row r="5570">
          <cell r="G5570">
            <v>25052</v>
          </cell>
          <cell r="H5570" t="str">
            <v>Город Омск</v>
          </cell>
          <cell r="I5570">
            <v>3471.1</v>
          </cell>
          <cell r="J5570">
            <v>2947.99</v>
          </cell>
          <cell r="K5570">
            <v>0</v>
          </cell>
          <cell r="L5570" t="str">
            <v>c2176993-29b4-4bed-8c79-13f233c1006f</v>
          </cell>
          <cell r="M5570">
            <v>52701000</v>
          </cell>
          <cell r="N5570"/>
          <cell r="O5570"/>
          <cell r="P5570"/>
          <cell r="Q5570" t="str">
            <v>ЛАО</v>
          </cell>
        </row>
        <row r="5571">
          <cell r="G5571">
            <v>32289</v>
          </cell>
          <cell r="H5571" t="str">
            <v>Город Омск</v>
          </cell>
          <cell r="I5571">
            <v>3377.3</v>
          </cell>
          <cell r="J5571">
            <v>2908.44</v>
          </cell>
          <cell r="K5571">
            <v>144.1</v>
          </cell>
          <cell r="L5571" t="str">
            <v>d324c4cd-94e4-46d7-91d6-f44c65956e8a</v>
          </cell>
          <cell r="M5571">
            <v>52701000</v>
          </cell>
          <cell r="N5571"/>
          <cell r="O5571"/>
          <cell r="P5571"/>
          <cell r="Q5571" t="str">
            <v>ЛАО</v>
          </cell>
        </row>
        <row r="5572">
          <cell r="G5572">
            <v>21060</v>
          </cell>
          <cell r="H5572" t="str">
            <v>Город Омск</v>
          </cell>
          <cell r="I5572">
            <v>3800.9</v>
          </cell>
          <cell r="J5572">
            <v>3447</v>
          </cell>
          <cell r="K5572">
            <v>0</v>
          </cell>
          <cell r="L5572" t="str">
            <v>74777461-70e5-44e3-9cda-bf083fbc4809</v>
          </cell>
          <cell r="M5572">
            <v>52701000</v>
          </cell>
          <cell r="N5572"/>
          <cell r="O5572" t="str">
            <v>+</v>
          </cell>
          <cell r="P5572"/>
          <cell r="Q5572" t="str">
            <v>ЛАО</v>
          </cell>
        </row>
        <row r="5573">
          <cell r="G5573">
            <v>33307</v>
          </cell>
          <cell r="H5573" t="str">
            <v>Город Омск</v>
          </cell>
          <cell r="I5573">
            <v>3413</v>
          </cell>
          <cell r="J5573">
            <v>2913.4</v>
          </cell>
          <cell r="K5573">
            <v>15.1</v>
          </cell>
          <cell r="L5573" t="str">
            <v>9014ac59-bdff-4a35-9f8e-bf0c4b1314cc</v>
          </cell>
          <cell r="M5573">
            <v>52701000</v>
          </cell>
          <cell r="N5573"/>
          <cell r="O5573"/>
          <cell r="P5573"/>
          <cell r="Q5573" t="str">
            <v>ЛАО</v>
          </cell>
        </row>
        <row r="5574">
          <cell r="G5574">
            <v>24524</v>
          </cell>
          <cell r="H5574" t="str">
            <v>Город Омск</v>
          </cell>
          <cell r="I5574">
            <v>3834.2</v>
          </cell>
          <cell r="J5574">
            <v>3522.17</v>
          </cell>
          <cell r="K5574">
            <v>0</v>
          </cell>
          <cell r="L5574" t="str">
            <v>55487910-b170-445b-b38c-519c98750907</v>
          </cell>
          <cell r="M5574">
            <v>52701000</v>
          </cell>
          <cell r="N5574"/>
          <cell r="O5574" t="str">
            <v>+</v>
          </cell>
          <cell r="P5574" t="str">
            <v>+</v>
          </cell>
          <cell r="Q5574" t="str">
            <v>ЛАО</v>
          </cell>
        </row>
        <row r="5575">
          <cell r="G5575">
            <v>33280</v>
          </cell>
          <cell r="H5575" t="str">
            <v>Город Омск</v>
          </cell>
          <cell r="I5575">
            <v>999.9</v>
          </cell>
          <cell r="J5575">
            <v>924.6</v>
          </cell>
          <cell r="K5575">
            <v>0</v>
          </cell>
          <cell r="L5575" t="str">
            <v>569e9023-455a-490c-84ad-88cdee871929</v>
          </cell>
          <cell r="M5575">
            <v>52701000</v>
          </cell>
          <cell r="N5575"/>
          <cell r="O5575"/>
          <cell r="P5575"/>
          <cell r="Q5575" t="str">
            <v>ЛАО</v>
          </cell>
        </row>
        <row r="5576">
          <cell r="G5576">
            <v>21361</v>
          </cell>
          <cell r="H5576" t="str">
            <v>Город Омск</v>
          </cell>
          <cell r="I5576">
            <v>3519.1</v>
          </cell>
          <cell r="J5576">
            <v>2946.1</v>
          </cell>
          <cell r="K5576">
            <v>0</v>
          </cell>
          <cell r="L5576" t="str">
            <v>c8c73d21-5db4-4fb2-8116-f64650bb4030</v>
          </cell>
          <cell r="M5576">
            <v>52701000</v>
          </cell>
          <cell r="N5576"/>
          <cell r="O5576"/>
          <cell r="P5576"/>
          <cell r="Q5576" t="str">
            <v>ЛАО</v>
          </cell>
        </row>
        <row r="5577">
          <cell r="G5577">
            <v>20377</v>
          </cell>
          <cell r="H5577" t="str">
            <v>Город Омск</v>
          </cell>
          <cell r="I5577">
            <v>3034.6</v>
          </cell>
          <cell r="J5577">
            <v>2748.1</v>
          </cell>
          <cell r="K5577">
            <v>0</v>
          </cell>
          <cell r="L5577" t="str">
            <v>5046a9d2-ec8c-4957-8f0e-477a5a7fa1d7</v>
          </cell>
          <cell r="M5577">
            <v>52701000</v>
          </cell>
          <cell r="N5577"/>
          <cell r="O5577"/>
          <cell r="P5577"/>
          <cell r="Q5577" t="str">
            <v>ЛАО</v>
          </cell>
        </row>
        <row r="5578">
          <cell r="G5578">
            <v>33321</v>
          </cell>
          <cell r="H5578" t="str">
            <v>Город Омск</v>
          </cell>
          <cell r="I5578">
            <v>4742.3999999999996</v>
          </cell>
          <cell r="J5578">
            <v>3866.8</v>
          </cell>
          <cell r="K5578">
            <v>401</v>
          </cell>
          <cell r="L5578" t="str">
            <v>8ee4b587-5333-449e-afdd-d46f55a7d7f6</v>
          </cell>
          <cell r="M5578">
            <v>52701000</v>
          </cell>
          <cell r="N5578"/>
          <cell r="O5578"/>
          <cell r="P5578"/>
          <cell r="Q5578" t="str">
            <v>ЛАО</v>
          </cell>
        </row>
        <row r="5579">
          <cell r="G5579">
            <v>33281</v>
          </cell>
          <cell r="H5579" t="str">
            <v>Город Омск</v>
          </cell>
          <cell r="I5579">
            <v>2056.6999999999998</v>
          </cell>
          <cell r="J5579">
            <v>1719.7</v>
          </cell>
          <cell r="K5579">
            <v>170.7</v>
          </cell>
          <cell r="L5579" t="str">
            <v>67c150df-89c1-46cf-b3b9-56ac1a755083</v>
          </cell>
          <cell r="M5579">
            <v>52701000</v>
          </cell>
          <cell r="N5579"/>
          <cell r="O5579"/>
          <cell r="P5579"/>
          <cell r="Q5579" t="str">
            <v>ЛАО</v>
          </cell>
        </row>
        <row r="5580">
          <cell r="G5580">
            <v>33322</v>
          </cell>
          <cell r="H5580" t="str">
            <v>Город Омск</v>
          </cell>
          <cell r="I5580">
            <v>3463.5</v>
          </cell>
          <cell r="J5580">
            <v>2467.0500000000002</v>
          </cell>
          <cell r="K5580">
            <v>670</v>
          </cell>
          <cell r="L5580" t="str">
            <v>02c1c2e6-1711-465d-b4e4-4155129ba5ec</v>
          </cell>
          <cell r="M5580">
            <v>52701000</v>
          </cell>
          <cell r="N5580"/>
          <cell r="O5580"/>
          <cell r="P5580"/>
          <cell r="Q5580" t="str">
            <v>ЛАО</v>
          </cell>
        </row>
        <row r="5581">
          <cell r="G5581">
            <v>33323</v>
          </cell>
          <cell r="H5581" t="str">
            <v>Город Омск</v>
          </cell>
          <cell r="I5581">
            <v>707</v>
          </cell>
          <cell r="J5581">
            <v>659.4</v>
          </cell>
          <cell r="K5581">
            <v>0</v>
          </cell>
          <cell r="L5581" t="str">
            <v>2075e1b7-d2d9-4c4c-8bc4-d54230313539</v>
          </cell>
          <cell r="M5581">
            <v>52701000</v>
          </cell>
          <cell r="N5581"/>
          <cell r="O5581"/>
          <cell r="P5581"/>
          <cell r="Q5581" t="str">
            <v>ЛАО</v>
          </cell>
        </row>
        <row r="5582">
          <cell r="G5582">
            <v>34268</v>
          </cell>
          <cell r="H5582" t="str">
            <v>Город Омск</v>
          </cell>
          <cell r="I5582">
            <v>1365.69</v>
          </cell>
          <cell r="J5582">
            <v>1260.69</v>
          </cell>
          <cell r="K5582">
            <v>0</v>
          </cell>
          <cell r="L5582" t="str">
            <v>7cd52622-eee4-4818-95d9-3f915ef6a55f</v>
          </cell>
          <cell r="M5582">
            <v>52701000</v>
          </cell>
          <cell r="N5582"/>
          <cell r="O5582"/>
          <cell r="P5582"/>
          <cell r="Q5582" t="str">
            <v>ЛАО</v>
          </cell>
        </row>
        <row r="5583">
          <cell r="G5583">
            <v>33282</v>
          </cell>
          <cell r="H5583" t="str">
            <v>Город Омск</v>
          </cell>
          <cell r="I5583">
            <v>3428.2</v>
          </cell>
          <cell r="J5583">
            <v>3159.6</v>
          </cell>
          <cell r="K5583">
            <v>0</v>
          </cell>
          <cell r="L5583" t="str">
            <v>4d7685da-d3ad-4d57-b316-0c444f50daee</v>
          </cell>
          <cell r="M5583">
            <v>52701000</v>
          </cell>
          <cell r="N5583"/>
          <cell r="O5583"/>
          <cell r="P5583"/>
          <cell r="Q5583" t="str">
            <v>ЛАО</v>
          </cell>
        </row>
        <row r="5584">
          <cell r="G5584">
            <v>33324</v>
          </cell>
          <cell r="H5584" t="str">
            <v>Город Омск</v>
          </cell>
          <cell r="I5584">
            <v>707</v>
          </cell>
          <cell r="J5584">
            <v>672.2</v>
          </cell>
          <cell r="K5584">
            <v>0</v>
          </cell>
          <cell r="L5584" t="str">
            <v>7597a38d-3935-489a-8d40-67443ac2f50b</v>
          </cell>
          <cell r="M5584">
            <v>52701000</v>
          </cell>
          <cell r="N5584"/>
          <cell r="O5584"/>
          <cell r="P5584"/>
          <cell r="Q5584" t="str">
            <v>ЛАО</v>
          </cell>
        </row>
        <row r="5585">
          <cell r="G5585">
            <v>33303</v>
          </cell>
          <cell r="H5585" t="str">
            <v>Город Омск</v>
          </cell>
          <cell r="I5585">
            <v>3813.1</v>
          </cell>
          <cell r="J5585">
            <v>2556.62</v>
          </cell>
          <cell r="K5585">
            <v>0</v>
          </cell>
          <cell r="L5585" t="str">
            <v>ab479626-c4b6-41e3-9cca-0af30434e0f6</v>
          </cell>
          <cell r="M5585">
            <v>52701000</v>
          </cell>
          <cell r="N5585"/>
          <cell r="O5585"/>
          <cell r="P5585"/>
          <cell r="Q5585" t="str">
            <v>ЛАО</v>
          </cell>
        </row>
        <row r="5586">
          <cell r="G5586">
            <v>33325</v>
          </cell>
          <cell r="H5586" t="str">
            <v>Город Омск</v>
          </cell>
          <cell r="I5586">
            <v>677.5</v>
          </cell>
          <cell r="J5586">
            <v>599.4</v>
          </cell>
          <cell r="K5586">
            <v>0</v>
          </cell>
          <cell r="L5586" t="str">
            <v>846abbf9-7831-49ce-87be-89e6b813fba1</v>
          </cell>
          <cell r="M5586">
            <v>52701000</v>
          </cell>
          <cell r="N5586"/>
          <cell r="O5586"/>
          <cell r="P5586"/>
          <cell r="Q5586" t="str">
            <v>ЛАО</v>
          </cell>
        </row>
        <row r="5587">
          <cell r="G5587">
            <v>23503</v>
          </cell>
          <cell r="H5587" t="str">
            <v>Город Омск</v>
          </cell>
          <cell r="I5587">
            <v>6805.7</v>
          </cell>
          <cell r="J5587">
            <v>5477.07</v>
          </cell>
          <cell r="K5587">
            <v>744.7</v>
          </cell>
          <cell r="L5587" t="str">
            <v>c5778282-4792-4528-8006-2b6dbb6062c3</v>
          </cell>
          <cell r="M5587">
            <v>52701000</v>
          </cell>
          <cell r="N5587"/>
          <cell r="O5587"/>
          <cell r="P5587"/>
          <cell r="Q5587" t="str">
            <v>ЛАО</v>
          </cell>
        </row>
        <row r="5588">
          <cell r="G5588">
            <v>24693</v>
          </cell>
          <cell r="H5588" t="str">
            <v>Город Омск</v>
          </cell>
          <cell r="I5588">
            <v>2392</v>
          </cell>
          <cell r="J5588">
            <v>2029.8</v>
          </cell>
          <cell r="K5588">
            <v>0</v>
          </cell>
          <cell r="L5588" t="str">
            <v>555526d9-3d14-4ffa-b458-03c463d22684</v>
          </cell>
          <cell r="M5588">
            <v>52701000</v>
          </cell>
          <cell r="N5588"/>
          <cell r="O5588"/>
          <cell r="P5588"/>
          <cell r="Q5588" t="str">
            <v>ЛАО</v>
          </cell>
        </row>
        <row r="5589">
          <cell r="G5589">
            <v>34272</v>
          </cell>
          <cell r="H5589" t="str">
            <v>Город Омск</v>
          </cell>
          <cell r="I5589">
            <v>4607</v>
          </cell>
          <cell r="J5589">
            <v>3927.4</v>
          </cell>
          <cell r="K5589">
            <v>0</v>
          </cell>
          <cell r="L5589" t="str">
            <v>9558c301-2e54-45a3-a3d0-4dc6b9461d12</v>
          </cell>
          <cell r="M5589">
            <v>52701000</v>
          </cell>
          <cell r="N5589"/>
          <cell r="O5589"/>
          <cell r="P5589"/>
          <cell r="Q5589" t="str">
            <v>ЛАО</v>
          </cell>
        </row>
        <row r="5590">
          <cell r="G5590">
            <v>36476</v>
          </cell>
          <cell r="H5590" t="str">
            <v>Город Омск</v>
          </cell>
          <cell r="I5590">
            <v>685.5</v>
          </cell>
          <cell r="J5590">
            <v>633.6</v>
          </cell>
          <cell r="K5590">
            <v>0</v>
          </cell>
          <cell r="L5590" t="str">
            <v>ef1e8657-5167-4b0f-b3e3-cc6824117b38</v>
          </cell>
          <cell r="M5590">
            <v>52701000</v>
          </cell>
          <cell r="N5590"/>
          <cell r="O5590"/>
          <cell r="P5590"/>
          <cell r="Q5590" t="str">
            <v>ЛАО</v>
          </cell>
        </row>
        <row r="5591">
          <cell r="G5591">
            <v>24529</v>
          </cell>
          <cell r="H5591" t="str">
            <v>Город Омск</v>
          </cell>
          <cell r="I5591">
            <v>1355.5</v>
          </cell>
          <cell r="J5591">
            <v>1267.5999999999999</v>
          </cell>
          <cell r="K5591">
            <v>0</v>
          </cell>
          <cell r="L5591" t="str">
            <v>03d1dd56-aa4b-44bb-a3a8-0c543e6c7086</v>
          </cell>
          <cell r="M5591">
            <v>52701000</v>
          </cell>
          <cell r="N5591"/>
          <cell r="O5591"/>
          <cell r="P5591"/>
          <cell r="Q5591" t="str">
            <v>ЛАО</v>
          </cell>
        </row>
        <row r="5592">
          <cell r="G5592">
            <v>25051</v>
          </cell>
          <cell r="H5592" t="str">
            <v>Город Омск</v>
          </cell>
          <cell r="I5592">
            <v>2938.9</v>
          </cell>
          <cell r="J5592">
            <v>2613</v>
          </cell>
          <cell r="K5592">
            <v>36.299999999999997</v>
          </cell>
          <cell r="L5592" t="str">
            <v>dd58e040-6546-4567-a1e6-bd59d4c0f0a4</v>
          </cell>
          <cell r="M5592">
            <v>52701000</v>
          </cell>
          <cell r="N5592"/>
          <cell r="O5592"/>
          <cell r="P5592"/>
          <cell r="Q5592" t="str">
            <v>ЛАО</v>
          </cell>
        </row>
        <row r="5593">
          <cell r="G5593">
            <v>35282</v>
          </cell>
          <cell r="H5593" t="str">
            <v>Город Омск</v>
          </cell>
          <cell r="I5593">
            <v>4336.5</v>
          </cell>
          <cell r="J5593">
            <v>3823.3</v>
          </cell>
          <cell r="K5593">
            <v>0</v>
          </cell>
          <cell r="L5593" t="str">
            <v>4392fb7a-720b-4dec-a56c-655c0fbf9d4c</v>
          </cell>
          <cell r="M5593">
            <v>52701000</v>
          </cell>
          <cell r="N5593"/>
          <cell r="O5593"/>
          <cell r="P5593"/>
          <cell r="Q5593" t="str">
            <v>ЛАО</v>
          </cell>
        </row>
        <row r="5594">
          <cell r="G5594">
            <v>36477</v>
          </cell>
          <cell r="H5594" t="str">
            <v>Город Омск</v>
          </cell>
          <cell r="I5594">
            <v>1413.7</v>
          </cell>
          <cell r="J5594">
            <v>1336.6</v>
          </cell>
          <cell r="K5594">
            <v>0</v>
          </cell>
          <cell r="L5594" t="str">
            <v>b5095971-2865-459c-a222-b7ec7d6ecd3c</v>
          </cell>
          <cell r="M5594">
            <v>52701000</v>
          </cell>
          <cell r="N5594"/>
          <cell r="O5594"/>
          <cell r="P5594"/>
          <cell r="Q5594" t="str">
            <v>ЛАО</v>
          </cell>
        </row>
        <row r="5595">
          <cell r="G5595">
            <v>25053</v>
          </cell>
          <cell r="H5595" t="str">
            <v>Город Омск</v>
          </cell>
          <cell r="I5595">
            <v>3859.2</v>
          </cell>
          <cell r="J5595">
            <v>3336.15</v>
          </cell>
          <cell r="K5595">
            <v>75</v>
          </cell>
          <cell r="L5595" t="str">
            <v>6fefdbdf-b714-4f2a-b1c2-595da8a4d93a</v>
          </cell>
          <cell r="M5595">
            <v>52701000</v>
          </cell>
          <cell r="N5595"/>
          <cell r="O5595"/>
          <cell r="P5595"/>
          <cell r="Q5595" t="str">
            <v>ЛАО</v>
          </cell>
        </row>
        <row r="5596">
          <cell r="G5596">
            <v>33304</v>
          </cell>
          <cell r="H5596" t="str">
            <v>Город Омск</v>
          </cell>
          <cell r="I5596">
            <v>1673.5</v>
          </cell>
          <cell r="J5596">
            <v>1534.9</v>
          </cell>
          <cell r="K5596">
            <v>0</v>
          </cell>
          <cell r="L5596" t="str">
            <v>9effb484-9c32-4ba7-8a22-4aba1ac41559</v>
          </cell>
          <cell r="M5596">
            <v>52701000</v>
          </cell>
          <cell r="N5596"/>
          <cell r="O5596"/>
          <cell r="P5596"/>
          <cell r="Q5596" t="str">
            <v>ЛАО</v>
          </cell>
        </row>
        <row r="5597">
          <cell r="G5597">
            <v>33283</v>
          </cell>
          <cell r="H5597" t="str">
            <v>Город Омск</v>
          </cell>
          <cell r="I5597">
            <v>2099.9</v>
          </cell>
          <cell r="J5597">
            <v>1644.9</v>
          </cell>
          <cell r="K5597">
            <v>278.89999999999998</v>
          </cell>
          <cell r="L5597" t="str">
            <v>45575e98-e609-4e90-a67f-68fc194de804</v>
          </cell>
          <cell r="M5597">
            <v>52701000</v>
          </cell>
          <cell r="N5597"/>
          <cell r="O5597"/>
          <cell r="P5597"/>
          <cell r="Q5597" t="str">
            <v>ЛАО</v>
          </cell>
        </row>
        <row r="5598">
          <cell r="G5598">
            <v>33327</v>
          </cell>
          <cell r="H5598" t="str">
            <v>Город Омск</v>
          </cell>
          <cell r="I5598">
            <v>5305.4</v>
          </cell>
          <cell r="J5598">
            <v>4460</v>
          </cell>
          <cell r="K5598">
            <v>620.79999999999995</v>
          </cell>
          <cell r="L5598" t="str">
            <v>408f4dd9-54ff-407a-95fb-f55e88db3a50</v>
          </cell>
          <cell r="M5598">
            <v>52701000</v>
          </cell>
          <cell r="N5598"/>
          <cell r="O5598"/>
          <cell r="P5598"/>
          <cell r="Q5598" t="str">
            <v>ЛАО</v>
          </cell>
        </row>
        <row r="5599">
          <cell r="G5599">
            <v>33284</v>
          </cell>
          <cell r="H5599" t="str">
            <v>Город Омск</v>
          </cell>
          <cell r="I5599">
            <v>1506.9</v>
          </cell>
          <cell r="J5599">
            <v>1146.8</v>
          </cell>
          <cell r="K5599">
            <v>737.5</v>
          </cell>
          <cell r="L5599" t="str">
            <v>79d159bf-0836-4a2a-9812-fe2c15b1d312</v>
          </cell>
          <cell r="M5599">
            <v>52701000</v>
          </cell>
          <cell r="N5599"/>
          <cell r="O5599"/>
          <cell r="P5599"/>
          <cell r="Q5599" t="str">
            <v>ЛАО</v>
          </cell>
        </row>
        <row r="5600">
          <cell r="G5600">
            <v>33305</v>
          </cell>
          <cell r="H5600" t="str">
            <v>Город Омск</v>
          </cell>
          <cell r="I5600">
            <v>1444</v>
          </cell>
          <cell r="J5600">
            <v>1314.1</v>
          </cell>
          <cell r="K5600">
            <v>0</v>
          </cell>
          <cell r="L5600" t="str">
            <v>372bb50a-0623-44c0-9aca-71771d06f0ab</v>
          </cell>
          <cell r="M5600">
            <v>52701000</v>
          </cell>
          <cell r="N5600"/>
          <cell r="O5600"/>
          <cell r="P5600"/>
          <cell r="Q5600" t="str">
            <v>ЛАО</v>
          </cell>
        </row>
        <row r="5601">
          <cell r="G5601">
            <v>33285</v>
          </cell>
          <cell r="H5601" t="str">
            <v>Город Омск</v>
          </cell>
          <cell r="I5601">
            <v>1490.7</v>
          </cell>
          <cell r="J5601">
            <v>982.3</v>
          </cell>
          <cell r="K5601">
            <v>323.89999999999998</v>
          </cell>
          <cell r="L5601" t="str">
            <v>4e866335-a6d5-4d85-b733-e80ac9df7128</v>
          </cell>
          <cell r="M5601">
            <v>52701000</v>
          </cell>
          <cell r="N5601"/>
          <cell r="O5601"/>
          <cell r="P5601"/>
          <cell r="Q5601" t="str">
            <v>ЛАО</v>
          </cell>
        </row>
        <row r="5602">
          <cell r="G5602">
            <v>28928</v>
          </cell>
          <cell r="H5602" t="str">
            <v>Город Омск</v>
          </cell>
          <cell r="I5602">
            <v>6529.6</v>
          </cell>
          <cell r="J5602">
            <v>5223.2</v>
          </cell>
          <cell r="K5602">
            <v>0</v>
          </cell>
          <cell r="L5602" t="str">
            <v>a9a5a17a-d1ed-4cc8-b42c-d323d2041432</v>
          </cell>
          <cell r="M5602">
            <v>52701000</v>
          </cell>
          <cell r="N5602"/>
          <cell r="O5602"/>
          <cell r="P5602"/>
          <cell r="Q5602" t="str">
            <v>ЛАО</v>
          </cell>
        </row>
        <row r="5603">
          <cell r="G5603">
            <v>21064</v>
          </cell>
          <cell r="H5603" t="str">
            <v>Город Омск</v>
          </cell>
          <cell r="I5603">
            <v>4920.3</v>
          </cell>
          <cell r="J5603">
            <v>4482.05</v>
          </cell>
          <cell r="K5603">
            <v>0</v>
          </cell>
          <cell r="L5603" t="str">
            <v>37a97a9b-4320-4fcb-863b-b9ca98159b30</v>
          </cell>
          <cell r="M5603">
            <v>52701000</v>
          </cell>
          <cell r="N5603"/>
          <cell r="O5603"/>
          <cell r="P5603"/>
          <cell r="Q5603" t="str">
            <v>ЛАО</v>
          </cell>
        </row>
        <row r="5604">
          <cell r="G5604">
            <v>34149</v>
          </cell>
          <cell r="H5604" t="str">
            <v>Город Омск</v>
          </cell>
          <cell r="I5604">
            <v>4358.8999999999996</v>
          </cell>
          <cell r="J5604">
            <v>3654.7</v>
          </cell>
          <cell r="K5604">
            <v>0</v>
          </cell>
          <cell r="L5604" t="str">
            <v>31fa3784-54e9-4ea2-a134-ad9dd16e01b0</v>
          </cell>
          <cell r="M5604">
            <v>52701000</v>
          </cell>
          <cell r="N5604"/>
          <cell r="O5604"/>
          <cell r="P5604"/>
          <cell r="Q5604" t="str">
            <v>ЛАО</v>
          </cell>
        </row>
        <row r="5605">
          <cell r="G5605">
            <v>34150</v>
          </cell>
          <cell r="H5605" t="str">
            <v>Город Омск</v>
          </cell>
          <cell r="I5605">
            <v>3096.3</v>
          </cell>
          <cell r="J5605">
            <v>2772</v>
          </cell>
          <cell r="K5605">
            <v>0</v>
          </cell>
          <cell r="L5605" t="str">
            <v>4163f432-c4f7-4d7f-8d8a-365b3045b5b9</v>
          </cell>
          <cell r="M5605">
            <v>52701000</v>
          </cell>
          <cell r="N5605"/>
          <cell r="O5605"/>
          <cell r="P5605"/>
          <cell r="Q5605" t="str">
            <v>ЛАО</v>
          </cell>
        </row>
        <row r="5606">
          <cell r="G5606">
            <v>33306</v>
          </cell>
          <cell r="H5606" t="str">
            <v>Город Омск</v>
          </cell>
          <cell r="I5606">
            <v>2366.62</v>
          </cell>
          <cell r="J5606">
            <v>1982.92</v>
          </cell>
          <cell r="K5606">
            <v>144.5</v>
          </cell>
          <cell r="L5606" t="str">
            <v>2316f000-eeaf-4315-a712-674737c2a85c</v>
          </cell>
          <cell r="M5606">
            <v>52701000</v>
          </cell>
          <cell r="N5606"/>
          <cell r="O5606"/>
          <cell r="P5606"/>
          <cell r="Q5606" t="str">
            <v>ЛАО</v>
          </cell>
        </row>
        <row r="5607">
          <cell r="G5607">
            <v>32158</v>
          </cell>
          <cell r="H5607" t="str">
            <v>Город Омск</v>
          </cell>
          <cell r="I5607">
            <v>830.2</v>
          </cell>
          <cell r="J5607">
            <v>785.4</v>
          </cell>
          <cell r="K5607">
            <v>0</v>
          </cell>
          <cell r="L5607" t="str">
            <v>e09513ba-fef4-4962-8bf1-0fbea28446da</v>
          </cell>
          <cell r="M5607">
            <v>52701000</v>
          </cell>
          <cell r="N5607"/>
          <cell r="O5607"/>
          <cell r="P5607"/>
          <cell r="Q5607" t="str">
            <v>КАО</v>
          </cell>
        </row>
        <row r="5608">
          <cell r="G5608">
            <v>32157</v>
          </cell>
          <cell r="H5608" t="str">
            <v>Город Омск</v>
          </cell>
          <cell r="I5608">
            <v>990.4</v>
          </cell>
          <cell r="J5608">
            <v>886.7</v>
          </cell>
          <cell r="K5608">
            <v>0</v>
          </cell>
          <cell r="L5608" t="str">
            <v>40a76914-38a3-47d6-b710-0a480c938104</v>
          </cell>
          <cell r="M5608">
            <v>52701000</v>
          </cell>
          <cell r="N5608"/>
          <cell r="O5608"/>
          <cell r="P5608"/>
          <cell r="Q5608" t="str">
            <v>КАО</v>
          </cell>
        </row>
        <row r="5609">
          <cell r="G5609">
            <v>24822</v>
          </cell>
          <cell r="H5609" t="str">
            <v>Город Омск</v>
          </cell>
          <cell r="I5609">
            <v>13012.8</v>
          </cell>
          <cell r="J5609">
            <v>11267.05</v>
          </cell>
          <cell r="K5609">
            <v>0</v>
          </cell>
          <cell r="L5609" t="str">
            <v>6ae9dc6c-2769-4dd6-8f7f-8fa4822c24dd</v>
          </cell>
          <cell r="M5609">
            <v>52701000</v>
          </cell>
          <cell r="N5609"/>
          <cell r="O5609"/>
          <cell r="P5609"/>
          <cell r="Q5609" t="str">
            <v>ЛАО</v>
          </cell>
        </row>
        <row r="5610">
          <cell r="G5610">
            <v>24821</v>
          </cell>
          <cell r="H5610" t="str">
            <v>Город Омск</v>
          </cell>
          <cell r="I5610">
            <v>5085.3999999999996</v>
          </cell>
          <cell r="J5610">
            <v>4569.3</v>
          </cell>
          <cell r="K5610">
            <v>0</v>
          </cell>
          <cell r="L5610" t="str">
            <v>083a3ed8-3daf-47e6-8813-ef19bf8f26f8</v>
          </cell>
          <cell r="M5610">
            <v>52701000</v>
          </cell>
          <cell r="N5610"/>
          <cell r="O5610"/>
          <cell r="P5610"/>
          <cell r="Q5610" t="str">
            <v>ЛАО</v>
          </cell>
        </row>
        <row r="5611">
          <cell r="G5611">
            <v>24824</v>
          </cell>
          <cell r="H5611" t="str">
            <v>Город Омск</v>
          </cell>
          <cell r="I5611">
            <v>3605.6</v>
          </cell>
          <cell r="J5611">
            <v>3333.1</v>
          </cell>
          <cell r="K5611">
            <v>0</v>
          </cell>
          <cell r="L5611" t="str">
            <v>aeff1221-cf13-4815-ac9a-5b7fe03275b5</v>
          </cell>
          <cell r="M5611">
            <v>52701000</v>
          </cell>
          <cell r="N5611"/>
          <cell r="O5611"/>
          <cell r="P5611"/>
          <cell r="Q5611" t="str">
            <v>ЛАО</v>
          </cell>
        </row>
        <row r="5612">
          <cell r="G5612">
            <v>24825</v>
          </cell>
          <cell r="H5612" t="str">
            <v>Город Омск</v>
          </cell>
          <cell r="I5612">
            <v>5006.8</v>
          </cell>
          <cell r="J5612">
            <v>4671.8999999999996</v>
          </cell>
          <cell r="K5612">
            <v>60.19</v>
          </cell>
          <cell r="L5612" t="str">
            <v>80ffd355-57a3-4831-8680-d619a59bf197</v>
          </cell>
          <cell r="M5612">
            <v>52701000</v>
          </cell>
          <cell r="N5612"/>
          <cell r="O5612"/>
          <cell r="P5612"/>
          <cell r="Q5612" t="str">
            <v>ЛАО</v>
          </cell>
        </row>
        <row r="5613">
          <cell r="G5613">
            <v>24823</v>
          </cell>
          <cell r="H5613" t="str">
            <v>Город Омск</v>
          </cell>
          <cell r="I5613">
            <v>13928.6</v>
          </cell>
          <cell r="J5613">
            <v>11486.37</v>
          </cell>
          <cell r="K5613">
            <v>582.20000000000005</v>
          </cell>
          <cell r="L5613" t="str">
            <v>676ab594-d48d-44dc-a57e-7056cf05d08e</v>
          </cell>
          <cell r="M5613">
            <v>52701000</v>
          </cell>
          <cell r="N5613"/>
          <cell r="O5613"/>
          <cell r="P5613"/>
          <cell r="Q5613" t="str">
            <v>ЛАО</v>
          </cell>
        </row>
        <row r="5614">
          <cell r="G5614">
            <v>19994</v>
          </cell>
          <cell r="H5614" t="str">
            <v>Город Омск</v>
          </cell>
          <cell r="I5614">
            <v>4964.5</v>
          </cell>
          <cell r="J5614">
            <v>3125.8</v>
          </cell>
          <cell r="K5614">
            <v>339.8</v>
          </cell>
          <cell r="L5614" t="str">
            <v>9a5d7d47-7621-408c-a7bd-593b574201b4</v>
          </cell>
          <cell r="M5614">
            <v>52701000</v>
          </cell>
          <cell r="N5614"/>
          <cell r="O5614"/>
          <cell r="P5614"/>
          <cell r="Q5614" t="str">
            <v>ЛАО</v>
          </cell>
        </row>
        <row r="5615">
          <cell r="G5615">
            <v>23672</v>
          </cell>
          <cell r="H5615" t="str">
            <v>Город Омск</v>
          </cell>
          <cell r="I5615">
            <v>3627</v>
          </cell>
          <cell r="J5615">
            <v>3126.21</v>
          </cell>
          <cell r="K5615">
            <v>409.5</v>
          </cell>
          <cell r="L5615" t="str">
            <v>1e631609-26af-4b33-9cb1-c99106759230</v>
          </cell>
          <cell r="M5615">
            <v>52701000</v>
          </cell>
          <cell r="N5615"/>
          <cell r="O5615"/>
          <cell r="P5615"/>
          <cell r="Q5615" t="str">
            <v>ЛАО</v>
          </cell>
        </row>
        <row r="5616">
          <cell r="G5616">
            <v>19995</v>
          </cell>
          <cell r="H5616" t="str">
            <v>Город Омск</v>
          </cell>
          <cell r="I5616">
            <v>11429.3</v>
          </cell>
          <cell r="J5616">
            <v>7805.3</v>
          </cell>
          <cell r="K5616">
            <v>0</v>
          </cell>
          <cell r="L5616" t="str">
            <v>68158e24-a9a7-4aa3-88e3-0df21a5d342c</v>
          </cell>
          <cell r="M5616">
            <v>52701000</v>
          </cell>
          <cell r="N5616"/>
          <cell r="O5616"/>
          <cell r="P5616"/>
          <cell r="Q5616" t="str">
            <v>ЛАО</v>
          </cell>
        </row>
        <row r="5617">
          <cell r="G5617">
            <v>24619</v>
          </cell>
          <cell r="H5617" t="str">
            <v>Город Омск</v>
          </cell>
          <cell r="I5617">
            <v>4398.5</v>
          </cell>
          <cell r="J5617">
            <v>3989</v>
          </cell>
          <cell r="K5617">
            <v>0</v>
          </cell>
          <cell r="L5617" t="str">
            <v>1c09f690-eed7-4c2e-8e71-8f3957927014</v>
          </cell>
          <cell r="M5617">
            <v>52701000</v>
          </cell>
          <cell r="N5617"/>
          <cell r="O5617"/>
          <cell r="P5617"/>
          <cell r="Q5617" t="str">
            <v>ЛАО</v>
          </cell>
        </row>
        <row r="5618">
          <cell r="G5618">
            <v>24623</v>
          </cell>
          <cell r="H5618" t="str">
            <v>Город Омск</v>
          </cell>
          <cell r="I5618">
            <v>4471.5</v>
          </cell>
          <cell r="J5618">
            <v>3998.5</v>
          </cell>
          <cell r="K5618">
            <v>0</v>
          </cell>
          <cell r="L5618" t="str">
            <v>fc7ae9ea-e3e3-4da0-82b9-7ad54fec7de2</v>
          </cell>
          <cell r="M5618">
            <v>52701000</v>
          </cell>
          <cell r="N5618"/>
          <cell r="O5618"/>
          <cell r="P5618"/>
          <cell r="Q5618" t="str">
            <v>ЛАО</v>
          </cell>
        </row>
        <row r="5619">
          <cell r="G5619">
            <v>19993</v>
          </cell>
          <cell r="H5619" t="str">
            <v>Город Омск</v>
          </cell>
          <cell r="I5619">
            <v>4988.6000000000004</v>
          </cell>
          <cell r="J5619">
            <v>3208.2</v>
          </cell>
          <cell r="K5619">
            <v>252</v>
          </cell>
          <cell r="L5619" t="str">
            <v>c4c3dd92-0a38-4057-9ffc-500fd572ccb3</v>
          </cell>
          <cell r="M5619">
            <v>52701000</v>
          </cell>
          <cell r="N5619"/>
          <cell r="O5619"/>
          <cell r="P5619"/>
          <cell r="Q5619" t="str">
            <v>ЛАО</v>
          </cell>
        </row>
        <row r="5620">
          <cell r="G5620">
            <v>24598</v>
          </cell>
          <cell r="H5620" t="str">
            <v>Город Омск</v>
          </cell>
          <cell r="I5620">
            <v>6068.4</v>
          </cell>
          <cell r="J5620">
            <v>5512.05</v>
          </cell>
          <cell r="K5620">
            <v>0</v>
          </cell>
          <cell r="L5620" t="str">
            <v>45db97f6-429e-4198-a99f-01722cb2bbb4</v>
          </cell>
          <cell r="M5620">
            <v>52701000</v>
          </cell>
          <cell r="N5620"/>
          <cell r="O5620"/>
          <cell r="P5620"/>
          <cell r="Q5620" t="str">
            <v>ЛАО</v>
          </cell>
        </row>
        <row r="5621">
          <cell r="G5621">
            <v>30520</v>
          </cell>
          <cell r="H5621" t="str">
            <v>Город Омск</v>
          </cell>
          <cell r="I5621">
            <v>13530.7</v>
          </cell>
          <cell r="J5621">
            <v>11621.6</v>
          </cell>
          <cell r="K5621">
            <v>557</v>
          </cell>
          <cell r="L5621" t="str">
            <v>0549fbc4-f9d5-458f-bccb-7ae7d92eab7d</v>
          </cell>
          <cell r="M5621">
            <v>52701000</v>
          </cell>
          <cell r="N5621"/>
          <cell r="O5621"/>
          <cell r="P5621"/>
          <cell r="Q5621" t="str">
            <v>ЛАО</v>
          </cell>
        </row>
        <row r="5622">
          <cell r="G5622">
            <v>24599</v>
          </cell>
          <cell r="H5622" t="str">
            <v>Город Омск</v>
          </cell>
          <cell r="I5622">
            <v>6093.2</v>
          </cell>
          <cell r="J5622">
            <v>5469.5</v>
          </cell>
          <cell r="K5622">
            <v>98.7</v>
          </cell>
          <cell r="L5622" t="str">
            <v>b3ea1c2c-178e-475c-9402-a13f796c4b1e</v>
          </cell>
          <cell r="M5622">
            <v>52701000</v>
          </cell>
          <cell r="N5622"/>
          <cell r="O5622"/>
          <cell r="P5622"/>
          <cell r="Q5622" t="str">
            <v>ЛАО</v>
          </cell>
        </row>
        <row r="5623">
          <cell r="G5623">
            <v>24601</v>
          </cell>
          <cell r="H5623" t="str">
            <v>Город Омск</v>
          </cell>
          <cell r="I5623">
            <v>5974.9</v>
          </cell>
          <cell r="J5623">
            <v>5532.25</v>
          </cell>
          <cell r="K5623">
            <v>0</v>
          </cell>
          <cell r="L5623" t="str">
            <v>8c2ef2ab-3416-41cd-a7a9-d1f653a84480</v>
          </cell>
          <cell r="M5623">
            <v>52701000</v>
          </cell>
          <cell r="N5623"/>
          <cell r="O5623"/>
          <cell r="P5623"/>
          <cell r="Q5623" t="str">
            <v>ЛАО</v>
          </cell>
        </row>
        <row r="5624">
          <cell r="G5624">
            <v>24820</v>
          </cell>
          <cell r="H5624" t="str">
            <v>Город Омск</v>
          </cell>
          <cell r="I5624">
            <v>8749.4</v>
          </cell>
          <cell r="J5624">
            <v>7531.4</v>
          </cell>
          <cell r="K5624">
            <v>0</v>
          </cell>
          <cell r="L5624" t="str">
            <v>d4fbd64c-20f6-4eba-b31c-c0ad0ac39756</v>
          </cell>
          <cell r="M5624">
            <v>52701000</v>
          </cell>
          <cell r="N5624"/>
          <cell r="O5624"/>
          <cell r="P5624"/>
          <cell r="Q5624" t="str">
            <v>ЛАО</v>
          </cell>
        </row>
        <row r="5625">
          <cell r="G5625">
            <v>29251</v>
          </cell>
          <cell r="H5625" t="str">
            <v>Город Омск</v>
          </cell>
          <cell r="I5625">
            <v>3888.7</v>
          </cell>
          <cell r="J5625">
            <v>3582</v>
          </cell>
          <cell r="K5625">
            <v>0</v>
          </cell>
          <cell r="L5625" t="str">
            <v>fd689a7a-114f-4b18-abb8-354b7d3c6f41</v>
          </cell>
          <cell r="M5625">
            <v>52701000</v>
          </cell>
          <cell r="N5625"/>
          <cell r="O5625"/>
          <cell r="P5625"/>
          <cell r="Q5625" t="str">
            <v>ОАО</v>
          </cell>
        </row>
        <row r="5626">
          <cell r="G5626">
            <v>29252</v>
          </cell>
          <cell r="H5626" t="str">
            <v>Город Омск</v>
          </cell>
          <cell r="I5626">
            <v>3864.2</v>
          </cell>
          <cell r="J5626">
            <v>3558.8</v>
          </cell>
          <cell r="K5626">
            <v>0</v>
          </cell>
          <cell r="L5626" t="str">
            <v>a0d7f35c-1be3-4380-8b22-f450e19046f0</v>
          </cell>
          <cell r="M5626">
            <v>52701000</v>
          </cell>
          <cell r="N5626"/>
          <cell r="O5626"/>
          <cell r="P5626"/>
          <cell r="Q5626" t="str">
            <v>ОАО</v>
          </cell>
        </row>
        <row r="5627">
          <cell r="G5627">
            <v>21325</v>
          </cell>
          <cell r="H5627" t="str">
            <v>Город Омск</v>
          </cell>
          <cell r="I5627">
            <v>3872.2</v>
          </cell>
          <cell r="J5627">
            <v>3566.8</v>
          </cell>
          <cell r="K5627">
            <v>0</v>
          </cell>
          <cell r="L5627" t="str">
            <v>c0832cb0-aef0-4396-91af-149dd5636b78</v>
          </cell>
          <cell r="M5627">
            <v>52701000</v>
          </cell>
          <cell r="N5627"/>
          <cell r="O5627"/>
          <cell r="P5627"/>
          <cell r="Q5627" t="str">
            <v>ОАО</v>
          </cell>
        </row>
        <row r="5628">
          <cell r="G5628">
            <v>29253</v>
          </cell>
          <cell r="H5628" t="str">
            <v>Город Омск</v>
          </cell>
          <cell r="I5628">
            <v>3915.9</v>
          </cell>
          <cell r="J5628">
            <v>3603.1</v>
          </cell>
          <cell r="K5628">
            <v>0</v>
          </cell>
          <cell r="L5628" t="str">
            <v>efb2d811-395b-4e8f-942e-f67bed81a144</v>
          </cell>
          <cell r="M5628">
            <v>52701000</v>
          </cell>
          <cell r="N5628"/>
          <cell r="O5628"/>
          <cell r="P5628"/>
          <cell r="Q5628" t="str">
            <v>ОАО</v>
          </cell>
        </row>
        <row r="5629">
          <cell r="G5629">
            <v>29254</v>
          </cell>
          <cell r="H5629" t="str">
            <v>Город Омск</v>
          </cell>
          <cell r="I5629">
            <v>3859.9</v>
          </cell>
          <cell r="J5629">
            <v>3558.3</v>
          </cell>
          <cell r="K5629">
            <v>0</v>
          </cell>
          <cell r="L5629" t="str">
            <v>951290a2-ee19-47a7-9abf-487ccfbf8768</v>
          </cell>
          <cell r="M5629">
            <v>52701000</v>
          </cell>
          <cell r="N5629"/>
          <cell r="O5629"/>
          <cell r="P5629"/>
          <cell r="Q5629" t="str">
            <v>ОАО</v>
          </cell>
        </row>
        <row r="5630">
          <cell r="G5630">
            <v>21329</v>
          </cell>
          <cell r="H5630" t="str">
            <v>Город Омск</v>
          </cell>
          <cell r="I5630">
            <v>4721.5</v>
          </cell>
          <cell r="J5630">
            <v>3549.4</v>
          </cell>
          <cell r="K5630">
            <v>0</v>
          </cell>
          <cell r="L5630" t="str">
            <v>85bc48ab-6331-42ec-8f1b-9e5c748ab123</v>
          </cell>
          <cell r="M5630">
            <v>52701000</v>
          </cell>
          <cell r="N5630"/>
          <cell r="O5630"/>
          <cell r="P5630"/>
          <cell r="Q5630" t="str">
            <v>ОАО</v>
          </cell>
        </row>
        <row r="5631">
          <cell r="G5631">
            <v>29255</v>
          </cell>
          <cell r="H5631" t="str">
            <v>Город Омск</v>
          </cell>
          <cell r="I5631">
            <v>3848.5</v>
          </cell>
          <cell r="J5631">
            <v>3546.4</v>
          </cell>
          <cell r="K5631">
            <v>0</v>
          </cell>
          <cell r="L5631" t="str">
            <v>93d1529a-0dcf-489b-822b-f183ca991cb5</v>
          </cell>
          <cell r="M5631">
            <v>52701000</v>
          </cell>
          <cell r="N5631"/>
          <cell r="O5631"/>
          <cell r="P5631"/>
          <cell r="Q5631" t="str">
            <v>ОАО</v>
          </cell>
        </row>
        <row r="5632">
          <cell r="G5632">
            <v>24295</v>
          </cell>
          <cell r="H5632" t="str">
            <v>Город Омск</v>
          </cell>
          <cell r="I5632">
            <v>3600.6</v>
          </cell>
          <cell r="J5632">
            <v>3157.8</v>
          </cell>
          <cell r="K5632">
            <v>0</v>
          </cell>
          <cell r="L5632" t="str">
            <v>d650b533-4625-42d4-8076-4af5fba2ae11</v>
          </cell>
          <cell r="M5632">
            <v>52701000</v>
          </cell>
          <cell r="N5632"/>
          <cell r="O5632"/>
          <cell r="P5632"/>
          <cell r="Q5632" t="str">
            <v>КАО</v>
          </cell>
        </row>
        <row r="5633">
          <cell r="G5633">
            <v>24303</v>
          </cell>
          <cell r="H5633" t="str">
            <v>Город Омск</v>
          </cell>
          <cell r="I5633">
            <v>2818.4</v>
          </cell>
          <cell r="J5633">
            <v>2523.1999999999998</v>
          </cell>
          <cell r="K5633">
            <v>0</v>
          </cell>
          <cell r="L5633" t="str">
            <v>b05e60f4-3b79-4f6a-bfb4-e9fdd123f4fd</v>
          </cell>
          <cell r="M5633">
            <v>52701000</v>
          </cell>
          <cell r="N5633"/>
          <cell r="O5633"/>
          <cell r="P5633"/>
          <cell r="Q5633" t="str">
            <v>КАО</v>
          </cell>
        </row>
        <row r="5634">
          <cell r="G5634">
            <v>29139</v>
          </cell>
          <cell r="H5634" t="str">
            <v>Город Омск</v>
          </cell>
          <cell r="I5634">
            <v>6369.1</v>
          </cell>
          <cell r="J5634">
            <v>5874.4</v>
          </cell>
          <cell r="K5634">
            <v>0</v>
          </cell>
          <cell r="L5634" t="str">
            <v>667a0c5f-b90d-45db-9dad-7c5d028cbefd</v>
          </cell>
          <cell r="M5634">
            <v>52701000</v>
          </cell>
          <cell r="N5634"/>
          <cell r="O5634"/>
          <cell r="P5634"/>
          <cell r="Q5634" t="str">
            <v>КАО</v>
          </cell>
        </row>
        <row r="5635">
          <cell r="G5635">
            <v>26652</v>
          </cell>
          <cell r="H5635" t="str">
            <v>Город Омск</v>
          </cell>
          <cell r="I5635">
            <v>18264.2</v>
          </cell>
          <cell r="J5635">
            <v>15626.5</v>
          </cell>
          <cell r="K5635">
            <v>708.2</v>
          </cell>
          <cell r="L5635" t="str">
            <v>04c90daa-0940-4a4c-9dc8-8cafb6015cf8</v>
          </cell>
          <cell r="M5635">
            <v>52701000</v>
          </cell>
          <cell r="N5635"/>
          <cell r="O5635"/>
          <cell r="P5635"/>
          <cell r="Q5635" t="str">
            <v>ЦАО</v>
          </cell>
        </row>
        <row r="5636">
          <cell r="G5636">
            <v>26653</v>
          </cell>
          <cell r="H5636" t="str">
            <v>Город Омск</v>
          </cell>
          <cell r="I5636">
            <v>18307.400000000001</v>
          </cell>
          <cell r="J5636">
            <v>15695.12</v>
          </cell>
          <cell r="K5636">
            <v>640.6</v>
          </cell>
          <cell r="L5636" t="str">
            <v>210ca352-9aeb-4ea9-9720-942cc8d8d6a7</v>
          </cell>
          <cell r="M5636">
            <v>52701000</v>
          </cell>
          <cell r="N5636"/>
          <cell r="O5636"/>
          <cell r="P5636"/>
          <cell r="Q5636" t="str">
            <v>ЦАО</v>
          </cell>
        </row>
        <row r="5637">
          <cell r="G5637">
            <v>21110</v>
          </cell>
          <cell r="H5637" t="str">
            <v>Город Омск</v>
          </cell>
          <cell r="I5637">
            <v>3481</v>
          </cell>
          <cell r="J5637">
            <v>2921.5</v>
          </cell>
          <cell r="K5637">
            <v>0</v>
          </cell>
          <cell r="L5637" t="str">
            <v>4d896847-bbb5-4802-8193-e25a07eba54c</v>
          </cell>
          <cell r="M5637">
            <v>52701000</v>
          </cell>
          <cell r="N5637"/>
          <cell r="O5637"/>
          <cell r="P5637"/>
          <cell r="Q5637" t="str">
            <v>ЦАО</v>
          </cell>
        </row>
        <row r="5638">
          <cell r="G5638">
            <v>28046</v>
          </cell>
          <cell r="H5638" t="str">
            <v>Город Омск</v>
          </cell>
          <cell r="I5638">
            <v>3618.5</v>
          </cell>
          <cell r="J5638">
            <v>3341.7</v>
          </cell>
          <cell r="K5638">
            <v>0</v>
          </cell>
          <cell r="L5638" t="str">
            <v>4d954770-e09c-4d85-bb85-17072ceb02d9</v>
          </cell>
          <cell r="M5638">
            <v>52701000</v>
          </cell>
          <cell r="N5638"/>
          <cell r="O5638"/>
          <cell r="P5638"/>
          <cell r="Q5638" t="str">
            <v>ЦАО</v>
          </cell>
        </row>
        <row r="5639">
          <cell r="G5639">
            <v>21054</v>
          </cell>
          <cell r="H5639" t="str">
            <v>Город Омск</v>
          </cell>
          <cell r="I5639">
            <v>3906.21</v>
          </cell>
          <cell r="J5639">
            <v>3636.21</v>
          </cell>
          <cell r="K5639">
            <v>0</v>
          </cell>
          <cell r="L5639" t="str">
            <v>22b4bb0d-1a0e-497a-8dc6-c68a29fe29c0</v>
          </cell>
          <cell r="M5639">
            <v>52701000</v>
          </cell>
          <cell r="N5639"/>
          <cell r="O5639"/>
          <cell r="P5639"/>
          <cell r="Q5639" t="str">
            <v>ЦАО</v>
          </cell>
        </row>
        <row r="5640">
          <cell r="G5640">
            <v>28164</v>
          </cell>
          <cell r="H5640" t="str">
            <v>Город Омск</v>
          </cell>
          <cell r="I5640">
            <v>3656.7</v>
          </cell>
          <cell r="J5640">
            <v>2597.5</v>
          </cell>
          <cell r="K5640">
            <v>933.9</v>
          </cell>
          <cell r="L5640" t="str">
            <v>98f3b358-7bfb-471b-81ab-ebdaa5f7c9f7</v>
          </cell>
          <cell r="M5640">
            <v>52701000</v>
          </cell>
          <cell r="N5640"/>
          <cell r="O5640"/>
          <cell r="P5640"/>
          <cell r="Q5640" t="str">
            <v>ЦАО</v>
          </cell>
        </row>
        <row r="5641">
          <cell r="G5641">
            <v>21057</v>
          </cell>
          <cell r="H5641" t="str">
            <v>Город Омск</v>
          </cell>
          <cell r="I5641">
            <v>4476.3999999999996</v>
          </cell>
          <cell r="J5641">
            <v>3917.2</v>
          </cell>
          <cell r="K5641">
            <v>129.5</v>
          </cell>
          <cell r="L5641" t="str">
            <v>527701f5-46df-4bf1-a14d-5e0fd21283eb</v>
          </cell>
          <cell r="M5641">
            <v>52701000</v>
          </cell>
          <cell r="N5641"/>
          <cell r="O5641"/>
          <cell r="P5641"/>
          <cell r="Q5641" t="str">
            <v>ЦАО</v>
          </cell>
        </row>
        <row r="5642">
          <cell r="G5642">
            <v>32528</v>
          </cell>
          <cell r="H5642" t="str">
            <v>Город Омск</v>
          </cell>
          <cell r="I5642">
            <v>12107.6</v>
          </cell>
          <cell r="J5642">
            <v>10522.1</v>
          </cell>
          <cell r="K5642">
            <v>0</v>
          </cell>
          <cell r="L5642" t="str">
            <v>8867728e-0582-45e3-b0ec-9660c203b335</v>
          </cell>
          <cell r="M5642">
            <v>52701000</v>
          </cell>
          <cell r="N5642"/>
          <cell r="O5642"/>
          <cell r="P5642"/>
          <cell r="Q5642" t="str">
            <v>ЦАО</v>
          </cell>
        </row>
        <row r="5643">
          <cell r="G5643">
            <v>28162</v>
          </cell>
          <cell r="H5643" t="str">
            <v>Город Омск</v>
          </cell>
          <cell r="I5643">
            <v>7582.6</v>
          </cell>
          <cell r="J5643">
            <v>5273.2</v>
          </cell>
          <cell r="K5643">
            <v>476.8</v>
          </cell>
          <cell r="L5643" t="str">
            <v>dc844570-389b-46c3-b9e3-56f2d3e30ee9</v>
          </cell>
          <cell r="M5643">
            <v>52701000</v>
          </cell>
          <cell r="N5643"/>
          <cell r="O5643"/>
          <cell r="P5643"/>
          <cell r="Q5643" t="str">
            <v>ЦАО</v>
          </cell>
        </row>
        <row r="5644">
          <cell r="G5644">
            <v>27531</v>
          </cell>
          <cell r="H5644" t="str">
            <v>Город Омск</v>
          </cell>
          <cell r="I5644">
            <v>457</v>
          </cell>
          <cell r="J5644">
            <v>412.8</v>
          </cell>
          <cell r="K5644">
            <v>0</v>
          </cell>
          <cell r="L5644" t="str">
            <v>9ff819bc-7b9e-4434-b0c1-e5bedc87efee</v>
          </cell>
          <cell r="M5644">
            <v>52701000</v>
          </cell>
          <cell r="N5644"/>
          <cell r="O5644"/>
          <cell r="P5644" t="str">
            <v>+</v>
          </cell>
          <cell r="Q5644" t="str">
            <v>КАО</v>
          </cell>
        </row>
        <row r="5645">
          <cell r="G5645">
            <v>27570</v>
          </cell>
          <cell r="H5645" t="str">
            <v>Город Омск</v>
          </cell>
          <cell r="I5645">
            <v>508.6</v>
          </cell>
          <cell r="J5645">
            <v>454.7</v>
          </cell>
          <cell r="K5645">
            <v>0</v>
          </cell>
          <cell r="L5645" t="str">
            <v>6c3d5c29-ce7b-4f22-98f4-f056be9fadd7</v>
          </cell>
          <cell r="M5645">
            <v>52701000</v>
          </cell>
          <cell r="N5645"/>
          <cell r="O5645"/>
          <cell r="P5645" t="str">
            <v>+</v>
          </cell>
          <cell r="Q5645" t="str">
            <v>КАО</v>
          </cell>
        </row>
        <row r="5646">
          <cell r="G5646">
            <v>27571</v>
          </cell>
          <cell r="H5646" t="str">
            <v>Город Омск</v>
          </cell>
          <cell r="I5646">
            <v>594.4</v>
          </cell>
          <cell r="J5646">
            <v>448.5</v>
          </cell>
          <cell r="K5646">
            <v>0</v>
          </cell>
          <cell r="L5646" t="str">
            <v>d5c2ff1c-a427-4ffa-8e92-086311dbc2c7</v>
          </cell>
          <cell r="M5646">
            <v>52701000</v>
          </cell>
          <cell r="N5646"/>
          <cell r="O5646"/>
          <cell r="P5646" t="str">
            <v>+</v>
          </cell>
          <cell r="Q5646" t="str">
            <v>КАО</v>
          </cell>
        </row>
        <row r="5647">
          <cell r="G5647">
            <v>27574</v>
          </cell>
          <cell r="H5647" t="str">
            <v>Город Омск</v>
          </cell>
          <cell r="I5647">
            <v>603</v>
          </cell>
          <cell r="J5647">
            <v>556.4</v>
          </cell>
          <cell r="K5647">
            <v>0</v>
          </cell>
          <cell r="L5647" t="str">
            <v>562a2bd5-f069-414f-9d8b-bae0dee4ab55</v>
          </cell>
          <cell r="M5647">
            <v>52701000</v>
          </cell>
          <cell r="N5647"/>
          <cell r="O5647"/>
          <cell r="P5647" t="str">
            <v>+</v>
          </cell>
          <cell r="Q5647" t="str">
            <v>КАО</v>
          </cell>
        </row>
        <row r="5648">
          <cell r="G5648">
            <v>27575</v>
          </cell>
          <cell r="H5648" t="str">
            <v>Город Омск</v>
          </cell>
          <cell r="I5648">
            <v>1073.2</v>
          </cell>
          <cell r="J5648">
            <v>909.6</v>
          </cell>
          <cell r="K5648">
            <v>0</v>
          </cell>
          <cell r="L5648" t="str">
            <v>86128630-3898-4040-9643-0f2996ffbf5d</v>
          </cell>
          <cell r="M5648">
            <v>52701000</v>
          </cell>
          <cell r="N5648"/>
          <cell r="O5648"/>
          <cell r="P5648"/>
          <cell r="Q5648" t="str">
            <v>КАО</v>
          </cell>
        </row>
        <row r="5649">
          <cell r="G5649">
            <v>27532</v>
          </cell>
          <cell r="H5649" t="str">
            <v>Город Омск</v>
          </cell>
          <cell r="I5649">
            <v>441.9</v>
          </cell>
          <cell r="J5649">
            <v>406.7</v>
          </cell>
          <cell r="K5649">
            <v>0</v>
          </cell>
          <cell r="L5649" t="str">
            <v>ff9f90b6-ea45-40dc-bc27-66e04e9bff67</v>
          </cell>
          <cell r="M5649">
            <v>52701000</v>
          </cell>
          <cell r="N5649"/>
          <cell r="O5649"/>
          <cell r="P5649"/>
          <cell r="Q5649" t="str">
            <v>КАО</v>
          </cell>
        </row>
        <row r="5650">
          <cell r="G5650">
            <v>27568</v>
          </cell>
          <cell r="H5650" t="str">
            <v>Город Омск</v>
          </cell>
          <cell r="I5650">
            <v>4774.7</v>
          </cell>
          <cell r="J5650">
            <v>3750.8</v>
          </cell>
          <cell r="K5650">
            <v>698</v>
          </cell>
          <cell r="L5650" t="str">
            <v>171ab841-ccec-4123-a4c7-828497aa51f7</v>
          </cell>
          <cell r="M5650">
            <v>52701000</v>
          </cell>
          <cell r="N5650"/>
          <cell r="O5650"/>
          <cell r="P5650"/>
          <cell r="Q5650" t="str">
            <v>КАО</v>
          </cell>
        </row>
        <row r="5651">
          <cell r="G5651">
            <v>32155</v>
          </cell>
          <cell r="H5651" t="str">
            <v>Город Омск</v>
          </cell>
          <cell r="I5651">
            <v>5081.2</v>
          </cell>
          <cell r="J5651">
            <v>4447.6000000000004</v>
          </cell>
          <cell r="K5651">
            <v>22.1</v>
          </cell>
          <cell r="L5651" t="str">
            <v>9140774d-60d3-4adc-bc9a-0e022f77fbb2</v>
          </cell>
          <cell r="M5651">
            <v>52701000</v>
          </cell>
          <cell r="N5651"/>
          <cell r="O5651"/>
          <cell r="P5651"/>
          <cell r="Q5651" t="str">
            <v>КАО</v>
          </cell>
        </row>
        <row r="5652">
          <cell r="G5652">
            <v>27569</v>
          </cell>
          <cell r="H5652" t="str">
            <v>Город Омск</v>
          </cell>
          <cell r="I5652">
            <v>504.8</v>
          </cell>
          <cell r="J5652">
            <v>454.6</v>
          </cell>
          <cell r="K5652">
            <v>0</v>
          </cell>
          <cell r="L5652" t="str">
            <v>f9f8881e-da2b-45d7-b65d-8780c842a48b</v>
          </cell>
          <cell r="M5652">
            <v>52701000</v>
          </cell>
          <cell r="N5652"/>
          <cell r="O5652"/>
          <cell r="P5652" t="str">
            <v>+</v>
          </cell>
          <cell r="Q5652" t="str">
            <v>КАО</v>
          </cell>
        </row>
        <row r="5653">
          <cell r="G5653">
            <v>30257</v>
          </cell>
          <cell r="H5653" t="str">
            <v>Город Омск</v>
          </cell>
          <cell r="I5653">
            <v>3418.6</v>
          </cell>
          <cell r="J5653">
            <v>3105.25</v>
          </cell>
          <cell r="K5653">
            <v>0</v>
          </cell>
          <cell r="L5653" t="str">
            <v>e4b903a4-c043-4a39-ab82-f005120fa06c</v>
          </cell>
          <cell r="M5653">
            <v>52701000</v>
          </cell>
          <cell r="N5653"/>
          <cell r="O5653"/>
          <cell r="P5653" t="str">
            <v>+</v>
          </cell>
          <cell r="Q5653" t="str">
            <v>САО</v>
          </cell>
        </row>
        <row r="5654">
          <cell r="G5654">
            <v>30258</v>
          </cell>
          <cell r="H5654" t="str">
            <v>Город Омск</v>
          </cell>
          <cell r="I5654">
            <v>4138.58</v>
          </cell>
          <cell r="J5654">
            <v>2695.18</v>
          </cell>
          <cell r="K5654">
            <v>1210</v>
          </cell>
          <cell r="L5654" t="str">
            <v>daecbb15-3139-4e25-8509-c41879e9435c</v>
          </cell>
          <cell r="M5654">
            <v>52701000</v>
          </cell>
          <cell r="N5654"/>
          <cell r="O5654"/>
          <cell r="P5654" t="str">
            <v>+</v>
          </cell>
          <cell r="Q5654" t="str">
            <v>САО</v>
          </cell>
        </row>
        <row r="5655">
          <cell r="G5655">
            <v>30259</v>
          </cell>
          <cell r="H5655" t="str">
            <v>Город Омск</v>
          </cell>
          <cell r="I5655">
            <v>1702.9</v>
          </cell>
          <cell r="J5655">
            <v>1430.2</v>
          </cell>
          <cell r="K5655">
            <v>154</v>
          </cell>
          <cell r="L5655" t="str">
            <v>edeee145-16d2-4577-9799-6ebb7397f90f</v>
          </cell>
          <cell r="M5655">
            <v>52701000</v>
          </cell>
          <cell r="N5655"/>
          <cell r="O5655"/>
          <cell r="P5655" t="str">
            <v>+</v>
          </cell>
          <cell r="Q5655" t="str">
            <v>САО</v>
          </cell>
        </row>
        <row r="5656">
          <cell r="G5656">
            <v>20482</v>
          </cell>
          <cell r="H5656" t="str">
            <v>Город Омск</v>
          </cell>
          <cell r="I5656">
            <v>3762.1</v>
          </cell>
          <cell r="J5656">
            <v>3071.75</v>
          </cell>
          <cell r="K5656">
            <v>429</v>
          </cell>
          <cell r="L5656" t="str">
            <v>692d6ddb-cb80-4e6d-b479-5953c5767a45</v>
          </cell>
          <cell r="M5656">
            <v>52701000</v>
          </cell>
          <cell r="N5656"/>
          <cell r="O5656" t="str">
            <v>+</v>
          </cell>
          <cell r="P5656" t="str">
            <v>+</v>
          </cell>
          <cell r="Q5656" t="str">
            <v>САО</v>
          </cell>
        </row>
        <row r="5657">
          <cell r="G5657">
            <v>30260</v>
          </cell>
          <cell r="H5657" t="str">
            <v>Город Омск</v>
          </cell>
          <cell r="I5657">
            <v>2609.1</v>
          </cell>
          <cell r="J5657">
            <v>2358</v>
          </cell>
          <cell r="K5657">
            <v>0</v>
          </cell>
          <cell r="L5657" t="str">
            <v>833b8776-8ce2-474d-b708-a9841c88ba3e</v>
          </cell>
          <cell r="M5657">
            <v>52701000</v>
          </cell>
          <cell r="N5657"/>
          <cell r="O5657"/>
          <cell r="P5657" t="str">
            <v>+</v>
          </cell>
          <cell r="Q5657" t="str">
            <v>САО</v>
          </cell>
        </row>
        <row r="5658">
          <cell r="G5658">
            <v>20475</v>
          </cell>
          <cell r="H5658" t="str">
            <v>Город Омск</v>
          </cell>
          <cell r="I5658">
            <v>3979.4</v>
          </cell>
          <cell r="J5658">
            <v>2645.3</v>
          </cell>
          <cell r="K5658">
            <v>765.6</v>
          </cell>
          <cell r="L5658" t="str">
            <v>f208bcd9-efe3-438e-a6a0-eb57349879e2</v>
          </cell>
          <cell r="M5658">
            <v>52701000</v>
          </cell>
          <cell r="N5658"/>
          <cell r="O5658"/>
          <cell r="P5658"/>
          <cell r="Q5658" t="str">
            <v>САО</v>
          </cell>
        </row>
        <row r="5659">
          <cell r="G5659">
            <v>31664</v>
          </cell>
          <cell r="H5659" t="str">
            <v>Город Омск</v>
          </cell>
          <cell r="I5659">
            <v>1701.4</v>
          </cell>
          <cell r="J5659">
            <v>1392.3</v>
          </cell>
          <cell r="K5659">
            <v>152.5</v>
          </cell>
          <cell r="L5659" t="str">
            <v>866deb31-4275-4408-b029-df9a9181f925</v>
          </cell>
          <cell r="M5659">
            <v>52701000</v>
          </cell>
          <cell r="N5659"/>
          <cell r="O5659"/>
          <cell r="P5659"/>
          <cell r="Q5659" t="str">
            <v>САО</v>
          </cell>
        </row>
        <row r="5660">
          <cell r="G5660">
            <v>26225</v>
          </cell>
          <cell r="H5660" t="str">
            <v>Город Омск</v>
          </cell>
          <cell r="I5660">
            <v>3411.6</v>
          </cell>
          <cell r="J5660">
            <v>3124.1</v>
          </cell>
          <cell r="K5660">
            <v>0</v>
          </cell>
          <cell r="L5660" t="str">
            <v>edba3d9a-0daa-4ca4-8f4c-99e01f0f5b57</v>
          </cell>
          <cell r="M5660">
            <v>52701000</v>
          </cell>
          <cell r="N5660"/>
          <cell r="O5660"/>
          <cell r="P5660" t="str">
            <v>+</v>
          </cell>
          <cell r="Q5660" t="str">
            <v>САО</v>
          </cell>
        </row>
        <row r="5661">
          <cell r="G5661">
            <v>26226</v>
          </cell>
          <cell r="H5661" t="str">
            <v>Город Омск</v>
          </cell>
          <cell r="I5661">
            <v>3409.2</v>
          </cell>
          <cell r="J5661">
            <v>3148.8</v>
          </cell>
          <cell r="K5661">
            <v>0</v>
          </cell>
          <cell r="L5661" t="str">
            <v>ca2b1319-21cd-4564-a72f-4ce3289995db</v>
          </cell>
          <cell r="M5661">
            <v>52701000</v>
          </cell>
          <cell r="N5661"/>
          <cell r="O5661"/>
          <cell r="P5661" t="str">
            <v>+</v>
          </cell>
          <cell r="Q5661" t="str">
            <v>САО</v>
          </cell>
        </row>
        <row r="5662">
          <cell r="G5662">
            <v>26590</v>
          </cell>
          <cell r="H5662" t="str">
            <v>Город Омск</v>
          </cell>
          <cell r="I5662">
            <v>3639.94</v>
          </cell>
          <cell r="J5662">
            <v>2372.64</v>
          </cell>
          <cell r="K5662">
            <v>1072.3</v>
          </cell>
          <cell r="L5662" t="str">
            <v>ba19a79b-3b89-4f17-a79b-d3fc58ba2bf0</v>
          </cell>
          <cell r="M5662">
            <v>52701000</v>
          </cell>
          <cell r="N5662"/>
          <cell r="O5662"/>
          <cell r="P5662"/>
          <cell r="Q5662" t="str">
            <v>САО</v>
          </cell>
        </row>
        <row r="5663">
          <cell r="G5663">
            <v>20479</v>
          </cell>
          <cell r="H5663" t="str">
            <v>Город Омск</v>
          </cell>
          <cell r="I5663">
            <v>3586.3</v>
          </cell>
          <cell r="J5663">
            <v>2658.7</v>
          </cell>
          <cell r="K5663">
            <v>666.8</v>
          </cell>
          <cell r="L5663" t="str">
            <v>29a5408b-e5e9-4a52-8cc9-45a78269d17c</v>
          </cell>
          <cell r="M5663">
            <v>52701000</v>
          </cell>
          <cell r="N5663"/>
          <cell r="O5663"/>
          <cell r="P5663" t="str">
            <v>+</v>
          </cell>
          <cell r="Q5663" t="str">
            <v>САО</v>
          </cell>
        </row>
        <row r="5664">
          <cell r="G5664">
            <v>36038</v>
          </cell>
          <cell r="H5664" t="str">
            <v>Город Омск</v>
          </cell>
          <cell r="I5664">
            <v>1740.3</v>
          </cell>
          <cell r="J5664">
            <v>1471.9</v>
          </cell>
          <cell r="K5664">
            <v>113.6</v>
          </cell>
          <cell r="L5664" t="str">
            <v>b5285e0c-f4c1-4c5e-8999-a8f13e9142ea</v>
          </cell>
          <cell r="M5664">
            <v>52701000</v>
          </cell>
          <cell r="N5664"/>
          <cell r="O5664"/>
          <cell r="P5664"/>
          <cell r="Q5664" t="str">
            <v>САО</v>
          </cell>
        </row>
        <row r="5665">
          <cell r="G5665">
            <v>30263</v>
          </cell>
          <cell r="H5665" t="str">
            <v>Город Омск</v>
          </cell>
          <cell r="I5665">
            <v>4166.5</v>
          </cell>
          <cell r="J5665">
            <v>2528.9</v>
          </cell>
          <cell r="K5665">
            <v>1120.5</v>
          </cell>
          <cell r="L5665" t="str">
            <v>b57daa9b-9ed0-4c86-8fc3-4683424371c5</v>
          </cell>
          <cell r="M5665">
            <v>52701000</v>
          </cell>
          <cell r="N5665"/>
          <cell r="O5665"/>
          <cell r="P5665" t="str">
            <v>+</v>
          </cell>
          <cell r="Q5665" t="str">
            <v>САО</v>
          </cell>
        </row>
        <row r="5666">
          <cell r="G5666">
            <v>30264</v>
          </cell>
          <cell r="H5666" t="str">
            <v>Город Омск</v>
          </cell>
          <cell r="I5666">
            <v>3427.3</v>
          </cell>
          <cell r="J5666">
            <v>2797.9</v>
          </cell>
          <cell r="K5666">
            <v>435.2</v>
          </cell>
          <cell r="L5666" t="str">
            <v>e66d5ee5-5c46-40cc-869d-e0350fc9ca20</v>
          </cell>
          <cell r="M5666">
            <v>52701000</v>
          </cell>
          <cell r="N5666"/>
          <cell r="O5666"/>
          <cell r="P5666" t="str">
            <v>+</v>
          </cell>
          <cell r="Q5666" t="str">
            <v>САО</v>
          </cell>
        </row>
        <row r="5667">
          <cell r="G5667">
            <v>21312</v>
          </cell>
          <cell r="H5667" t="str">
            <v>Город Омск</v>
          </cell>
          <cell r="I5667">
            <v>3713.3</v>
          </cell>
          <cell r="J5667">
            <v>2595.3000000000002</v>
          </cell>
          <cell r="K5667">
            <v>890</v>
          </cell>
          <cell r="L5667" t="str">
            <v>e9605030-180f-46e4-a134-21bf7202bfc7</v>
          </cell>
          <cell r="M5667">
            <v>52701000</v>
          </cell>
          <cell r="N5667"/>
          <cell r="O5667"/>
          <cell r="P5667"/>
          <cell r="Q5667" t="str">
            <v>САО</v>
          </cell>
        </row>
        <row r="5668">
          <cell r="G5668">
            <v>30265</v>
          </cell>
          <cell r="H5668" t="str">
            <v>Город Омск</v>
          </cell>
          <cell r="I5668">
            <v>1686.5</v>
          </cell>
          <cell r="J5668">
            <v>1567.7</v>
          </cell>
          <cell r="K5668">
            <v>0</v>
          </cell>
          <cell r="L5668" t="str">
            <v>8a6b568c-3373-46e2-bfca-5b57fa793438</v>
          </cell>
          <cell r="M5668">
            <v>52701000</v>
          </cell>
          <cell r="N5668"/>
          <cell r="O5668"/>
          <cell r="P5668" t="str">
            <v>+</v>
          </cell>
          <cell r="Q5668" t="str">
            <v>САО</v>
          </cell>
        </row>
        <row r="5669">
          <cell r="G5669">
            <v>21315</v>
          </cell>
          <cell r="H5669" t="str">
            <v>Город Омск</v>
          </cell>
          <cell r="I5669">
            <v>3882.8</v>
          </cell>
          <cell r="J5669">
            <v>2511.25</v>
          </cell>
          <cell r="K5669">
            <v>1118.0999999999999</v>
          </cell>
          <cell r="L5669" t="str">
            <v>f55f292b-f74f-42f5-a9a3-0bb8d0a516c3</v>
          </cell>
          <cell r="M5669">
            <v>52701000</v>
          </cell>
          <cell r="N5669"/>
          <cell r="O5669"/>
          <cell r="P5669"/>
          <cell r="Q5669" t="str">
            <v>САО</v>
          </cell>
        </row>
        <row r="5670">
          <cell r="G5670">
            <v>30266</v>
          </cell>
          <cell r="H5670" t="str">
            <v>Город Омск</v>
          </cell>
          <cell r="I5670">
            <v>3465.3</v>
          </cell>
          <cell r="J5670">
            <v>2857.9</v>
          </cell>
          <cell r="K5670">
            <v>300.60000000000002</v>
          </cell>
          <cell r="L5670" t="str">
            <v>030c1d4b-0265-4f7c-a60e-06bab0e43567</v>
          </cell>
          <cell r="M5670">
            <v>52701000</v>
          </cell>
          <cell r="N5670"/>
          <cell r="O5670"/>
          <cell r="P5670"/>
          <cell r="Q5670" t="str">
            <v>САО</v>
          </cell>
        </row>
        <row r="5671">
          <cell r="G5671">
            <v>30267</v>
          </cell>
          <cell r="H5671" t="str">
            <v>Город Омск</v>
          </cell>
          <cell r="I5671">
            <v>4390</v>
          </cell>
          <cell r="J5671">
            <v>2607.1999999999998</v>
          </cell>
          <cell r="K5671">
            <v>1334.7</v>
          </cell>
          <cell r="L5671" t="str">
            <v>cdc54fee-09e9-4a36-838c-4d2c56da044f</v>
          </cell>
          <cell r="M5671">
            <v>52701000</v>
          </cell>
          <cell r="N5671"/>
          <cell r="O5671"/>
          <cell r="P5671"/>
          <cell r="Q5671" t="str">
            <v>САО</v>
          </cell>
        </row>
        <row r="5672">
          <cell r="G5672">
            <v>35733</v>
          </cell>
          <cell r="H5672" t="str">
            <v>Город Омск</v>
          </cell>
          <cell r="I5672">
            <v>3832.7</v>
          </cell>
          <cell r="J5672">
            <v>2590.1999999999998</v>
          </cell>
          <cell r="K5672">
            <v>723.9</v>
          </cell>
          <cell r="L5672" t="str">
            <v>3044eb69-1df9-440b-8066-df7bd743a27c</v>
          </cell>
          <cell r="M5672">
            <v>52701000</v>
          </cell>
          <cell r="N5672"/>
          <cell r="O5672"/>
          <cell r="P5672"/>
          <cell r="Q5672" t="str">
            <v>САО</v>
          </cell>
        </row>
        <row r="5673">
          <cell r="G5673">
            <v>31555</v>
          </cell>
          <cell r="H5673" t="str">
            <v>Город Омск</v>
          </cell>
          <cell r="I5673">
            <v>5678.6</v>
          </cell>
          <cell r="J5673">
            <v>5073.8</v>
          </cell>
          <cell r="K5673">
            <v>0</v>
          </cell>
          <cell r="L5673" t="str">
            <v>0999d3de-19be-4afb-93ac-ae09bb84f32b</v>
          </cell>
          <cell r="M5673">
            <v>52701000</v>
          </cell>
          <cell r="N5673"/>
          <cell r="O5673"/>
          <cell r="P5673"/>
          <cell r="Q5673" t="str">
            <v>САО</v>
          </cell>
        </row>
        <row r="5674">
          <cell r="G5674">
            <v>32700</v>
          </cell>
          <cell r="H5674" t="str">
            <v>Город Омск</v>
          </cell>
          <cell r="I5674">
            <v>10912.8</v>
          </cell>
          <cell r="J5674">
            <v>9555.1</v>
          </cell>
          <cell r="K5674">
            <v>0</v>
          </cell>
          <cell r="L5674" t="str">
            <v>a3634185-54b1-449b-a3ab-01af10b4646e</v>
          </cell>
          <cell r="M5674">
            <v>52701000</v>
          </cell>
          <cell r="N5674"/>
          <cell r="O5674"/>
          <cell r="P5674"/>
          <cell r="Q5674" t="str">
            <v>САО</v>
          </cell>
        </row>
        <row r="5675">
          <cell r="G5675">
            <v>31554</v>
          </cell>
          <cell r="H5675" t="str">
            <v>Город Омск</v>
          </cell>
          <cell r="I5675">
            <v>3053.7</v>
          </cell>
          <cell r="J5675">
            <v>3053.7</v>
          </cell>
          <cell r="K5675">
            <v>0</v>
          </cell>
          <cell r="L5675" t="str">
            <v>7ff694bf-9a41-4e89-aec3-48d2e65d2a10</v>
          </cell>
          <cell r="M5675">
            <v>52701000</v>
          </cell>
          <cell r="N5675"/>
          <cell r="O5675"/>
          <cell r="P5675"/>
          <cell r="Q5675" t="str">
            <v>САО</v>
          </cell>
        </row>
        <row r="5676">
          <cell r="G5676">
            <v>30268</v>
          </cell>
          <cell r="H5676" t="str">
            <v>Город Омск</v>
          </cell>
          <cell r="I5676">
            <v>5518</v>
          </cell>
          <cell r="J5676">
            <v>2526.5</v>
          </cell>
          <cell r="K5676">
            <v>1249.7</v>
          </cell>
          <cell r="L5676" t="str">
            <v>dad8eb13-f944-4dcc-b0f6-a25d517e26cc</v>
          </cell>
          <cell r="M5676">
            <v>52701000</v>
          </cell>
          <cell r="N5676"/>
          <cell r="O5676"/>
          <cell r="P5676"/>
          <cell r="Q5676" t="str">
            <v>САО</v>
          </cell>
        </row>
        <row r="5677">
          <cell r="G5677">
            <v>30271</v>
          </cell>
          <cell r="H5677" t="str">
            <v>Город Омск</v>
          </cell>
          <cell r="I5677">
            <v>3271.4</v>
          </cell>
          <cell r="J5677">
            <v>3046.65</v>
          </cell>
          <cell r="K5677">
            <v>0</v>
          </cell>
          <cell r="L5677" t="str">
            <v>0768e5d4-b1f4-4264-a69f-d202457a7cb5</v>
          </cell>
          <cell r="M5677">
            <v>52701000</v>
          </cell>
          <cell r="N5677"/>
          <cell r="O5677"/>
          <cell r="P5677" t="str">
            <v>+</v>
          </cell>
          <cell r="Q5677" t="str">
            <v>САО</v>
          </cell>
        </row>
        <row r="5678">
          <cell r="G5678">
            <v>30272</v>
          </cell>
          <cell r="H5678" t="str">
            <v>Город Омск</v>
          </cell>
          <cell r="I5678">
            <v>3231.4</v>
          </cell>
          <cell r="J5678">
            <v>2145.48</v>
          </cell>
          <cell r="K5678">
            <v>863.2</v>
          </cell>
          <cell r="L5678" t="str">
            <v>f4bef2ab-0970-4643-a123-724144600547</v>
          </cell>
          <cell r="M5678">
            <v>52701000</v>
          </cell>
          <cell r="N5678"/>
          <cell r="O5678"/>
          <cell r="P5678" t="str">
            <v>+</v>
          </cell>
          <cell r="Q5678" t="str">
            <v>САО</v>
          </cell>
        </row>
        <row r="5679">
          <cell r="G5679">
            <v>36040</v>
          </cell>
          <cell r="H5679" t="str">
            <v>Город Омск</v>
          </cell>
          <cell r="I5679">
            <v>4757.3999999999996</v>
          </cell>
          <cell r="J5679">
            <v>4399</v>
          </cell>
          <cell r="K5679">
            <v>130</v>
          </cell>
          <cell r="L5679" t="str">
            <v>27907476-f147-44a7-b7d3-9bb489ac4c71</v>
          </cell>
          <cell r="M5679">
            <v>52701000</v>
          </cell>
          <cell r="N5679"/>
          <cell r="O5679" t="str">
            <v>+</v>
          </cell>
          <cell r="P5679"/>
          <cell r="Q5679" t="str">
            <v>САО</v>
          </cell>
        </row>
        <row r="5680">
          <cell r="G5680">
            <v>21219</v>
          </cell>
          <cell r="H5680" t="str">
            <v>Город Омск</v>
          </cell>
          <cell r="I5680">
            <v>3798.2</v>
          </cell>
          <cell r="J5680">
            <v>3499.9</v>
          </cell>
          <cell r="K5680">
            <v>0</v>
          </cell>
          <cell r="L5680" t="str">
            <v>b659f77f-49c3-42e5-87cc-bb9c9afff0a7</v>
          </cell>
          <cell r="M5680">
            <v>52701000</v>
          </cell>
          <cell r="N5680"/>
          <cell r="O5680" t="str">
            <v>+</v>
          </cell>
          <cell r="P5680"/>
          <cell r="Q5680" t="str">
            <v>САО</v>
          </cell>
        </row>
        <row r="5681">
          <cell r="G5681">
            <v>30275</v>
          </cell>
          <cell r="H5681" t="str">
            <v>Город Омск</v>
          </cell>
          <cell r="I5681">
            <v>2751.7</v>
          </cell>
          <cell r="J5681">
            <v>2096.85</v>
          </cell>
          <cell r="K5681">
            <v>98.9</v>
          </cell>
          <cell r="L5681" t="str">
            <v>22a13214-a29e-4320-b5dd-4295764dfe66</v>
          </cell>
          <cell r="M5681">
            <v>52701000</v>
          </cell>
          <cell r="N5681"/>
          <cell r="O5681"/>
          <cell r="P5681"/>
          <cell r="Q5681" t="str">
            <v>САО</v>
          </cell>
        </row>
        <row r="5682">
          <cell r="G5682">
            <v>30276</v>
          </cell>
          <cell r="H5682" t="str">
            <v>Город Омск</v>
          </cell>
          <cell r="I5682">
            <v>3414.8</v>
          </cell>
          <cell r="J5682">
            <v>2551.3000000000002</v>
          </cell>
          <cell r="K5682">
            <v>560</v>
          </cell>
          <cell r="L5682" t="str">
            <v>4216f998-95be-4a68-93c5-89fdf0806a4f</v>
          </cell>
          <cell r="M5682">
            <v>52701000</v>
          </cell>
          <cell r="N5682"/>
          <cell r="O5682"/>
          <cell r="P5682"/>
          <cell r="Q5682" t="str">
            <v>САО</v>
          </cell>
        </row>
        <row r="5683">
          <cell r="G5683">
            <v>35591</v>
          </cell>
          <cell r="H5683" t="str">
            <v>Город Омск</v>
          </cell>
          <cell r="I5683">
            <v>3139.5</v>
          </cell>
          <cell r="J5683">
            <v>2834.18</v>
          </cell>
          <cell r="K5683">
            <v>0</v>
          </cell>
          <cell r="L5683" t="str">
            <v>8fd56771-066a-438d-a951-23507198187f</v>
          </cell>
          <cell r="M5683">
            <v>52701000</v>
          </cell>
          <cell r="N5683"/>
          <cell r="O5683"/>
          <cell r="P5683"/>
          <cell r="Q5683" t="str">
            <v>САО</v>
          </cell>
        </row>
        <row r="5684">
          <cell r="G5684">
            <v>30277</v>
          </cell>
          <cell r="H5684" t="str">
            <v>Город Омск</v>
          </cell>
          <cell r="I5684">
            <v>3428.1</v>
          </cell>
          <cell r="J5684">
            <v>2096.1999999999998</v>
          </cell>
          <cell r="K5684">
            <v>0</v>
          </cell>
          <cell r="L5684" t="str">
            <v>204cd52e-efb3-4e3c-8da3-fe63bb4f01a3</v>
          </cell>
          <cell r="M5684">
            <v>52701000</v>
          </cell>
          <cell r="N5684"/>
          <cell r="O5684"/>
          <cell r="P5684"/>
          <cell r="Q5684" t="str">
            <v>САО</v>
          </cell>
        </row>
        <row r="5685">
          <cell r="G5685">
            <v>36044</v>
          </cell>
          <cell r="H5685" t="str">
            <v>Город Омск</v>
          </cell>
          <cell r="I5685">
            <v>3616.6</v>
          </cell>
          <cell r="J5685">
            <v>3339.21</v>
          </cell>
          <cell r="K5685">
            <v>0</v>
          </cell>
          <cell r="L5685" t="str">
            <v>69c0c66f-2db8-44a1-8635-8c9f7e1da924</v>
          </cell>
          <cell r="M5685">
            <v>52701000</v>
          </cell>
          <cell r="N5685"/>
          <cell r="O5685"/>
          <cell r="P5685"/>
          <cell r="Q5685" t="str">
            <v>САО</v>
          </cell>
        </row>
        <row r="5686">
          <cell r="G5686">
            <v>26667</v>
          </cell>
          <cell r="H5686" t="str">
            <v>Город Омск</v>
          </cell>
          <cell r="I5686">
            <v>4826.8</v>
          </cell>
          <cell r="J5686">
            <v>4353.8999999999996</v>
          </cell>
          <cell r="K5686">
            <v>188</v>
          </cell>
          <cell r="L5686" t="str">
            <v>3d420022-2c47-4d3d-abbb-e18943ac7472</v>
          </cell>
          <cell r="M5686">
            <v>52701000</v>
          </cell>
          <cell r="N5686"/>
          <cell r="O5686" t="str">
            <v>+</v>
          </cell>
          <cell r="P5686"/>
          <cell r="Q5686" t="str">
            <v>САО</v>
          </cell>
        </row>
        <row r="5687">
          <cell r="G5687">
            <v>35593</v>
          </cell>
          <cell r="H5687" t="str">
            <v>Город Омск</v>
          </cell>
          <cell r="I5687">
            <v>4788.5</v>
          </cell>
          <cell r="J5687">
            <v>4418</v>
          </cell>
          <cell r="K5687">
            <v>0</v>
          </cell>
          <cell r="L5687" t="str">
            <v>4e96de8c-9685-4cb4-b8f2-2460e7c68577</v>
          </cell>
          <cell r="M5687">
            <v>52701000</v>
          </cell>
          <cell r="N5687"/>
          <cell r="O5687" t="str">
            <v>+</v>
          </cell>
          <cell r="P5687"/>
          <cell r="Q5687" t="str">
            <v>САО</v>
          </cell>
        </row>
        <row r="5688">
          <cell r="G5688">
            <v>36045</v>
          </cell>
          <cell r="H5688" t="str">
            <v>Город Омск</v>
          </cell>
          <cell r="I5688">
            <v>4822.2</v>
          </cell>
          <cell r="J5688">
            <v>4444.7</v>
          </cell>
          <cell r="K5688">
            <v>30.2</v>
          </cell>
          <cell r="L5688" t="str">
            <v>ccb97446-7f37-4d03-bacb-4da978574a12</v>
          </cell>
          <cell r="M5688">
            <v>52701000</v>
          </cell>
          <cell r="N5688"/>
          <cell r="O5688" t="str">
            <v>+</v>
          </cell>
          <cell r="P5688" t="str">
            <v>+</v>
          </cell>
          <cell r="Q5688" t="str">
            <v>САО</v>
          </cell>
        </row>
        <row r="5689">
          <cell r="G5689">
            <v>30282</v>
          </cell>
          <cell r="H5689" t="str">
            <v>Город Омск</v>
          </cell>
          <cell r="I5689">
            <v>3607.5</v>
          </cell>
          <cell r="J5689">
            <v>2547.1999999999998</v>
          </cell>
          <cell r="K5689">
            <v>617.29999999999995</v>
          </cell>
          <cell r="L5689" t="str">
            <v>f82a8590-e637-4d16-9c5d-4ddb372809a8</v>
          </cell>
          <cell r="M5689">
            <v>52701000</v>
          </cell>
          <cell r="N5689"/>
          <cell r="O5689"/>
          <cell r="P5689" t="str">
            <v>+</v>
          </cell>
          <cell r="Q5689" t="str">
            <v>САО</v>
          </cell>
        </row>
        <row r="5690">
          <cell r="G5690">
            <v>25749</v>
          </cell>
          <cell r="H5690" t="str">
            <v>Город Омск</v>
          </cell>
          <cell r="I5690">
            <v>4777.7</v>
          </cell>
          <cell r="J5690">
            <v>4404.1000000000004</v>
          </cell>
          <cell r="K5690">
            <v>0</v>
          </cell>
          <cell r="L5690" t="str">
            <v>242f8e9b-b9b2-4d8b-961f-6fd78ce7e1d8</v>
          </cell>
          <cell r="M5690">
            <v>52701000</v>
          </cell>
          <cell r="N5690"/>
          <cell r="O5690" t="str">
            <v>+</v>
          </cell>
          <cell r="P5690" t="str">
            <v>+</v>
          </cell>
          <cell r="Q5690" t="str">
            <v>САО</v>
          </cell>
        </row>
        <row r="5691">
          <cell r="G5691">
            <v>30283</v>
          </cell>
          <cell r="H5691" t="str">
            <v>Город Омск</v>
          </cell>
          <cell r="I5691">
            <v>5794.9</v>
          </cell>
          <cell r="J5691">
            <v>4095.6</v>
          </cell>
          <cell r="K5691">
            <v>247.3</v>
          </cell>
          <cell r="L5691" t="str">
            <v>be6192e5-467b-45d3-879d-4ed15a4a13ee</v>
          </cell>
          <cell r="M5691">
            <v>52701000</v>
          </cell>
          <cell r="N5691"/>
          <cell r="O5691"/>
          <cell r="P5691"/>
          <cell r="Q5691" t="str">
            <v>САО</v>
          </cell>
        </row>
        <row r="5692">
          <cell r="G5692">
            <v>21118</v>
          </cell>
          <cell r="H5692" t="str">
            <v>Город Омск</v>
          </cell>
          <cell r="I5692">
            <v>3744.9</v>
          </cell>
          <cell r="J5692">
            <v>3451.9</v>
          </cell>
          <cell r="K5692">
            <v>0</v>
          </cell>
          <cell r="L5692" t="str">
            <v>528d65b9-54bd-4e6b-a751-08dc53656033</v>
          </cell>
          <cell r="M5692">
            <v>52701000</v>
          </cell>
          <cell r="N5692"/>
          <cell r="O5692" t="str">
            <v>+</v>
          </cell>
          <cell r="P5692"/>
          <cell r="Q5692" t="str">
            <v>САО</v>
          </cell>
        </row>
        <row r="5693">
          <cell r="G5693">
            <v>21218</v>
          </cell>
          <cell r="H5693" t="str">
            <v>Город Омск</v>
          </cell>
          <cell r="I5693">
            <v>4441.3</v>
          </cell>
          <cell r="J5693">
            <v>3635.6</v>
          </cell>
          <cell r="K5693">
            <v>106.2</v>
          </cell>
          <cell r="L5693" t="str">
            <v>ee625437-62f2-41ac-b21f-1da18bbfe7e3</v>
          </cell>
          <cell r="M5693">
            <v>52701000</v>
          </cell>
          <cell r="N5693"/>
          <cell r="O5693" t="str">
            <v>+</v>
          </cell>
          <cell r="P5693"/>
          <cell r="Q5693" t="str">
            <v>САО</v>
          </cell>
        </row>
        <row r="5694">
          <cell r="G5694">
            <v>26670</v>
          </cell>
          <cell r="H5694" t="str">
            <v>Город Омск</v>
          </cell>
          <cell r="I5694">
            <v>4826</v>
          </cell>
          <cell r="J5694">
            <v>4436.8999999999996</v>
          </cell>
          <cell r="K5694">
            <v>0</v>
          </cell>
          <cell r="L5694" t="str">
            <v>a93ba954-3425-4eda-b910-7b39d6392bbb</v>
          </cell>
          <cell r="M5694">
            <v>52701000</v>
          </cell>
          <cell r="N5694"/>
          <cell r="O5694" t="str">
            <v>+</v>
          </cell>
          <cell r="P5694" t="str">
            <v>+</v>
          </cell>
          <cell r="Q5694" t="str">
            <v>САО</v>
          </cell>
        </row>
        <row r="5695">
          <cell r="G5695">
            <v>30284</v>
          </cell>
          <cell r="H5695" t="str">
            <v>Город Омск</v>
          </cell>
          <cell r="I5695">
            <v>4814.3</v>
          </cell>
          <cell r="J5695">
            <v>4437.5200000000004</v>
          </cell>
          <cell r="K5695">
            <v>0</v>
          </cell>
          <cell r="L5695" t="str">
            <v>0128b8d9-bb5b-4807-889d-c1f2fd6977d0</v>
          </cell>
          <cell r="M5695">
            <v>52701000</v>
          </cell>
          <cell r="N5695"/>
          <cell r="O5695" t="str">
            <v>+</v>
          </cell>
          <cell r="P5695" t="str">
            <v>+</v>
          </cell>
          <cell r="Q5695" t="str">
            <v>САО</v>
          </cell>
        </row>
        <row r="5696">
          <cell r="G5696">
            <v>36047</v>
          </cell>
          <cell r="H5696" t="str">
            <v>Город Омск</v>
          </cell>
          <cell r="I5696">
            <v>4892.8999999999996</v>
          </cell>
          <cell r="J5696">
            <v>4421.7</v>
          </cell>
          <cell r="K5696">
            <v>0</v>
          </cell>
          <cell r="L5696" t="str">
            <v>0a38aa62-aefe-4e01-aaca-9010ae4239ba</v>
          </cell>
          <cell r="M5696">
            <v>52701000</v>
          </cell>
          <cell r="N5696"/>
          <cell r="O5696" t="str">
            <v>+</v>
          </cell>
          <cell r="P5696"/>
          <cell r="Q5696" t="str">
            <v>САО</v>
          </cell>
        </row>
        <row r="5697">
          <cell r="G5697">
            <v>30286</v>
          </cell>
          <cell r="H5697" t="str">
            <v>Город Омск</v>
          </cell>
          <cell r="I5697">
            <v>4824.6000000000004</v>
          </cell>
          <cell r="J5697">
            <v>4464.3999999999996</v>
          </cell>
          <cell r="K5697">
            <v>0</v>
          </cell>
          <cell r="L5697" t="str">
            <v>c089759b-2f2b-432d-aad5-19681e9bfbf8</v>
          </cell>
          <cell r="M5697">
            <v>52701000</v>
          </cell>
          <cell r="N5697"/>
          <cell r="O5697" t="str">
            <v>+</v>
          </cell>
          <cell r="P5697" t="str">
            <v>+</v>
          </cell>
          <cell r="Q5697" t="str">
            <v>САО</v>
          </cell>
        </row>
        <row r="5698">
          <cell r="G5698">
            <v>21162</v>
          </cell>
          <cell r="H5698" t="str">
            <v>Город Омск</v>
          </cell>
          <cell r="I5698">
            <v>4780.8999999999996</v>
          </cell>
          <cell r="J5698">
            <v>4406.8999999999996</v>
          </cell>
          <cell r="K5698">
            <v>0</v>
          </cell>
          <cell r="L5698" t="str">
            <v>14c036cf-d33e-4392-9a73-8570a68a6f70</v>
          </cell>
          <cell r="M5698">
            <v>52701000</v>
          </cell>
          <cell r="N5698"/>
          <cell r="O5698" t="str">
            <v>+</v>
          </cell>
          <cell r="P5698"/>
          <cell r="Q5698" t="str">
            <v>САО</v>
          </cell>
        </row>
        <row r="5699">
          <cell r="G5699">
            <v>30288</v>
          </cell>
          <cell r="H5699" t="str">
            <v>Город Омск</v>
          </cell>
          <cell r="I5699">
            <v>3411</v>
          </cell>
          <cell r="J5699">
            <v>2540.4899999999998</v>
          </cell>
          <cell r="K5699">
            <v>622.29999999999995</v>
          </cell>
          <cell r="L5699" t="str">
            <v>caffed0c-c3d4-4cb5-8012-d1e413c6bb12</v>
          </cell>
          <cell r="M5699">
            <v>52701000</v>
          </cell>
          <cell r="N5699"/>
          <cell r="O5699"/>
          <cell r="P5699"/>
          <cell r="Q5699" t="str">
            <v>САО</v>
          </cell>
        </row>
        <row r="5700">
          <cell r="G5700">
            <v>26671</v>
          </cell>
          <cell r="H5700" t="str">
            <v>Город Омск</v>
          </cell>
          <cell r="I5700">
            <v>4835.1000000000004</v>
          </cell>
          <cell r="J5700">
            <v>4421</v>
          </cell>
          <cell r="K5700">
            <v>96.3</v>
          </cell>
          <cell r="L5700" t="str">
            <v>f5bccbfa-6bb1-4e88-80b7-a4f99057e87d</v>
          </cell>
          <cell r="M5700">
            <v>52701000</v>
          </cell>
          <cell r="N5700"/>
          <cell r="O5700" t="str">
            <v>+</v>
          </cell>
          <cell r="P5700"/>
          <cell r="Q5700" t="str">
            <v>САО</v>
          </cell>
        </row>
        <row r="5701">
          <cell r="G5701">
            <v>36050</v>
          </cell>
          <cell r="H5701" t="str">
            <v>Город Омск</v>
          </cell>
          <cell r="I5701">
            <v>3795.7</v>
          </cell>
          <cell r="J5701">
            <v>3456.53</v>
          </cell>
          <cell r="K5701">
            <v>0</v>
          </cell>
          <cell r="L5701" t="str">
            <v>67de81d9-7ea0-40be-b369-b9fe0129adc3</v>
          </cell>
          <cell r="M5701">
            <v>52701000</v>
          </cell>
          <cell r="N5701"/>
          <cell r="O5701" t="str">
            <v>+</v>
          </cell>
          <cell r="P5701" t="str">
            <v>+</v>
          </cell>
          <cell r="Q5701" t="str">
            <v>САО</v>
          </cell>
        </row>
        <row r="5702">
          <cell r="G5702">
            <v>32330</v>
          </cell>
          <cell r="H5702" t="str">
            <v>Город Омск</v>
          </cell>
          <cell r="I5702">
            <v>4846.3999999999996</v>
          </cell>
          <cell r="J5702">
            <v>4314.6000000000004</v>
          </cell>
          <cell r="K5702">
            <v>0</v>
          </cell>
          <cell r="L5702" t="str">
            <v>e5a470e5-026e-4d04-a2ff-46b8d55e5706</v>
          </cell>
          <cell r="M5702">
            <v>52701000</v>
          </cell>
          <cell r="N5702"/>
          <cell r="O5702"/>
          <cell r="P5702"/>
          <cell r="Q5702" t="str">
            <v>САО</v>
          </cell>
        </row>
        <row r="5703">
          <cell r="G5703">
            <v>20203</v>
          </cell>
          <cell r="H5703" t="str">
            <v>Город Омск</v>
          </cell>
          <cell r="I5703">
            <v>3793</v>
          </cell>
          <cell r="J5703">
            <v>3206.1</v>
          </cell>
          <cell r="K5703">
            <v>446.6</v>
          </cell>
          <cell r="L5703" t="str">
            <v>c7587081-f17f-4ad6-948d-0538686ca75e</v>
          </cell>
          <cell r="M5703">
            <v>52701000</v>
          </cell>
          <cell r="N5703"/>
          <cell r="O5703" t="str">
            <v>+</v>
          </cell>
          <cell r="P5703"/>
          <cell r="Q5703" t="str">
            <v>САО</v>
          </cell>
        </row>
        <row r="5704">
          <cell r="G5704">
            <v>30290</v>
          </cell>
          <cell r="H5704" t="str">
            <v>Город Омск</v>
          </cell>
          <cell r="I5704">
            <v>3555.8</v>
          </cell>
          <cell r="J5704">
            <v>2595</v>
          </cell>
          <cell r="K5704">
            <v>549.5</v>
          </cell>
          <cell r="L5704" t="str">
            <v>20ebdb82-a250-4459-82bc-22966bcd9e82</v>
          </cell>
          <cell r="M5704">
            <v>52701000</v>
          </cell>
          <cell r="N5704"/>
          <cell r="O5704"/>
          <cell r="P5704" t="str">
            <v>+</v>
          </cell>
          <cell r="Q5704" t="str">
            <v>САО</v>
          </cell>
        </row>
        <row r="5705">
          <cell r="G5705">
            <v>36051</v>
          </cell>
          <cell r="H5705" t="str">
            <v>Город Омск</v>
          </cell>
          <cell r="I5705">
            <v>3298.2</v>
          </cell>
          <cell r="J5705">
            <v>3054.59</v>
          </cell>
          <cell r="K5705">
            <v>0</v>
          </cell>
          <cell r="L5705" t="str">
            <v>23c25c17-7bdd-4f73-b919-c4a9fd28817f</v>
          </cell>
          <cell r="M5705">
            <v>52701000</v>
          </cell>
          <cell r="N5705"/>
          <cell r="O5705"/>
          <cell r="P5705" t="str">
            <v>+</v>
          </cell>
          <cell r="Q5705" t="str">
            <v>САО</v>
          </cell>
        </row>
        <row r="5706">
          <cell r="G5706">
            <v>21457</v>
          </cell>
          <cell r="H5706" t="str">
            <v>Город Омск</v>
          </cell>
          <cell r="I5706">
            <v>3616.7</v>
          </cell>
          <cell r="J5706">
            <v>3356.2</v>
          </cell>
          <cell r="K5706">
            <v>0</v>
          </cell>
          <cell r="L5706" t="str">
            <v>c630d21c-216e-4676-b4af-e553e79468d7</v>
          </cell>
          <cell r="M5706">
            <v>52701000</v>
          </cell>
          <cell r="N5706"/>
          <cell r="O5706"/>
          <cell r="P5706"/>
          <cell r="Q5706" t="str">
            <v>ЛАО</v>
          </cell>
        </row>
        <row r="5707">
          <cell r="G5707">
            <v>25039</v>
          </cell>
          <cell r="H5707" t="str">
            <v>Город Омск</v>
          </cell>
          <cell r="I5707">
            <v>3406.7</v>
          </cell>
          <cell r="J5707">
            <v>3093.17</v>
          </cell>
          <cell r="K5707">
            <v>0</v>
          </cell>
          <cell r="L5707" t="str">
            <v>049fcb7a-db1b-4aed-b27b-7a7c2e17bed9</v>
          </cell>
          <cell r="M5707">
            <v>52701000</v>
          </cell>
          <cell r="N5707"/>
          <cell r="O5707"/>
          <cell r="P5707"/>
          <cell r="Q5707" t="str">
            <v>ЛАО</v>
          </cell>
        </row>
        <row r="5708">
          <cell r="G5708">
            <v>34237</v>
          </cell>
          <cell r="H5708" t="str">
            <v>Город Омск</v>
          </cell>
          <cell r="I5708">
            <v>3306.1</v>
          </cell>
          <cell r="J5708">
            <v>2874.7</v>
          </cell>
          <cell r="K5708">
            <v>0</v>
          </cell>
          <cell r="L5708" t="str">
            <v>bc728c56-8826-4fe8-a4f4-14e269dd556e</v>
          </cell>
          <cell r="M5708">
            <v>52701000</v>
          </cell>
          <cell r="N5708"/>
          <cell r="O5708"/>
          <cell r="P5708"/>
          <cell r="Q5708" t="str">
            <v>ЛАО</v>
          </cell>
        </row>
        <row r="5709">
          <cell r="G5709">
            <v>25045</v>
          </cell>
          <cell r="H5709" t="str">
            <v>Город Омск</v>
          </cell>
          <cell r="I5709">
            <v>4334.6000000000004</v>
          </cell>
          <cell r="J5709">
            <v>3912.21</v>
          </cell>
          <cell r="K5709">
            <v>57.8</v>
          </cell>
          <cell r="L5709" t="str">
            <v>9eb98d37-552a-4dd5-adad-ce1edbc1c6db</v>
          </cell>
          <cell r="M5709">
            <v>52701000</v>
          </cell>
          <cell r="N5709"/>
          <cell r="O5709"/>
          <cell r="P5709"/>
          <cell r="Q5709" t="str">
            <v>ЛАО</v>
          </cell>
        </row>
        <row r="5710">
          <cell r="G5710">
            <v>33309</v>
          </cell>
          <cell r="H5710" t="str">
            <v>Город Омск</v>
          </cell>
          <cell r="I5710">
            <v>4961.5</v>
          </cell>
          <cell r="J5710">
            <v>4377.1000000000004</v>
          </cell>
          <cell r="K5710">
            <v>62.9</v>
          </cell>
          <cell r="L5710" t="str">
            <v>39b7065b-40eb-4db0-88f2-cd4fa87eb377</v>
          </cell>
          <cell r="M5710">
            <v>52701000</v>
          </cell>
          <cell r="N5710"/>
          <cell r="O5710"/>
          <cell r="P5710"/>
          <cell r="Q5710" t="str">
            <v>ЛАО</v>
          </cell>
        </row>
        <row r="5711">
          <cell r="G5711">
            <v>25041</v>
          </cell>
          <cell r="H5711" t="str">
            <v>Город Омск</v>
          </cell>
          <cell r="I5711">
            <v>6032.9</v>
          </cell>
          <cell r="J5711">
            <v>5558</v>
          </cell>
          <cell r="K5711">
            <v>0</v>
          </cell>
          <cell r="L5711" t="str">
            <v>7c67ec60-07d7-4c16-9984-72c28cece85f</v>
          </cell>
          <cell r="M5711">
            <v>52701000</v>
          </cell>
          <cell r="N5711"/>
          <cell r="O5711"/>
          <cell r="P5711"/>
          <cell r="Q5711" t="str">
            <v>ЛАО</v>
          </cell>
        </row>
        <row r="5712">
          <cell r="G5712">
            <v>34238</v>
          </cell>
          <cell r="H5712" t="str">
            <v>Город Омск</v>
          </cell>
          <cell r="I5712">
            <v>3611.3</v>
          </cell>
          <cell r="J5712">
            <v>2905.5</v>
          </cell>
          <cell r="K5712">
            <v>108.9</v>
          </cell>
          <cell r="L5712" t="str">
            <v>a98999dd-b040-4139-809a-afe227448012</v>
          </cell>
          <cell r="M5712">
            <v>52701000</v>
          </cell>
          <cell r="N5712"/>
          <cell r="O5712"/>
          <cell r="P5712"/>
          <cell r="Q5712" t="str">
            <v>ЛАО</v>
          </cell>
        </row>
        <row r="5713">
          <cell r="G5713">
            <v>25043</v>
          </cell>
          <cell r="H5713" t="str">
            <v>Город Омск</v>
          </cell>
          <cell r="I5713">
            <v>7711</v>
          </cell>
          <cell r="J5713">
            <v>6296.2</v>
          </cell>
          <cell r="K5713">
            <v>119.6</v>
          </cell>
          <cell r="L5713" t="str">
            <v>c71571bb-1cc7-466a-8354-3a23b9bd0b79</v>
          </cell>
          <cell r="M5713">
            <v>52701000</v>
          </cell>
          <cell r="N5713"/>
          <cell r="O5713"/>
          <cell r="P5713"/>
          <cell r="Q5713" t="str">
            <v>ЛАО</v>
          </cell>
        </row>
        <row r="5714">
          <cell r="G5714">
            <v>34239</v>
          </cell>
          <cell r="H5714" t="str">
            <v>Город Омск</v>
          </cell>
          <cell r="I5714">
            <v>3045.4</v>
          </cell>
          <cell r="J5714">
            <v>2750.6</v>
          </cell>
          <cell r="K5714">
            <v>0</v>
          </cell>
          <cell r="L5714" t="str">
            <v>6c3f8475-0675-42b3-addd-26efb93e0ffe</v>
          </cell>
          <cell r="M5714">
            <v>52701000</v>
          </cell>
          <cell r="N5714"/>
          <cell r="O5714"/>
          <cell r="P5714"/>
          <cell r="Q5714" t="str">
            <v>ЛАО</v>
          </cell>
        </row>
        <row r="5715">
          <cell r="G5715">
            <v>21100</v>
          </cell>
          <cell r="H5715" t="str">
            <v>Город Омск</v>
          </cell>
          <cell r="I5715">
            <v>4556.8</v>
          </cell>
          <cell r="J5715">
            <v>3697.5</v>
          </cell>
          <cell r="K5715">
            <v>0</v>
          </cell>
          <cell r="L5715" t="str">
            <v>f59f4d30-fd40-4efe-8a59-2e91107a7dfc</v>
          </cell>
          <cell r="M5715">
            <v>52701000</v>
          </cell>
          <cell r="N5715"/>
          <cell r="O5715"/>
          <cell r="P5715"/>
          <cell r="Q5715" t="str">
            <v>КАО</v>
          </cell>
        </row>
        <row r="5716">
          <cell r="G5716">
            <v>20300</v>
          </cell>
          <cell r="H5716" t="str">
            <v>Город Омск</v>
          </cell>
          <cell r="I5716">
            <v>7253.6</v>
          </cell>
          <cell r="J5716">
            <v>6710.3</v>
          </cell>
          <cell r="K5716">
            <v>0</v>
          </cell>
          <cell r="L5716" t="str">
            <v>b6477bec-3d7e-4679-b6e0-adeb3be75157</v>
          </cell>
          <cell r="M5716">
            <v>52701000</v>
          </cell>
          <cell r="N5716"/>
          <cell r="O5716"/>
          <cell r="P5716"/>
          <cell r="Q5716" t="str">
            <v>КАО</v>
          </cell>
        </row>
        <row r="5717">
          <cell r="G5717">
            <v>27792</v>
          </cell>
          <cell r="H5717" t="str">
            <v>Город Омск</v>
          </cell>
          <cell r="I5717">
            <v>3625</v>
          </cell>
          <cell r="J5717">
            <v>3351.8</v>
          </cell>
          <cell r="K5717">
            <v>0</v>
          </cell>
          <cell r="L5717" t="str">
            <v>dc243af1-483b-4114-a7d6-32678933bdea</v>
          </cell>
          <cell r="M5717">
            <v>52701000</v>
          </cell>
          <cell r="N5717"/>
          <cell r="O5717"/>
          <cell r="P5717"/>
          <cell r="Q5717" t="str">
            <v>КАО</v>
          </cell>
        </row>
        <row r="5718">
          <cell r="G5718">
            <v>30729</v>
          </cell>
          <cell r="H5718" t="str">
            <v>Город Омск</v>
          </cell>
          <cell r="I5718">
            <v>449.6</v>
          </cell>
          <cell r="J5718">
            <v>414.7</v>
          </cell>
          <cell r="K5718">
            <v>0</v>
          </cell>
          <cell r="L5718" t="str">
            <v>7f81e72f-767b-4b3d-8b77-53e3d2a78e7f</v>
          </cell>
          <cell r="M5718">
            <v>52701000</v>
          </cell>
          <cell r="N5718"/>
          <cell r="O5718"/>
          <cell r="P5718"/>
          <cell r="Q5718" t="str">
            <v>ЛАО</v>
          </cell>
        </row>
        <row r="5719">
          <cell r="G5719">
            <v>36149</v>
          </cell>
          <cell r="H5719" t="str">
            <v>Город Омск</v>
          </cell>
          <cell r="I5719">
            <v>451.3</v>
          </cell>
          <cell r="J5719">
            <v>416.8</v>
          </cell>
          <cell r="K5719">
            <v>0</v>
          </cell>
          <cell r="L5719" t="str">
            <v>9c570444-072a-4b76-be71-72ab764fad8d</v>
          </cell>
          <cell r="M5719">
            <v>52701000</v>
          </cell>
          <cell r="N5719"/>
          <cell r="O5719"/>
          <cell r="P5719"/>
          <cell r="Q5719" t="str">
            <v>ЛАО</v>
          </cell>
        </row>
        <row r="5720">
          <cell r="G5720">
            <v>36162</v>
          </cell>
          <cell r="H5720" t="str">
            <v>Город Омск</v>
          </cell>
          <cell r="I5720">
            <v>1222.5999999999999</v>
          </cell>
          <cell r="J5720">
            <v>1105.5</v>
          </cell>
          <cell r="K5720">
            <v>0</v>
          </cell>
          <cell r="L5720" t="str">
            <v>e5a557c7-e741-46cf-87fb-2a3f583ff71e</v>
          </cell>
          <cell r="M5720">
            <v>52701000</v>
          </cell>
          <cell r="N5720"/>
          <cell r="O5720"/>
          <cell r="P5720"/>
          <cell r="Q5720" t="str">
            <v>ЛАО</v>
          </cell>
        </row>
        <row r="5721">
          <cell r="G5721">
            <v>36150</v>
          </cell>
          <cell r="H5721" t="str">
            <v>Город Омск</v>
          </cell>
          <cell r="I5721">
            <v>450</v>
          </cell>
          <cell r="J5721">
            <v>414.3</v>
          </cell>
          <cell r="K5721">
            <v>0</v>
          </cell>
          <cell r="L5721" t="str">
            <v>fb529933-5a57-4bfc-8cb2-471e64283da6</v>
          </cell>
          <cell r="M5721">
            <v>52701000</v>
          </cell>
          <cell r="N5721"/>
          <cell r="O5721"/>
          <cell r="P5721"/>
          <cell r="Q5721" t="str">
            <v>ЛАО</v>
          </cell>
        </row>
        <row r="5722">
          <cell r="G5722">
            <v>35415</v>
          </cell>
          <cell r="H5722" t="str">
            <v>Город Омск</v>
          </cell>
          <cell r="I5722">
            <v>466.4</v>
          </cell>
          <cell r="J5722">
            <v>428</v>
          </cell>
          <cell r="K5722">
            <v>0</v>
          </cell>
          <cell r="L5722" t="str">
            <v>92fbc2f0-d8ca-4a6d-973e-29a38ec80bae</v>
          </cell>
          <cell r="M5722">
            <v>52701000</v>
          </cell>
          <cell r="N5722"/>
          <cell r="O5722"/>
          <cell r="P5722"/>
          <cell r="Q5722" t="str">
            <v>ЛАО</v>
          </cell>
        </row>
        <row r="5723">
          <cell r="G5723">
            <v>31693</v>
          </cell>
          <cell r="H5723" t="str">
            <v>Город Омск</v>
          </cell>
          <cell r="I5723">
            <v>795.8</v>
          </cell>
          <cell r="J5723">
            <v>738.1</v>
          </cell>
          <cell r="K5723">
            <v>0</v>
          </cell>
          <cell r="L5723" t="str">
            <v>9c9b41b2-a516-4d10-95a4-9f10dd9e50c6</v>
          </cell>
          <cell r="M5723">
            <v>52701000</v>
          </cell>
          <cell r="N5723"/>
          <cell r="O5723"/>
          <cell r="P5723"/>
          <cell r="Q5723" t="str">
            <v>ОАО</v>
          </cell>
        </row>
        <row r="5724">
          <cell r="G5724">
            <v>31678</v>
          </cell>
          <cell r="H5724" t="str">
            <v>Город Омск</v>
          </cell>
          <cell r="I5724">
            <v>703.2</v>
          </cell>
          <cell r="J5724">
            <v>643.20000000000005</v>
          </cell>
          <cell r="K5724">
            <v>0</v>
          </cell>
          <cell r="L5724" t="str">
            <v>a981d780-9c48-4fef-8a2c-6579f0da6ed5</v>
          </cell>
          <cell r="M5724">
            <v>52701000</v>
          </cell>
          <cell r="N5724"/>
          <cell r="O5724"/>
          <cell r="P5724"/>
          <cell r="Q5724" t="str">
            <v>ОАО</v>
          </cell>
        </row>
        <row r="5725">
          <cell r="G5725">
            <v>36808</v>
          </cell>
          <cell r="H5725" t="str">
            <v>Город Омск</v>
          </cell>
          <cell r="I5725">
            <v>22960.5</v>
          </cell>
          <cell r="J5725">
            <v>15363</v>
          </cell>
          <cell r="K5725" t="str">
            <v xml:space="preserve"> </v>
          </cell>
          <cell r="L5725" t="str">
            <v>96764f0b-5fa4-4dc3-8908-07f3eb87cdf1</v>
          </cell>
          <cell r="M5725">
            <v>52701000</v>
          </cell>
          <cell r="N5725"/>
          <cell r="O5725"/>
          <cell r="P5725"/>
          <cell r="Q5725" t="str">
            <v>ЦАО</v>
          </cell>
        </row>
        <row r="5726">
          <cell r="G5726">
            <v>26687</v>
          </cell>
          <cell r="H5726" t="str">
            <v>Город Омск</v>
          </cell>
          <cell r="I5726">
            <v>421.7</v>
          </cell>
          <cell r="J5726">
            <v>377.9</v>
          </cell>
          <cell r="K5726">
            <v>0</v>
          </cell>
          <cell r="L5726" t="str">
            <v>9c8fcbb8-d6bf-4bef-8df2-2243aa5547a2</v>
          </cell>
          <cell r="M5726">
            <v>52701000</v>
          </cell>
          <cell r="N5726"/>
          <cell r="O5726"/>
          <cell r="P5726"/>
          <cell r="Q5726" t="str">
            <v>ЦАО</v>
          </cell>
        </row>
        <row r="5727">
          <cell r="G5727">
            <v>20459</v>
          </cell>
          <cell r="H5727" t="str">
            <v>Город Омск</v>
          </cell>
          <cell r="I5727">
            <v>795.8</v>
          </cell>
          <cell r="J5727">
            <v>715.8</v>
          </cell>
          <cell r="K5727">
            <v>0</v>
          </cell>
          <cell r="L5727" t="str">
            <v>a29cc51e-de79-49eb-8d37-a4bffec6debb</v>
          </cell>
          <cell r="M5727">
            <v>52701000</v>
          </cell>
          <cell r="N5727"/>
          <cell r="O5727"/>
          <cell r="P5727" t="str">
            <v>+</v>
          </cell>
          <cell r="Q5727" t="str">
            <v>ЦАО</v>
          </cell>
        </row>
        <row r="5728">
          <cell r="G5728">
            <v>36249</v>
          </cell>
          <cell r="H5728" t="str">
            <v>Город Омск</v>
          </cell>
          <cell r="I5728">
            <v>1877.99</v>
          </cell>
          <cell r="J5728">
            <v>1437.59</v>
          </cell>
          <cell r="K5728">
            <v>271.3</v>
          </cell>
          <cell r="L5728" t="str">
            <v>aefc4668-72e6-4816-a3f8-25713c1fc312</v>
          </cell>
          <cell r="M5728">
            <v>52701000</v>
          </cell>
          <cell r="N5728"/>
          <cell r="O5728"/>
          <cell r="P5728"/>
          <cell r="Q5728" t="str">
            <v>ЦАО</v>
          </cell>
        </row>
        <row r="5729">
          <cell r="G5729">
            <v>30292</v>
          </cell>
          <cell r="H5729" t="str">
            <v>Город Омск</v>
          </cell>
          <cell r="I5729">
            <v>2968</v>
          </cell>
          <cell r="J5729">
            <v>2131.1999999999998</v>
          </cell>
          <cell r="K5729">
            <v>544.1</v>
          </cell>
          <cell r="L5729" t="str">
            <v>caf8fe15-86a1-4edd-9b21-75c5fa536d32</v>
          </cell>
          <cell r="M5729">
            <v>52701000</v>
          </cell>
          <cell r="N5729"/>
          <cell r="O5729"/>
          <cell r="P5729" t="str">
            <v>+</v>
          </cell>
          <cell r="Q5729" t="str">
            <v>ЦАО</v>
          </cell>
        </row>
        <row r="5730">
          <cell r="G5730">
            <v>32798</v>
          </cell>
          <cell r="H5730" t="str">
            <v>Город Омск</v>
          </cell>
          <cell r="I5730">
            <v>3471.3</v>
          </cell>
          <cell r="J5730">
            <v>2598.4</v>
          </cell>
          <cell r="K5730">
            <v>651.1</v>
          </cell>
          <cell r="L5730" t="str">
            <v>dcc64ae7-7578-4896-875f-1d11237225e5</v>
          </cell>
          <cell r="M5730">
            <v>52701000</v>
          </cell>
          <cell r="N5730"/>
          <cell r="O5730"/>
          <cell r="P5730"/>
          <cell r="Q5730" t="str">
            <v>ЦАО</v>
          </cell>
        </row>
        <row r="5731">
          <cell r="G5731">
            <v>32799</v>
          </cell>
          <cell r="H5731" t="str">
            <v>Город Омск</v>
          </cell>
          <cell r="I5731">
            <v>7694.2</v>
          </cell>
          <cell r="J5731">
            <v>6002.9</v>
          </cell>
          <cell r="K5731">
            <v>149.4</v>
          </cell>
          <cell r="L5731" t="str">
            <v>762a254f-336c-4b02-825f-ac49093513ec</v>
          </cell>
          <cell r="M5731">
            <v>52701000</v>
          </cell>
          <cell r="N5731"/>
          <cell r="O5731"/>
          <cell r="P5731"/>
          <cell r="Q5731" t="str">
            <v>ЦАО</v>
          </cell>
        </row>
        <row r="5732">
          <cell r="G5732">
            <v>36809</v>
          </cell>
          <cell r="H5732" t="str">
            <v>Город Омск</v>
          </cell>
          <cell r="I5732">
            <v>12740.3</v>
          </cell>
          <cell r="J5732">
            <v>8187.7</v>
          </cell>
          <cell r="K5732">
            <v>1939.1</v>
          </cell>
          <cell r="L5732" t="str">
            <v>d6e2caec-75f9-4341-a51d-43aedf7fc6fc</v>
          </cell>
          <cell r="M5732">
            <v>52701000</v>
          </cell>
          <cell r="N5732"/>
          <cell r="O5732"/>
          <cell r="P5732"/>
          <cell r="Q5732" t="str">
            <v>ЦАО</v>
          </cell>
        </row>
        <row r="5733">
          <cell r="G5733">
            <v>30293</v>
          </cell>
          <cell r="H5733" t="str">
            <v>Город Омск</v>
          </cell>
          <cell r="I5733">
            <v>1688.8</v>
          </cell>
          <cell r="J5733">
            <v>1222.3</v>
          </cell>
          <cell r="K5733">
            <v>0</v>
          </cell>
          <cell r="L5733" t="str">
            <v>dcc9eebf-ce63-4df0-bf56-2724cd38080c</v>
          </cell>
          <cell r="M5733">
            <v>52701000</v>
          </cell>
          <cell r="N5733"/>
          <cell r="O5733"/>
          <cell r="P5733"/>
          <cell r="Q5733" t="str">
            <v>ЦАО</v>
          </cell>
        </row>
        <row r="5734">
          <cell r="G5734">
            <v>32795</v>
          </cell>
          <cell r="H5734" t="str">
            <v>Город Омск</v>
          </cell>
          <cell r="I5734">
            <v>6165.4</v>
          </cell>
          <cell r="J5734">
            <v>4059.5</v>
          </cell>
          <cell r="K5734">
            <v>613.6</v>
          </cell>
          <cell r="L5734" t="str">
            <v>5eca9f70-e297-4bbc-ae43-1faab74929d9</v>
          </cell>
          <cell r="M5734">
            <v>52701000</v>
          </cell>
          <cell r="N5734"/>
          <cell r="O5734"/>
          <cell r="P5734"/>
          <cell r="Q5734" t="str">
            <v>ЦАО</v>
          </cell>
        </row>
        <row r="5735">
          <cell r="G5735">
            <v>32796</v>
          </cell>
          <cell r="H5735" t="str">
            <v>Город Омск</v>
          </cell>
          <cell r="I5735">
            <v>11807.2</v>
          </cell>
          <cell r="J5735">
            <v>10229.9</v>
          </cell>
          <cell r="K5735">
            <v>0</v>
          </cell>
          <cell r="L5735" t="str">
            <v>5bcece89-cdd6-4360-bfc7-d41f3699bc39</v>
          </cell>
          <cell r="M5735">
            <v>52701000</v>
          </cell>
          <cell r="N5735"/>
          <cell r="O5735"/>
          <cell r="P5735"/>
          <cell r="Q5735" t="str">
            <v>ЦАО</v>
          </cell>
        </row>
        <row r="5736">
          <cell r="G5736">
            <v>31896</v>
          </cell>
          <cell r="H5736" t="str">
            <v>Город Омск</v>
          </cell>
          <cell r="I5736">
            <v>5010.3999999999996</v>
          </cell>
          <cell r="J5736">
            <v>4590.8</v>
          </cell>
          <cell r="K5736">
            <v>0</v>
          </cell>
          <cell r="L5736" t="str">
            <v>106dbdbd-0479-49b9-9ec3-3e97a8f0a1cc</v>
          </cell>
          <cell r="M5736">
            <v>52701000</v>
          </cell>
          <cell r="N5736"/>
          <cell r="O5736"/>
          <cell r="P5736"/>
          <cell r="Q5736" t="str">
            <v>ОАО</v>
          </cell>
        </row>
        <row r="5737">
          <cell r="G5737">
            <v>31897</v>
          </cell>
          <cell r="H5737" t="str">
            <v>Город Омск</v>
          </cell>
          <cell r="I5737">
            <v>5174.3</v>
          </cell>
          <cell r="J5737">
            <v>4669.1000000000004</v>
          </cell>
          <cell r="K5737">
            <v>0</v>
          </cell>
          <cell r="L5737" t="str">
            <v>37ce58a3-29a1-4cdf-9ac8-5c8af1e096eb</v>
          </cell>
          <cell r="M5737">
            <v>52701000</v>
          </cell>
          <cell r="N5737"/>
          <cell r="O5737"/>
          <cell r="P5737"/>
          <cell r="Q5737" t="str">
            <v>ОАО</v>
          </cell>
        </row>
        <row r="5738">
          <cell r="G5738">
            <v>31899</v>
          </cell>
          <cell r="H5738" t="str">
            <v>Город Омск</v>
          </cell>
          <cell r="I5738">
            <v>5080.7</v>
          </cell>
          <cell r="J5738">
            <v>4693.1000000000004</v>
          </cell>
          <cell r="K5738">
            <v>0</v>
          </cell>
          <cell r="L5738" t="str">
            <v>2d1ce38e-d024-4f19-a1d9-1351a9ebbca8</v>
          </cell>
          <cell r="M5738">
            <v>52701000</v>
          </cell>
          <cell r="N5738"/>
          <cell r="O5738"/>
          <cell r="P5738"/>
          <cell r="Q5738" t="str">
            <v>ОАО</v>
          </cell>
        </row>
        <row r="5739">
          <cell r="G5739">
            <v>31903</v>
          </cell>
          <cell r="H5739" t="str">
            <v>Город Омск</v>
          </cell>
          <cell r="I5739">
            <v>3592.2</v>
          </cell>
          <cell r="J5739">
            <v>2845.5</v>
          </cell>
          <cell r="K5739">
            <v>204.9</v>
          </cell>
          <cell r="L5739" t="str">
            <v>87e5b222-d8a6-48df-81e1-bb830297da15</v>
          </cell>
          <cell r="M5739">
            <v>52701000</v>
          </cell>
          <cell r="N5739"/>
          <cell r="O5739"/>
          <cell r="P5739"/>
          <cell r="Q5739" t="str">
            <v>ОАО</v>
          </cell>
        </row>
        <row r="5740">
          <cell r="G5740">
            <v>31901</v>
          </cell>
          <cell r="H5740" t="str">
            <v>Город Омск</v>
          </cell>
          <cell r="I5740">
            <v>5083.5</v>
          </cell>
          <cell r="J5740">
            <v>4687.12</v>
          </cell>
          <cell r="K5740">
            <v>0</v>
          </cell>
          <cell r="L5740" t="str">
            <v>e70a9648-5650-42bd-9c47-0321b477d054</v>
          </cell>
          <cell r="M5740">
            <v>52701000</v>
          </cell>
          <cell r="N5740"/>
          <cell r="O5740"/>
          <cell r="P5740"/>
          <cell r="Q5740" t="str">
            <v>ОАО</v>
          </cell>
        </row>
        <row r="5741">
          <cell r="G5741">
            <v>31902</v>
          </cell>
          <cell r="H5741" t="str">
            <v>Город Омск</v>
          </cell>
          <cell r="I5741">
            <v>5095.6000000000004</v>
          </cell>
          <cell r="J5741">
            <v>4708.7</v>
          </cell>
          <cell r="K5741">
            <v>0</v>
          </cell>
          <cell r="L5741" t="str">
            <v>39e6bfff-e540-4e04-96eb-1bcaf357517c</v>
          </cell>
          <cell r="M5741">
            <v>52701000</v>
          </cell>
          <cell r="N5741"/>
          <cell r="O5741"/>
          <cell r="P5741"/>
          <cell r="Q5741" t="str">
            <v>ОАО</v>
          </cell>
        </row>
        <row r="5742">
          <cell r="G5742">
            <v>31904</v>
          </cell>
          <cell r="H5742" t="str">
            <v>Город Омск</v>
          </cell>
          <cell r="I5742">
            <v>3627.9</v>
          </cell>
          <cell r="J5742">
            <v>3358.9</v>
          </cell>
          <cell r="K5742">
            <v>0</v>
          </cell>
          <cell r="L5742" t="str">
            <v>2cb57205-47c2-4d31-b8ed-1e068bdc8955</v>
          </cell>
          <cell r="M5742">
            <v>52701000</v>
          </cell>
          <cell r="N5742"/>
          <cell r="O5742"/>
          <cell r="P5742"/>
          <cell r="Q5742" t="str">
            <v>ОАО</v>
          </cell>
        </row>
        <row r="5743">
          <cell r="G5743">
            <v>31905</v>
          </cell>
          <cell r="H5743" t="str">
            <v>Город Омск</v>
          </cell>
          <cell r="I5743">
            <v>3624.1</v>
          </cell>
          <cell r="J5743">
            <v>3355.2</v>
          </cell>
          <cell r="K5743">
            <v>0</v>
          </cell>
          <cell r="L5743" t="str">
            <v>364ceb2d-83bf-491b-a90a-c24c76a3d16c</v>
          </cell>
          <cell r="M5743">
            <v>52701000</v>
          </cell>
          <cell r="N5743"/>
          <cell r="O5743"/>
          <cell r="P5743"/>
          <cell r="Q5743" t="str">
            <v>ОАО</v>
          </cell>
        </row>
        <row r="5744">
          <cell r="G5744">
            <v>31906</v>
          </cell>
          <cell r="H5744" t="str">
            <v>Город Омск</v>
          </cell>
          <cell r="I5744">
            <v>5151.1000000000004</v>
          </cell>
          <cell r="J5744">
            <v>4550.1000000000004</v>
          </cell>
          <cell r="K5744">
            <v>199.3</v>
          </cell>
          <cell r="L5744" t="str">
            <v>47b0c7fc-4e9b-44ab-93c8-911d65ff55ce</v>
          </cell>
          <cell r="M5744">
            <v>52701000</v>
          </cell>
          <cell r="N5744"/>
          <cell r="O5744"/>
          <cell r="P5744"/>
          <cell r="Q5744" t="str">
            <v>ОАО</v>
          </cell>
        </row>
        <row r="5745">
          <cell r="G5745">
            <v>20042</v>
          </cell>
          <cell r="H5745" t="str">
            <v>Город Омск</v>
          </cell>
          <cell r="I5745">
            <v>4219</v>
          </cell>
          <cell r="J5745">
            <v>2890</v>
          </cell>
          <cell r="K5745">
            <v>211</v>
          </cell>
          <cell r="L5745" t="str">
            <v>9727ca59-9cf1-49b5-941b-e2787469ddde</v>
          </cell>
          <cell r="M5745">
            <v>52701000</v>
          </cell>
          <cell r="N5745"/>
          <cell r="O5745"/>
          <cell r="P5745"/>
          <cell r="Q5745" t="str">
            <v>ЦАО</v>
          </cell>
        </row>
        <row r="5746">
          <cell r="G5746">
            <v>26537</v>
          </cell>
          <cell r="H5746" t="str">
            <v>Город Омск</v>
          </cell>
          <cell r="I5746">
            <v>10670.6</v>
          </cell>
          <cell r="J5746">
            <v>9465.41</v>
          </cell>
          <cell r="K5746">
            <v>0</v>
          </cell>
          <cell r="L5746" t="str">
            <v>e3af0019-c522-4bc7-b82f-7d2c34430633</v>
          </cell>
          <cell r="M5746">
            <v>52701000</v>
          </cell>
          <cell r="N5746"/>
          <cell r="O5746"/>
          <cell r="P5746"/>
          <cell r="Q5746" t="str">
            <v>ЦАО</v>
          </cell>
        </row>
        <row r="5747">
          <cell r="G5747">
            <v>32571</v>
          </cell>
          <cell r="H5747" t="str">
            <v>Город Омск</v>
          </cell>
          <cell r="I5747">
            <v>9594.9</v>
          </cell>
          <cell r="J5747">
            <v>7890</v>
          </cell>
          <cell r="K5747">
            <v>152</v>
          </cell>
          <cell r="L5747" t="str">
            <v>07dd108f-7dae-4115-9132-c211a9762973</v>
          </cell>
          <cell r="M5747">
            <v>52701000</v>
          </cell>
          <cell r="N5747"/>
          <cell r="O5747"/>
          <cell r="P5747"/>
          <cell r="Q5747" t="str">
            <v>ЦАО</v>
          </cell>
        </row>
        <row r="5748">
          <cell r="G5748">
            <v>32577</v>
          </cell>
          <cell r="H5748" t="str">
            <v>Город Омск</v>
          </cell>
          <cell r="I5748">
            <v>9291.4</v>
          </cell>
          <cell r="J5748">
            <v>8843.2000000000007</v>
          </cell>
          <cell r="K5748">
            <v>0</v>
          </cell>
          <cell r="L5748" t="str">
            <v>6e2af30f-61b1-4762-a5ea-88cb51fb83de</v>
          </cell>
          <cell r="M5748">
            <v>52701000</v>
          </cell>
          <cell r="N5748"/>
          <cell r="O5748"/>
          <cell r="P5748"/>
          <cell r="Q5748" t="str">
            <v>ЦАО</v>
          </cell>
        </row>
        <row r="5749">
          <cell r="G5749">
            <v>26538</v>
          </cell>
          <cell r="H5749" t="str">
            <v>Город Омск</v>
          </cell>
          <cell r="I5749">
            <v>12745.5</v>
          </cell>
          <cell r="J5749">
            <v>11398.1</v>
          </cell>
          <cell r="K5749">
            <v>18</v>
          </cell>
          <cell r="L5749" t="str">
            <v>21b397fb-2f18-4e2c-a74d-f3886520b52b</v>
          </cell>
          <cell r="M5749">
            <v>52701000</v>
          </cell>
          <cell r="N5749"/>
          <cell r="O5749"/>
          <cell r="P5749"/>
          <cell r="Q5749" t="str">
            <v>ЦАО</v>
          </cell>
        </row>
        <row r="5750">
          <cell r="G5750">
            <v>32578</v>
          </cell>
          <cell r="H5750" t="str">
            <v>Город Омск</v>
          </cell>
          <cell r="I5750">
            <v>3443.4</v>
          </cell>
          <cell r="J5750">
            <v>2121</v>
          </cell>
          <cell r="K5750">
            <v>0</v>
          </cell>
          <cell r="L5750" t="str">
            <v>358ce8ee-fec7-4f93-ac01-30b790edbd04</v>
          </cell>
          <cell r="M5750">
            <v>52701000</v>
          </cell>
          <cell r="N5750"/>
          <cell r="O5750"/>
          <cell r="P5750"/>
          <cell r="Q5750" t="str">
            <v>ЦАО</v>
          </cell>
        </row>
        <row r="5751">
          <cell r="G5751">
            <v>26539</v>
          </cell>
          <cell r="H5751" t="str">
            <v>Город Омск</v>
          </cell>
          <cell r="I5751">
            <v>6333.9</v>
          </cell>
          <cell r="J5751">
            <v>5686.73</v>
          </cell>
          <cell r="K5751">
            <v>0</v>
          </cell>
          <cell r="L5751" t="str">
            <v>7f058124-5c5f-4701-8b3f-9d9a8ab4ac16</v>
          </cell>
          <cell r="M5751">
            <v>52701000</v>
          </cell>
          <cell r="N5751"/>
          <cell r="O5751"/>
          <cell r="P5751"/>
          <cell r="Q5751" t="str">
            <v>ЦАО</v>
          </cell>
        </row>
        <row r="5752">
          <cell r="G5752">
            <v>32579</v>
          </cell>
          <cell r="H5752" t="str">
            <v>Город Омск</v>
          </cell>
          <cell r="I5752">
            <v>8315.2999999999993</v>
          </cell>
          <cell r="J5752">
            <v>7187</v>
          </cell>
          <cell r="K5752">
            <v>65</v>
          </cell>
          <cell r="L5752" t="str">
            <v>a02bbc00-1d7b-4cd2-ba03-b4ecaf58c710</v>
          </cell>
          <cell r="M5752">
            <v>52701000</v>
          </cell>
          <cell r="N5752"/>
          <cell r="O5752"/>
          <cell r="P5752"/>
          <cell r="Q5752" t="str">
            <v>ЦАО</v>
          </cell>
        </row>
        <row r="5753">
          <cell r="G5753">
            <v>26541</v>
          </cell>
          <cell r="H5753" t="str">
            <v>Город Омск</v>
          </cell>
          <cell r="I5753">
            <v>8531</v>
          </cell>
          <cell r="J5753">
            <v>7550.6</v>
          </cell>
          <cell r="K5753">
            <v>64</v>
          </cell>
          <cell r="L5753" t="str">
            <v>392f2116-a930-433f-84fd-c73b10c66e5f</v>
          </cell>
          <cell r="M5753">
            <v>52701000</v>
          </cell>
          <cell r="N5753"/>
          <cell r="O5753"/>
          <cell r="P5753"/>
          <cell r="Q5753" t="str">
            <v>ЦАО</v>
          </cell>
        </row>
        <row r="5754">
          <cell r="G5754">
            <v>26540</v>
          </cell>
          <cell r="H5754" t="str">
            <v>Город Омск</v>
          </cell>
          <cell r="I5754">
            <v>7738.3</v>
          </cell>
          <cell r="J5754">
            <v>6149.3</v>
          </cell>
          <cell r="K5754">
            <v>382.4</v>
          </cell>
          <cell r="L5754" t="str">
            <v>9a6c2e22-a536-4425-989b-559188faac83</v>
          </cell>
          <cell r="M5754">
            <v>52701000</v>
          </cell>
          <cell r="N5754"/>
          <cell r="O5754"/>
          <cell r="P5754"/>
          <cell r="Q5754" t="str">
            <v>ЦАО</v>
          </cell>
        </row>
        <row r="5755">
          <cell r="G5755">
            <v>35235</v>
          </cell>
          <cell r="H5755" t="str">
            <v>Город Омск</v>
          </cell>
          <cell r="I5755">
            <v>3444.7</v>
          </cell>
          <cell r="J5755">
            <v>2891</v>
          </cell>
          <cell r="K5755">
            <v>56</v>
          </cell>
          <cell r="L5755" t="str">
            <v>6503e584-0775-4e40-969a-21aac794c639</v>
          </cell>
          <cell r="M5755">
            <v>52701000</v>
          </cell>
          <cell r="N5755"/>
          <cell r="O5755"/>
          <cell r="P5755"/>
          <cell r="Q5755" t="str">
            <v>ЦАО</v>
          </cell>
        </row>
        <row r="5756">
          <cell r="G5756">
            <v>25652</v>
          </cell>
          <cell r="H5756" t="str">
            <v>Город Омск</v>
          </cell>
          <cell r="I5756">
            <v>2209.4</v>
          </cell>
          <cell r="J5756">
            <v>1569</v>
          </cell>
          <cell r="K5756">
            <v>289</v>
          </cell>
          <cell r="L5756" t="str">
            <v>8e2d6ccb-4947-4d73-824a-eb72eb25d5c5</v>
          </cell>
          <cell r="M5756">
            <v>52701000</v>
          </cell>
          <cell r="N5756"/>
          <cell r="O5756"/>
          <cell r="P5756"/>
          <cell r="Q5756" t="str">
            <v>ЦАО</v>
          </cell>
        </row>
        <row r="5757">
          <cell r="G5757">
            <v>32581</v>
          </cell>
          <cell r="H5757" t="str">
            <v>Город Омск</v>
          </cell>
          <cell r="I5757">
            <v>6629.5</v>
          </cell>
          <cell r="J5757">
            <v>5812</v>
          </cell>
          <cell r="K5757">
            <v>0</v>
          </cell>
          <cell r="L5757" t="str">
            <v>e6376ecc-7c4f-4c8f-83f3-edf8c10d6389</v>
          </cell>
          <cell r="M5757">
            <v>52701000</v>
          </cell>
          <cell r="N5757"/>
          <cell r="O5757"/>
          <cell r="P5757"/>
          <cell r="Q5757" t="str">
            <v>ЦАО</v>
          </cell>
        </row>
        <row r="5758">
          <cell r="G5758">
            <v>32582</v>
          </cell>
          <cell r="H5758" t="str">
            <v>Город Омск</v>
          </cell>
          <cell r="I5758">
            <v>6515</v>
          </cell>
          <cell r="J5758">
            <v>5810</v>
          </cell>
          <cell r="K5758">
            <v>0</v>
          </cell>
          <cell r="L5758" t="str">
            <v>977dd315-a5c1-42e0-85a9-d1f4613c94a6</v>
          </cell>
          <cell r="M5758">
            <v>52701000</v>
          </cell>
          <cell r="N5758"/>
          <cell r="O5758"/>
          <cell r="P5758"/>
          <cell r="Q5758" t="str">
            <v>ЦАО</v>
          </cell>
        </row>
        <row r="5759">
          <cell r="G5759">
            <v>25057</v>
          </cell>
          <cell r="H5759" t="str">
            <v>Город Омск</v>
          </cell>
          <cell r="I5759">
            <v>5735.9</v>
          </cell>
          <cell r="J5759">
            <v>5090.8</v>
          </cell>
          <cell r="K5759">
            <v>0</v>
          </cell>
          <cell r="L5759" t="str">
            <v>89364de6-8eee-49e9-9581-6f6233f86223</v>
          </cell>
          <cell r="M5759">
            <v>52701000</v>
          </cell>
          <cell r="N5759"/>
          <cell r="O5759"/>
          <cell r="P5759"/>
          <cell r="Q5759" t="str">
            <v>ЦАО</v>
          </cell>
        </row>
        <row r="5760">
          <cell r="G5760">
            <v>25027</v>
          </cell>
          <cell r="H5760" t="str">
            <v>Город Омск</v>
          </cell>
          <cell r="I5760">
            <v>10610.6</v>
          </cell>
          <cell r="J5760">
            <v>8510</v>
          </cell>
          <cell r="K5760">
            <v>301</v>
          </cell>
          <cell r="L5760" t="str">
            <v>e840b444-55fc-4541-bb6e-d9fc8c95a89f</v>
          </cell>
          <cell r="M5760">
            <v>52701000</v>
          </cell>
          <cell r="N5760"/>
          <cell r="O5760"/>
          <cell r="P5760"/>
          <cell r="Q5760" t="str">
            <v>ЦАО</v>
          </cell>
        </row>
        <row r="5761">
          <cell r="G5761">
            <v>25748</v>
          </cell>
          <cell r="H5761" t="str">
            <v>Город Омск</v>
          </cell>
          <cell r="I5761">
            <v>2627</v>
          </cell>
          <cell r="J5761">
            <v>2293.6</v>
          </cell>
          <cell r="K5761">
            <v>125</v>
          </cell>
          <cell r="L5761" t="str">
            <v>74ce1bb1-15fb-410b-951c-12a03426a9ee</v>
          </cell>
          <cell r="M5761">
            <v>52701000</v>
          </cell>
          <cell r="N5761"/>
          <cell r="O5761"/>
          <cell r="P5761"/>
          <cell r="Q5761" t="str">
            <v>ЦАО</v>
          </cell>
        </row>
        <row r="5762">
          <cell r="G5762">
            <v>26542</v>
          </cell>
          <cell r="H5762" t="str">
            <v>Город Омск</v>
          </cell>
          <cell r="I5762">
            <v>6449.8</v>
          </cell>
          <cell r="J5762">
            <v>5793.1</v>
          </cell>
          <cell r="K5762">
            <v>0</v>
          </cell>
          <cell r="L5762" t="str">
            <v>7d11de49-4518-4209-b5bf-feffb930d1d9</v>
          </cell>
          <cell r="M5762">
            <v>52701000</v>
          </cell>
          <cell r="N5762"/>
          <cell r="O5762"/>
          <cell r="P5762"/>
          <cell r="Q5762" t="str">
            <v>ЦАО</v>
          </cell>
        </row>
        <row r="5763">
          <cell r="G5763">
            <v>32583</v>
          </cell>
          <cell r="H5763" t="str">
            <v>Город Омск</v>
          </cell>
          <cell r="I5763">
            <v>2640.2</v>
          </cell>
          <cell r="J5763">
            <v>1987</v>
          </cell>
          <cell r="K5763">
            <v>145</v>
          </cell>
          <cell r="L5763" t="str">
            <v>8011fa67-d43c-4652-8b2f-45a5d648a316</v>
          </cell>
          <cell r="M5763">
            <v>52701000</v>
          </cell>
          <cell r="N5763"/>
          <cell r="O5763"/>
          <cell r="P5763"/>
          <cell r="Q5763" t="str">
            <v>ЦАО</v>
          </cell>
        </row>
        <row r="5764">
          <cell r="G5764">
            <v>32584</v>
          </cell>
          <cell r="H5764" t="str">
            <v>Город Омск</v>
          </cell>
          <cell r="I5764">
            <v>6316.7</v>
          </cell>
          <cell r="J5764">
            <v>5100</v>
          </cell>
          <cell r="K5764">
            <v>0</v>
          </cell>
          <cell r="L5764" t="str">
            <v>8a6271f2-87ac-469a-ba0e-70d581941716</v>
          </cell>
          <cell r="M5764">
            <v>52701000</v>
          </cell>
          <cell r="N5764"/>
          <cell r="O5764"/>
          <cell r="P5764"/>
          <cell r="Q5764" t="str">
            <v>ЦАО</v>
          </cell>
        </row>
        <row r="5765">
          <cell r="G5765">
            <v>31314</v>
          </cell>
          <cell r="H5765" t="str">
            <v>Город Омск</v>
          </cell>
          <cell r="I5765">
            <v>7900.21</v>
          </cell>
          <cell r="J5765">
            <v>5692.51</v>
          </cell>
          <cell r="K5765">
            <v>482.1</v>
          </cell>
          <cell r="L5765" t="str">
            <v>0aae2b24-a0ee-4c06-a637-c6af5d1a3efd</v>
          </cell>
          <cell r="M5765">
            <v>52701000</v>
          </cell>
          <cell r="N5765"/>
          <cell r="O5765"/>
          <cell r="P5765"/>
          <cell r="Q5765" t="str">
            <v>ЦАО</v>
          </cell>
        </row>
        <row r="5766">
          <cell r="G5766">
            <v>32118</v>
          </cell>
          <cell r="H5766" t="str">
            <v>Город Омск</v>
          </cell>
          <cell r="I5766">
            <v>8020.1</v>
          </cell>
          <cell r="J5766">
            <v>7080.3</v>
          </cell>
          <cell r="K5766">
            <v>0</v>
          </cell>
          <cell r="L5766" t="str">
            <v>98b0f50d-d62e-4cb9-bff6-86ce628ca37e</v>
          </cell>
          <cell r="M5766">
            <v>52701000</v>
          </cell>
          <cell r="N5766"/>
          <cell r="O5766"/>
          <cell r="P5766"/>
          <cell r="Q5766" t="str">
            <v>ЦАО</v>
          </cell>
        </row>
        <row r="5767">
          <cell r="G5767">
            <v>24654</v>
          </cell>
          <cell r="H5767" t="str">
            <v>Город Омск</v>
          </cell>
          <cell r="I5767">
            <v>7194.4</v>
          </cell>
          <cell r="J5767">
            <v>5973.4</v>
          </cell>
          <cell r="K5767">
            <v>98</v>
          </cell>
          <cell r="L5767" t="str">
            <v>e9572960-dd52-4d3d-9766-a4f67074f85d</v>
          </cell>
          <cell r="M5767">
            <v>52701000</v>
          </cell>
          <cell r="N5767"/>
          <cell r="O5767"/>
          <cell r="P5767"/>
          <cell r="Q5767" t="str">
            <v>ЦАО</v>
          </cell>
        </row>
        <row r="5768">
          <cell r="G5768">
            <v>24660</v>
          </cell>
          <cell r="H5768" t="str">
            <v>Город Омск</v>
          </cell>
          <cell r="I5768">
            <v>5486.8</v>
          </cell>
          <cell r="J5768">
            <v>4583.8999999999996</v>
          </cell>
          <cell r="K5768">
            <v>130.30000000000001</v>
          </cell>
          <cell r="L5768" t="str">
            <v>b3521f3e-69c9-4de9-8af4-e8925b6ffe88</v>
          </cell>
          <cell r="M5768">
            <v>52701000</v>
          </cell>
          <cell r="N5768"/>
          <cell r="O5768"/>
          <cell r="P5768"/>
          <cell r="Q5768" t="str">
            <v>ЦАО</v>
          </cell>
        </row>
        <row r="5769">
          <cell r="G5769">
            <v>25587</v>
          </cell>
          <cell r="H5769" t="str">
            <v>Город Омск</v>
          </cell>
          <cell r="I5769">
            <v>1443</v>
          </cell>
          <cell r="J5769">
            <v>988.1</v>
          </cell>
          <cell r="K5769">
            <v>249.4</v>
          </cell>
          <cell r="L5769" t="str">
            <v>adb17d77-a422-4e95-b5a2-8ab3094480a3</v>
          </cell>
          <cell r="M5769">
            <v>52701000</v>
          </cell>
          <cell r="N5769"/>
          <cell r="O5769"/>
          <cell r="P5769"/>
          <cell r="Q5769" t="str">
            <v>ЦАО</v>
          </cell>
        </row>
        <row r="5770">
          <cell r="G5770">
            <v>24662</v>
          </cell>
          <cell r="H5770" t="str">
            <v>Город Омск</v>
          </cell>
          <cell r="I5770">
            <v>6239.9</v>
          </cell>
          <cell r="J5770">
            <v>5472</v>
          </cell>
          <cell r="K5770">
            <v>203</v>
          </cell>
          <cell r="L5770" t="str">
            <v>38321b39-70b0-4be0-bd70-0a5d6eb686e9</v>
          </cell>
          <cell r="M5770">
            <v>52701000</v>
          </cell>
          <cell r="N5770"/>
          <cell r="O5770"/>
          <cell r="P5770"/>
          <cell r="Q5770" t="str">
            <v>ЦАО</v>
          </cell>
        </row>
        <row r="5771">
          <cell r="G5771">
            <v>24664</v>
          </cell>
          <cell r="H5771" t="str">
            <v>Город Омск</v>
          </cell>
          <cell r="I5771">
            <v>15154.7</v>
          </cell>
          <cell r="J5771">
            <v>13441</v>
          </cell>
          <cell r="K5771">
            <v>267</v>
          </cell>
          <cell r="L5771" t="str">
            <v>0817ce33-2963-4863-b00c-d85a50b12e36</v>
          </cell>
          <cell r="M5771">
            <v>52701000</v>
          </cell>
          <cell r="N5771"/>
          <cell r="O5771"/>
          <cell r="P5771"/>
          <cell r="Q5771" t="str">
            <v>ЦАО</v>
          </cell>
        </row>
        <row r="5772">
          <cell r="G5772">
            <v>32585</v>
          </cell>
          <cell r="H5772" t="str">
            <v>Город Омск</v>
          </cell>
          <cell r="I5772">
            <v>8657.1</v>
          </cell>
          <cell r="J5772">
            <v>6211</v>
          </cell>
          <cell r="K5772">
            <v>1121</v>
          </cell>
          <cell r="L5772" t="str">
            <v>474f565e-6a73-4326-b609-2efbe8485497</v>
          </cell>
          <cell r="M5772">
            <v>52701000</v>
          </cell>
          <cell r="N5772"/>
          <cell r="O5772"/>
          <cell r="P5772"/>
          <cell r="Q5772" t="str">
            <v>ЦАО</v>
          </cell>
        </row>
        <row r="5773">
          <cell r="G5773">
            <v>25538</v>
          </cell>
          <cell r="H5773" t="str">
            <v>Город Омск</v>
          </cell>
          <cell r="I5773">
            <v>11960.38</v>
          </cell>
          <cell r="J5773">
            <v>9555.68</v>
          </cell>
          <cell r="K5773">
            <v>1075.0999999999999</v>
          </cell>
          <cell r="L5773" t="str">
            <v>9df76f4f-3749-4320-93fc-f7cdd8898997</v>
          </cell>
          <cell r="M5773">
            <v>52701000</v>
          </cell>
          <cell r="N5773"/>
          <cell r="O5773"/>
          <cell r="P5773"/>
          <cell r="Q5773" t="str">
            <v>ЦАО</v>
          </cell>
        </row>
        <row r="5774">
          <cell r="G5774">
            <v>25540</v>
          </cell>
          <cell r="H5774" t="str">
            <v>Город Омск</v>
          </cell>
          <cell r="I5774">
            <v>4232.6000000000004</v>
          </cell>
          <cell r="J5774">
            <v>3794.6</v>
          </cell>
          <cell r="K5774">
            <v>0</v>
          </cell>
          <cell r="L5774" t="str">
            <v>88658dd8-6888-43cd-bb15-41bc13057cde</v>
          </cell>
          <cell r="M5774">
            <v>52701000</v>
          </cell>
          <cell r="N5774"/>
          <cell r="O5774"/>
          <cell r="P5774"/>
          <cell r="Q5774" t="str">
            <v>ЦАО</v>
          </cell>
        </row>
        <row r="5775">
          <cell r="G5775">
            <v>25541</v>
          </cell>
          <cell r="H5775" t="str">
            <v>Город Омск</v>
          </cell>
          <cell r="I5775">
            <v>4258.6000000000004</v>
          </cell>
          <cell r="J5775">
            <v>3820</v>
          </cell>
          <cell r="K5775">
            <v>0</v>
          </cell>
          <cell r="L5775" t="str">
            <v>e36cbdd2-772d-440f-a9c6-c57837f05b3a</v>
          </cell>
          <cell r="M5775">
            <v>52701000</v>
          </cell>
          <cell r="N5775"/>
          <cell r="O5775"/>
          <cell r="P5775"/>
          <cell r="Q5775" t="str">
            <v>ЦАО</v>
          </cell>
        </row>
        <row r="5776">
          <cell r="G5776">
            <v>25551</v>
          </cell>
          <cell r="H5776" t="str">
            <v>Город Омск</v>
          </cell>
          <cell r="I5776">
            <v>10794.51</v>
          </cell>
          <cell r="J5776">
            <v>9587.2099999999991</v>
          </cell>
          <cell r="K5776">
            <v>734.3</v>
          </cell>
          <cell r="L5776" t="str">
            <v>a9a72abb-0d6b-423d-9fcb-480c5cf8be99</v>
          </cell>
          <cell r="M5776">
            <v>52701000</v>
          </cell>
          <cell r="N5776"/>
          <cell r="O5776"/>
          <cell r="P5776"/>
          <cell r="Q5776" t="str">
            <v>ЦАО</v>
          </cell>
        </row>
        <row r="5777">
          <cell r="G5777">
            <v>25542</v>
          </cell>
          <cell r="H5777" t="str">
            <v>Город Омск</v>
          </cell>
          <cell r="I5777">
            <v>12977.3</v>
          </cell>
          <cell r="J5777">
            <v>11553.3</v>
          </cell>
          <cell r="K5777">
            <v>0</v>
          </cell>
          <cell r="L5777" t="str">
            <v>bcb4dc50-1522-4be2-b4fd-c58d4d716fd7</v>
          </cell>
          <cell r="M5777">
            <v>52701000</v>
          </cell>
          <cell r="N5777"/>
          <cell r="O5777"/>
          <cell r="P5777"/>
          <cell r="Q5777" t="str">
            <v>ЦАО</v>
          </cell>
        </row>
        <row r="5778">
          <cell r="G5778">
            <v>25543</v>
          </cell>
          <cell r="H5778" t="str">
            <v>Город Омск</v>
          </cell>
          <cell r="I5778">
            <v>6537.2</v>
          </cell>
          <cell r="J5778">
            <v>5764.1</v>
          </cell>
          <cell r="K5778">
            <v>0</v>
          </cell>
          <cell r="L5778" t="str">
            <v>bdecb80c-6f7b-46b4-91be-63b6cad7e49d</v>
          </cell>
          <cell r="M5778">
            <v>52701000</v>
          </cell>
          <cell r="N5778"/>
          <cell r="O5778"/>
          <cell r="P5778"/>
          <cell r="Q5778" t="str">
            <v>ЦАО</v>
          </cell>
        </row>
        <row r="5779">
          <cell r="G5779">
            <v>25545</v>
          </cell>
          <cell r="H5779" t="str">
            <v>Город Омск</v>
          </cell>
          <cell r="I5779">
            <v>4348.8</v>
          </cell>
          <cell r="J5779">
            <v>3886.13</v>
          </cell>
          <cell r="K5779">
            <v>0</v>
          </cell>
          <cell r="L5779" t="str">
            <v>02279ecc-85b7-4b05-bd03-75b784bef41b</v>
          </cell>
          <cell r="M5779">
            <v>52701000</v>
          </cell>
          <cell r="N5779"/>
          <cell r="O5779"/>
          <cell r="P5779"/>
          <cell r="Q5779" t="str">
            <v>ЦАО</v>
          </cell>
        </row>
        <row r="5780">
          <cell r="G5780">
            <v>25546</v>
          </cell>
          <cell r="H5780" t="str">
            <v>Город Омск</v>
          </cell>
          <cell r="I5780">
            <v>6538.3</v>
          </cell>
          <cell r="J5780">
            <v>5856.7</v>
          </cell>
          <cell r="K5780">
            <v>0</v>
          </cell>
          <cell r="L5780" t="str">
            <v>e205f76a-5785-4ace-a67d-73426e1158ad</v>
          </cell>
          <cell r="M5780">
            <v>52701000</v>
          </cell>
          <cell r="N5780"/>
          <cell r="O5780"/>
          <cell r="P5780"/>
          <cell r="Q5780" t="str">
            <v>ЦАО</v>
          </cell>
        </row>
        <row r="5781">
          <cell r="G5781">
            <v>25588</v>
          </cell>
          <cell r="H5781" t="str">
            <v>Город Омск</v>
          </cell>
          <cell r="I5781">
            <v>4334.8999999999996</v>
          </cell>
          <cell r="J5781">
            <v>3864.52</v>
          </cell>
          <cell r="K5781">
            <v>0</v>
          </cell>
          <cell r="L5781" t="str">
            <v>bd7c7e95-9626-427e-b46c-a120b9228398</v>
          </cell>
          <cell r="M5781">
            <v>52701000</v>
          </cell>
          <cell r="N5781"/>
          <cell r="O5781"/>
          <cell r="P5781"/>
          <cell r="Q5781" t="str">
            <v>ЦАО</v>
          </cell>
        </row>
        <row r="5782">
          <cell r="G5782">
            <v>32586</v>
          </cell>
          <cell r="H5782" t="str">
            <v>Город Омск</v>
          </cell>
          <cell r="I5782">
            <v>13458.5</v>
          </cell>
          <cell r="J5782">
            <v>11100</v>
          </cell>
          <cell r="K5782">
            <v>287</v>
          </cell>
          <cell r="L5782" t="str">
            <v>43233f1e-1b88-4dfc-a3b2-ee4ca2b1ed22</v>
          </cell>
          <cell r="M5782">
            <v>52701000</v>
          </cell>
          <cell r="N5782"/>
          <cell r="O5782"/>
          <cell r="P5782"/>
          <cell r="Q5782" t="str">
            <v>ЦАО</v>
          </cell>
        </row>
        <row r="5783">
          <cell r="G5783">
            <v>25544</v>
          </cell>
          <cell r="H5783" t="str">
            <v>Город Омск</v>
          </cell>
          <cell r="I5783">
            <v>9433.4</v>
          </cell>
          <cell r="J5783">
            <v>7422.18</v>
          </cell>
          <cell r="K5783">
            <v>578.1</v>
          </cell>
          <cell r="L5783" t="str">
            <v>f348da16-33b1-49a8-838c-e031e32cb360</v>
          </cell>
          <cell r="M5783">
            <v>52701000</v>
          </cell>
          <cell r="N5783"/>
          <cell r="O5783"/>
          <cell r="P5783"/>
          <cell r="Q5783" t="str">
            <v>ЦАО</v>
          </cell>
        </row>
        <row r="5784">
          <cell r="G5784">
            <v>35086</v>
          </cell>
          <cell r="H5784" t="str">
            <v>Город Омск</v>
          </cell>
          <cell r="I5784">
            <v>723.94</v>
          </cell>
          <cell r="J5784">
            <v>699.24</v>
          </cell>
          <cell r="K5784">
            <v>0</v>
          </cell>
          <cell r="L5784" t="str">
            <v>9236f560-0266-442f-a49d-86f51f1b0f78</v>
          </cell>
          <cell r="M5784">
            <v>52701000</v>
          </cell>
          <cell r="N5784"/>
          <cell r="O5784"/>
          <cell r="P5784"/>
          <cell r="Q5784" t="str">
            <v>ЦАО</v>
          </cell>
        </row>
        <row r="5785">
          <cell r="G5785">
            <v>26534</v>
          </cell>
          <cell r="H5785" t="str">
            <v>Город Омск</v>
          </cell>
          <cell r="I5785">
            <v>3462.4</v>
          </cell>
          <cell r="J5785">
            <v>3010.02</v>
          </cell>
          <cell r="K5785">
            <v>69.099999999999994</v>
          </cell>
          <cell r="L5785" t="str">
            <v>e4fb46da-f885-48db-9b27-c3e1a0651dc3</v>
          </cell>
          <cell r="M5785">
            <v>52701000</v>
          </cell>
          <cell r="N5785"/>
          <cell r="O5785"/>
          <cell r="P5785"/>
          <cell r="Q5785" t="str">
            <v>ЦАО</v>
          </cell>
        </row>
        <row r="5786">
          <cell r="G5786">
            <v>26535</v>
          </cell>
          <cell r="H5786" t="str">
            <v>Город Омск</v>
          </cell>
          <cell r="I5786">
            <v>3482.4</v>
          </cell>
          <cell r="J5786">
            <v>3031.9</v>
          </cell>
          <cell r="K5786">
            <v>0</v>
          </cell>
          <cell r="L5786" t="str">
            <v>3db26c9d-e347-4cf3-82f8-b4777538fffd</v>
          </cell>
          <cell r="M5786">
            <v>52701000</v>
          </cell>
          <cell r="N5786"/>
          <cell r="O5786"/>
          <cell r="P5786"/>
          <cell r="Q5786" t="str">
            <v>ЦАО</v>
          </cell>
        </row>
        <row r="5787">
          <cell r="G5787">
            <v>31319</v>
          </cell>
          <cell r="H5787" t="str">
            <v>Город Омск</v>
          </cell>
          <cell r="I5787">
            <v>9601.9</v>
          </cell>
          <cell r="J5787">
            <v>6974.07</v>
          </cell>
          <cell r="K5787">
            <v>738.2</v>
          </cell>
          <cell r="L5787" t="str">
            <v>18fa0108-235d-42cf-89c9-c371680f65aa</v>
          </cell>
          <cell r="M5787">
            <v>52701000</v>
          </cell>
          <cell r="N5787"/>
          <cell r="O5787"/>
          <cell r="P5787"/>
          <cell r="Q5787" t="str">
            <v>ЦАО</v>
          </cell>
        </row>
        <row r="5788">
          <cell r="G5788">
            <v>33539</v>
          </cell>
          <cell r="H5788" t="str">
            <v>Город Омск</v>
          </cell>
          <cell r="I5788">
            <v>18968.400000000001</v>
          </cell>
          <cell r="J5788">
            <v>15467.6</v>
          </cell>
          <cell r="K5788">
            <v>1537</v>
          </cell>
          <cell r="L5788" t="str">
            <v>4930e149-c0ce-4071-8993-dbe5fec108aa</v>
          </cell>
          <cell r="M5788">
            <v>52701000</v>
          </cell>
          <cell r="N5788"/>
          <cell r="O5788"/>
          <cell r="P5788"/>
          <cell r="Q5788" t="str">
            <v>ЦАО</v>
          </cell>
        </row>
        <row r="5789">
          <cell r="G5789">
            <v>27922</v>
          </cell>
          <cell r="H5789" t="str">
            <v>Город Омск</v>
          </cell>
          <cell r="I5789">
            <v>2602.9</v>
          </cell>
          <cell r="J5789">
            <v>1954.9</v>
          </cell>
          <cell r="K5789">
            <v>328.8</v>
          </cell>
          <cell r="L5789" t="str">
            <v>6282d09a-e123-4bd9-b464-5c7d2620583a</v>
          </cell>
          <cell r="M5789">
            <v>52701000</v>
          </cell>
          <cell r="N5789"/>
          <cell r="O5789"/>
          <cell r="P5789" t="str">
            <v>+</v>
          </cell>
          <cell r="Q5789" t="str">
            <v>ЦАО</v>
          </cell>
        </row>
        <row r="5790">
          <cell r="G5790">
            <v>35217</v>
          </cell>
          <cell r="H5790" t="str">
            <v>Город Омск</v>
          </cell>
          <cell r="I5790">
            <v>15942.63</v>
          </cell>
          <cell r="J5790">
            <v>13966.23</v>
          </cell>
          <cell r="K5790">
            <v>83.8</v>
          </cell>
          <cell r="L5790" t="str">
            <v>316876a6-1cc4-414d-9fee-14810b25cd76</v>
          </cell>
          <cell r="M5790">
            <v>52701000</v>
          </cell>
          <cell r="N5790"/>
          <cell r="O5790"/>
          <cell r="P5790"/>
          <cell r="Q5790" t="str">
            <v>ЦАО</v>
          </cell>
        </row>
        <row r="5791">
          <cell r="G5791">
            <v>35162</v>
          </cell>
          <cell r="H5791" t="str">
            <v>Город Омск</v>
          </cell>
          <cell r="I5791">
            <v>4127.8</v>
          </cell>
          <cell r="J5791">
            <v>2923</v>
          </cell>
          <cell r="K5791">
            <v>188.7</v>
          </cell>
          <cell r="L5791" t="str">
            <v>93a47670-d0f5-435b-9125-567752900092</v>
          </cell>
          <cell r="M5791">
            <v>52701000</v>
          </cell>
          <cell r="N5791"/>
          <cell r="O5791"/>
          <cell r="P5791"/>
          <cell r="Q5791" t="str">
            <v>ЦАО</v>
          </cell>
        </row>
        <row r="5792">
          <cell r="G5792">
            <v>32764</v>
          </cell>
          <cell r="H5792" t="str">
            <v>Город Омск</v>
          </cell>
          <cell r="I5792">
            <v>1721.5</v>
          </cell>
          <cell r="J5792">
            <v>1642.4</v>
          </cell>
          <cell r="K5792">
            <v>0</v>
          </cell>
          <cell r="L5792" t="str">
            <v>1205062f-fed7-4513-8fcd-eba5384364ff</v>
          </cell>
          <cell r="M5792">
            <v>52701000</v>
          </cell>
          <cell r="N5792"/>
          <cell r="O5792"/>
          <cell r="P5792"/>
          <cell r="Q5792" t="str">
            <v>ЦАО</v>
          </cell>
        </row>
        <row r="5793">
          <cell r="G5793">
            <v>27923</v>
          </cell>
          <cell r="H5793" t="str">
            <v>Город Омск</v>
          </cell>
          <cell r="I5793">
            <v>4415</v>
          </cell>
          <cell r="J5793">
            <v>3409.7</v>
          </cell>
          <cell r="K5793">
            <v>650.5</v>
          </cell>
          <cell r="L5793" t="str">
            <v>c1c1b491-8032-48c7-96ff-57180c166d93</v>
          </cell>
          <cell r="M5793">
            <v>52701000</v>
          </cell>
          <cell r="N5793"/>
          <cell r="O5793"/>
          <cell r="P5793" t="str">
            <v>+</v>
          </cell>
          <cell r="Q5793" t="str">
            <v>ЦАО</v>
          </cell>
        </row>
        <row r="5794">
          <cell r="G5794">
            <v>32767</v>
          </cell>
          <cell r="H5794" t="str">
            <v>Город Омск</v>
          </cell>
          <cell r="I5794">
            <v>7904.6</v>
          </cell>
          <cell r="J5794">
            <v>5522</v>
          </cell>
          <cell r="K5794">
            <v>1208</v>
          </cell>
          <cell r="L5794" t="str">
            <v>02f8c95a-e9ac-448b-80a5-b779643ed153</v>
          </cell>
          <cell r="M5794">
            <v>52701000</v>
          </cell>
          <cell r="N5794"/>
          <cell r="O5794"/>
          <cell r="P5794"/>
          <cell r="Q5794" t="str">
            <v>ЦАО</v>
          </cell>
        </row>
        <row r="5795">
          <cell r="G5795">
            <v>26600</v>
          </cell>
          <cell r="H5795" t="str">
            <v>Город Омск</v>
          </cell>
          <cell r="I5795">
            <v>5716.8</v>
          </cell>
          <cell r="J5795">
            <v>4667.6000000000004</v>
          </cell>
          <cell r="K5795">
            <v>651.20000000000005</v>
          </cell>
          <cell r="L5795" t="str">
            <v>87d4a85c-6daf-481c-a81f-6a7110bf4d1a</v>
          </cell>
          <cell r="M5795">
            <v>52701000</v>
          </cell>
          <cell r="N5795"/>
          <cell r="O5795"/>
          <cell r="P5795"/>
          <cell r="Q5795" t="str">
            <v>ЦАО</v>
          </cell>
        </row>
        <row r="5796">
          <cell r="G5796">
            <v>20463</v>
          </cell>
          <cell r="H5796" t="str">
            <v>Город Омск</v>
          </cell>
          <cell r="I5796">
            <v>4959.1000000000004</v>
          </cell>
          <cell r="J5796">
            <v>4567.3</v>
          </cell>
          <cell r="K5796">
            <v>0</v>
          </cell>
          <cell r="L5796" t="str">
            <v>87ed3953-bef1-40b1-8767-e21da3db0e31</v>
          </cell>
          <cell r="M5796">
            <v>52701000</v>
          </cell>
          <cell r="N5796"/>
          <cell r="O5796"/>
          <cell r="P5796"/>
          <cell r="Q5796" t="str">
            <v>ЦАО</v>
          </cell>
        </row>
        <row r="5797">
          <cell r="G5797">
            <v>30294</v>
          </cell>
          <cell r="H5797" t="str">
            <v>Город Омск</v>
          </cell>
          <cell r="I5797">
            <v>4281.2</v>
          </cell>
          <cell r="J5797">
            <v>3968.9</v>
          </cell>
          <cell r="K5797">
            <v>0</v>
          </cell>
          <cell r="L5797" t="str">
            <v>7d810dd4-4717-4fd1-893b-52fdb985f279</v>
          </cell>
          <cell r="M5797">
            <v>52701000</v>
          </cell>
          <cell r="N5797"/>
          <cell r="O5797"/>
          <cell r="P5797" t="str">
            <v>+</v>
          </cell>
          <cell r="Q5797" t="str">
            <v>ЦАО</v>
          </cell>
        </row>
        <row r="5798">
          <cell r="G5798">
            <v>30299</v>
          </cell>
          <cell r="H5798" t="str">
            <v>Город Омск</v>
          </cell>
          <cell r="I5798">
            <v>3740.7</v>
          </cell>
          <cell r="J5798">
            <v>2736.9</v>
          </cell>
          <cell r="K5798">
            <v>743</v>
          </cell>
          <cell r="L5798" t="str">
            <v>79fbdb2e-56d7-4ccf-a3b6-a7bb6a6d8fc6</v>
          </cell>
          <cell r="M5798">
            <v>52701000</v>
          </cell>
          <cell r="N5798"/>
          <cell r="O5798"/>
          <cell r="P5798"/>
          <cell r="Q5798" t="str">
            <v>ЦАО</v>
          </cell>
        </row>
        <row r="5799">
          <cell r="G5799">
            <v>26683</v>
          </cell>
          <cell r="H5799" t="str">
            <v>Город Омск</v>
          </cell>
          <cell r="I5799">
            <v>4263.7</v>
          </cell>
          <cell r="J5799">
            <v>3851.9</v>
          </cell>
          <cell r="K5799">
            <v>0</v>
          </cell>
          <cell r="L5799" t="str">
            <v>24d03fea-7a61-4a00-a88f-f98f69e13430</v>
          </cell>
          <cell r="M5799">
            <v>52701000</v>
          </cell>
          <cell r="N5799"/>
          <cell r="O5799"/>
          <cell r="P5799" t="str">
            <v>+</v>
          </cell>
          <cell r="Q5799" t="str">
            <v>ЦАО</v>
          </cell>
        </row>
        <row r="5800">
          <cell r="G5800">
            <v>36053</v>
          </cell>
          <cell r="H5800" t="str">
            <v>Город Омск</v>
          </cell>
          <cell r="I5800">
            <v>3633.3</v>
          </cell>
          <cell r="J5800">
            <v>3059.1</v>
          </cell>
          <cell r="K5800">
            <v>295.2</v>
          </cell>
          <cell r="L5800" t="str">
            <v>9d1e025e-cc46-44b0-a1c0-1a16561f019e</v>
          </cell>
          <cell r="M5800">
            <v>52701000</v>
          </cell>
          <cell r="N5800"/>
          <cell r="O5800"/>
          <cell r="P5800"/>
          <cell r="Q5800" t="str">
            <v>ЦАО</v>
          </cell>
        </row>
        <row r="5801">
          <cell r="G5801">
            <v>30298</v>
          </cell>
          <cell r="H5801" t="str">
            <v>Город Омск</v>
          </cell>
          <cell r="I5801">
            <v>503.5</v>
          </cell>
          <cell r="J5801">
            <v>446.2</v>
          </cell>
          <cell r="K5801">
            <v>48.4</v>
          </cell>
          <cell r="L5801" t="str">
            <v>bbbc5457-ff3e-4189-ac70-59b047963c51</v>
          </cell>
          <cell r="M5801">
            <v>52701000</v>
          </cell>
          <cell r="N5801"/>
          <cell r="O5801"/>
          <cell r="P5801"/>
          <cell r="Q5801" t="str">
            <v>ЦАО</v>
          </cell>
        </row>
        <row r="5802">
          <cell r="G5802">
            <v>36054</v>
          </cell>
          <cell r="H5802" t="str">
            <v>Город Омск</v>
          </cell>
          <cell r="I5802">
            <v>1742.7</v>
          </cell>
          <cell r="J5802">
            <v>1140.9000000000001</v>
          </cell>
          <cell r="K5802">
            <v>169.7</v>
          </cell>
          <cell r="L5802" t="str">
            <v>2118440d-c078-4579-887c-90fb7b3b8f7e</v>
          </cell>
          <cell r="M5802">
            <v>52701000</v>
          </cell>
          <cell r="N5802"/>
          <cell r="O5802"/>
          <cell r="P5802"/>
          <cell r="Q5802" t="str">
            <v>ЦАО</v>
          </cell>
        </row>
        <row r="5803">
          <cell r="G5803">
            <v>21112</v>
          </cell>
          <cell r="H5803" t="str">
            <v>Город Омск</v>
          </cell>
          <cell r="I5803">
            <v>3622.9</v>
          </cell>
          <cell r="J5803">
            <v>2578.8000000000002</v>
          </cell>
          <cell r="K5803">
            <v>620.5</v>
          </cell>
          <cell r="L5803" t="str">
            <v>dbb68da1-b0f5-4293-a01c-773bb1549942</v>
          </cell>
          <cell r="M5803">
            <v>52701000</v>
          </cell>
          <cell r="N5803"/>
          <cell r="O5803"/>
          <cell r="P5803"/>
          <cell r="Q5803" t="str">
            <v>ЦАО</v>
          </cell>
        </row>
        <row r="5804">
          <cell r="G5804">
            <v>24727</v>
          </cell>
          <cell r="H5804" t="str">
            <v>Город Омск</v>
          </cell>
          <cell r="I5804">
            <v>12706.7</v>
          </cell>
          <cell r="J5804">
            <v>10237.700000000001</v>
          </cell>
          <cell r="K5804">
            <v>94.2</v>
          </cell>
          <cell r="L5804" t="str">
            <v>c227ac52-9ccc-44c3-b408-490a6ea54db7</v>
          </cell>
          <cell r="M5804">
            <v>52701000</v>
          </cell>
          <cell r="N5804"/>
          <cell r="O5804"/>
          <cell r="P5804"/>
          <cell r="Q5804" t="str">
            <v>ЦАО</v>
          </cell>
        </row>
        <row r="5805">
          <cell r="G5805">
            <v>30300</v>
          </cell>
          <cell r="H5805" t="str">
            <v>Город Омск</v>
          </cell>
          <cell r="I5805">
            <v>485.7</v>
          </cell>
          <cell r="J5805">
            <v>410.2</v>
          </cell>
          <cell r="K5805">
            <v>0</v>
          </cell>
          <cell r="L5805" t="str">
            <v>da5d9cc9-f082-4bea-9eab-7bd55d884711</v>
          </cell>
          <cell r="M5805">
            <v>52701000</v>
          </cell>
          <cell r="N5805"/>
          <cell r="O5805"/>
          <cell r="P5805"/>
          <cell r="Q5805" t="str">
            <v>ЦАО</v>
          </cell>
        </row>
        <row r="5806">
          <cell r="G5806">
            <v>30301</v>
          </cell>
          <cell r="H5806" t="str">
            <v>Город Омск</v>
          </cell>
          <cell r="I5806">
            <v>498</v>
          </cell>
          <cell r="J5806">
            <v>414.5</v>
          </cell>
          <cell r="K5806">
            <v>0</v>
          </cell>
          <cell r="L5806" t="str">
            <v>ba07e5fb-e25f-44f5-a913-c2387767ae6f</v>
          </cell>
          <cell r="M5806">
            <v>52701000</v>
          </cell>
          <cell r="N5806"/>
          <cell r="O5806"/>
          <cell r="P5806"/>
          <cell r="Q5806" t="str">
            <v>ЦАО</v>
          </cell>
        </row>
        <row r="5807">
          <cell r="G5807">
            <v>30302</v>
          </cell>
          <cell r="H5807" t="str">
            <v>Город Омск</v>
          </cell>
          <cell r="I5807">
            <v>489.4</v>
          </cell>
          <cell r="J5807">
            <v>411.8</v>
          </cell>
          <cell r="K5807">
            <v>0</v>
          </cell>
          <cell r="L5807" t="str">
            <v>16d73977-4bd5-4108-8b85-98585b9ff6eb</v>
          </cell>
          <cell r="M5807">
            <v>52701000</v>
          </cell>
          <cell r="N5807"/>
          <cell r="O5807"/>
          <cell r="P5807" t="str">
            <v>+</v>
          </cell>
          <cell r="Q5807" t="str">
            <v>ЦАО</v>
          </cell>
        </row>
        <row r="5808">
          <cell r="G5808">
            <v>30303</v>
          </cell>
          <cell r="H5808" t="str">
            <v>Город Омск</v>
          </cell>
          <cell r="I5808">
            <v>494.9</v>
          </cell>
          <cell r="J5808">
            <v>416.8</v>
          </cell>
          <cell r="K5808">
            <v>0</v>
          </cell>
          <cell r="L5808" t="str">
            <v>6cae7bb3-dd1a-4e55-a476-1826e4c4d086</v>
          </cell>
          <cell r="M5808">
            <v>52701000</v>
          </cell>
          <cell r="N5808"/>
          <cell r="O5808"/>
          <cell r="P5808" t="str">
            <v>+</v>
          </cell>
          <cell r="Q5808" t="str">
            <v>ЦАО</v>
          </cell>
        </row>
        <row r="5809">
          <cell r="G5809">
            <v>30304</v>
          </cell>
          <cell r="H5809" t="str">
            <v>Город Омск</v>
          </cell>
          <cell r="I5809">
            <v>6722</v>
          </cell>
          <cell r="J5809">
            <v>5561.78</v>
          </cell>
          <cell r="K5809">
            <v>240.7</v>
          </cell>
          <cell r="L5809" t="str">
            <v>772e21f4-b2df-4047-914e-12fb6da3aef1</v>
          </cell>
          <cell r="M5809">
            <v>52701000</v>
          </cell>
          <cell r="N5809"/>
          <cell r="O5809"/>
          <cell r="P5809"/>
          <cell r="Q5809" t="str">
            <v>ЦАО</v>
          </cell>
        </row>
        <row r="5810">
          <cell r="G5810">
            <v>32765</v>
          </cell>
          <cell r="H5810" t="str">
            <v>Город Омск</v>
          </cell>
          <cell r="I5810">
            <v>821.3</v>
          </cell>
          <cell r="J5810">
            <v>742.1</v>
          </cell>
          <cell r="K5810">
            <v>0</v>
          </cell>
          <cell r="L5810" t="str">
            <v>487f3aec-173e-4e0f-8e05-635269fbe5c9</v>
          </cell>
          <cell r="M5810">
            <v>52701000</v>
          </cell>
          <cell r="N5810"/>
          <cell r="O5810"/>
          <cell r="P5810"/>
          <cell r="Q5810" t="str">
            <v>ЦАО</v>
          </cell>
        </row>
        <row r="5811">
          <cell r="G5811">
            <v>32766</v>
          </cell>
          <cell r="H5811" t="str">
            <v>Город Омск</v>
          </cell>
          <cell r="I5811">
            <v>12685.1</v>
          </cell>
          <cell r="J5811">
            <v>9700</v>
          </cell>
          <cell r="K5811">
            <v>583.70000000000005</v>
          </cell>
          <cell r="L5811" t="str">
            <v>8f51b3f8-c94b-4329-bddf-76204b99d9aa</v>
          </cell>
          <cell r="M5811">
            <v>52701000</v>
          </cell>
          <cell r="N5811"/>
          <cell r="O5811"/>
          <cell r="P5811"/>
          <cell r="Q5811" t="str">
            <v>ЦАО</v>
          </cell>
        </row>
        <row r="5812">
          <cell r="G5812">
            <v>32878</v>
          </cell>
          <cell r="H5812" t="str">
            <v>Город Омск</v>
          </cell>
          <cell r="I5812">
            <v>2266.9</v>
          </cell>
          <cell r="J5812">
            <v>1532.7</v>
          </cell>
          <cell r="K5812">
            <v>431.8</v>
          </cell>
          <cell r="L5812" t="str">
            <v>d45937b2-5644-4420-ab17-6ae6ba0d81ec</v>
          </cell>
          <cell r="M5812">
            <v>52701000</v>
          </cell>
          <cell r="N5812"/>
          <cell r="O5812"/>
          <cell r="P5812"/>
          <cell r="Q5812" t="str">
            <v>ЦАО</v>
          </cell>
        </row>
        <row r="5813">
          <cell r="G5813">
            <v>27924</v>
          </cell>
          <cell r="H5813" t="str">
            <v>Город Омск</v>
          </cell>
          <cell r="I5813">
            <v>1687.5</v>
          </cell>
          <cell r="J5813">
            <v>1496.3</v>
          </cell>
          <cell r="K5813">
            <v>68.7</v>
          </cell>
          <cell r="L5813" t="str">
            <v>22b78ea3-4a3f-4243-8547-d71a8391ce55</v>
          </cell>
          <cell r="M5813">
            <v>52701000</v>
          </cell>
          <cell r="N5813"/>
          <cell r="O5813"/>
          <cell r="P5813"/>
          <cell r="Q5813" t="str">
            <v>ЦАО</v>
          </cell>
        </row>
        <row r="5814">
          <cell r="G5814">
            <v>28876</v>
          </cell>
          <cell r="H5814" t="str">
            <v>Город Омск</v>
          </cell>
          <cell r="I5814">
            <v>750</v>
          </cell>
          <cell r="J5814">
            <v>609.9</v>
          </cell>
          <cell r="K5814">
            <v>0</v>
          </cell>
          <cell r="L5814" t="str">
            <v>c7b8c77f-0af1-4ed8-8def-8c4fa306beff</v>
          </cell>
          <cell r="M5814">
            <v>52701000</v>
          </cell>
          <cell r="N5814"/>
          <cell r="O5814"/>
          <cell r="P5814"/>
          <cell r="Q5814" t="str">
            <v>ЛАО</v>
          </cell>
        </row>
        <row r="5815">
          <cell r="G5815">
            <v>31158</v>
          </cell>
          <cell r="H5815" t="str">
            <v>Город Омск</v>
          </cell>
          <cell r="I5815">
            <v>14577.9</v>
          </cell>
          <cell r="J5815">
            <v>13148</v>
          </cell>
          <cell r="K5815">
            <v>0</v>
          </cell>
          <cell r="L5815" t="str">
            <v>b483e2be-d3a3-473a-8f93-8947f35fd2c6</v>
          </cell>
          <cell r="M5815">
            <v>52701000</v>
          </cell>
          <cell r="N5815"/>
          <cell r="O5815"/>
          <cell r="P5815"/>
          <cell r="Q5815" t="str">
            <v>ОАО</v>
          </cell>
        </row>
        <row r="5816">
          <cell r="G5816">
            <v>28878</v>
          </cell>
          <cell r="H5816" t="str">
            <v>Город Омск</v>
          </cell>
          <cell r="I5816">
            <v>678.7</v>
          </cell>
          <cell r="J5816">
            <v>624.1</v>
          </cell>
          <cell r="K5816">
            <v>0</v>
          </cell>
          <cell r="L5816" t="str">
            <v>81059bf3-307b-431c-882c-4f0aa791ba57</v>
          </cell>
          <cell r="M5816">
            <v>52701000</v>
          </cell>
          <cell r="N5816"/>
          <cell r="O5816"/>
          <cell r="P5816"/>
          <cell r="Q5816" t="str">
            <v>ЛАО</v>
          </cell>
        </row>
        <row r="5817">
          <cell r="G5817">
            <v>31229</v>
          </cell>
          <cell r="H5817" t="str">
            <v>Город Омск</v>
          </cell>
          <cell r="I5817">
            <v>14704.6</v>
          </cell>
          <cell r="J5817">
            <v>14701</v>
          </cell>
          <cell r="K5817">
            <v>0</v>
          </cell>
          <cell r="L5817" t="str">
            <v>53f99096-5fef-432e-8fcc-c2c8ed56142e</v>
          </cell>
          <cell r="M5817">
            <v>52701000</v>
          </cell>
          <cell r="N5817"/>
          <cell r="O5817"/>
          <cell r="P5817"/>
          <cell r="Q5817" t="str">
            <v>ОАО</v>
          </cell>
        </row>
        <row r="5818">
          <cell r="G5818">
            <v>28877</v>
          </cell>
          <cell r="H5818" t="str">
            <v>Город Омск</v>
          </cell>
          <cell r="I5818">
            <v>434.4</v>
          </cell>
          <cell r="J5818">
            <v>385.2</v>
          </cell>
          <cell r="K5818">
            <v>0</v>
          </cell>
          <cell r="L5818" t="str">
            <v>c03db932-0c35-430d-9657-9418378294a4</v>
          </cell>
          <cell r="M5818">
            <v>52701000</v>
          </cell>
          <cell r="N5818"/>
          <cell r="O5818"/>
          <cell r="P5818"/>
          <cell r="Q5818" t="str">
            <v>ЛАО</v>
          </cell>
        </row>
        <row r="5819">
          <cell r="G5819">
            <v>28932</v>
          </cell>
          <cell r="H5819" t="str">
            <v>Город Омск</v>
          </cell>
          <cell r="I5819">
            <v>10579.8</v>
          </cell>
          <cell r="J5819">
            <v>8153.06</v>
          </cell>
          <cell r="K5819">
            <v>0</v>
          </cell>
          <cell r="L5819" t="str">
            <v>e1cb9b34-07cf-45c0-b934-44f43c11d129</v>
          </cell>
          <cell r="M5819">
            <v>52701000</v>
          </cell>
          <cell r="N5819"/>
          <cell r="O5819"/>
          <cell r="P5819"/>
          <cell r="Q5819" t="str">
            <v>ЛАО</v>
          </cell>
        </row>
        <row r="5820">
          <cell r="G5820">
            <v>26604</v>
          </cell>
          <cell r="H5820" t="str">
            <v>Город Омск</v>
          </cell>
          <cell r="I5820">
            <v>2698.5</v>
          </cell>
          <cell r="J5820">
            <v>2564</v>
          </cell>
          <cell r="K5820">
            <v>0</v>
          </cell>
          <cell r="L5820" t="str">
            <v>0989d42a-d910-4040-8f27-21a0ac8f0f05</v>
          </cell>
          <cell r="M5820">
            <v>52701000</v>
          </cell>
          <cell r="N5820"/>
          <cell r="O5820" t="str">
            <v>+</v>
          </cell>
          <cell r="P5820"/>
          <cell r="Q5820" t="str">
            <v>ЦАО</v>
          </cell>
        </row>
        <row r="5821">
          <cell r="G5821">
            <v>33487</v>
          </cell>
          <cell r="H5821" t="str">
            <v>Город Омск</v>
          </cell>
          <cell r="I5821">
            <v>3754.1</v>
          </cell>
          <cell r="J5821">
            <v>3446.17</v>
          </cell>
          <cell r="K5821">
            <v>0</v>
          </cell>
          <cell r="L5821" t="str">
            <v>e746f9bb-a01a-4781-8c2d-8f88c9f3a85c</v>
          </cell>
          <cell r="M5821">
            <v>52701000</v>
          </cell>
          <cell r="N5821"/>
          <cell r="O5821"/>
          <cell r="P5821"/>
          <cell r="Q5821" t="str">
            <v>ЦАО</v>
          </cell>
        </row>
        <row r="5822">
          <cell r="G5822">
            <v>36635</v>
          </cell>
          <cell r="H5822" t="str">
            <v>Город Омск</v>
          </cell>
          <cell r="I5822">
            <v>16132.1</v>
          </cell>
          <cell r="J5822">
            <v>12458.7</v>
          </cell>
          <cell r="K5822" t="str">
            <v xml:space="preserve"> </v>
          </cell>
          <cell r="L5822" t="str">
            <v>592723f2-eef7-40b7-995b-48c9d152cc33</v>
          </cell>
          <cell r="M5822">
            <v>52701000</v>
          </cell>
          <cell r="N5822"/>
          <cell r="O5822"/>
          <cell r="P5822"/>
          <cell r="Q5822" t="str">
            <v>ЦАО</v>
          </cell>
        </row>
        <row r="5823">
          <cell r="G5823">
            <v>36765</v>
          </cell>
          <cell r="H5823" t="str">
            <v>Город Омск</v>
          </cell>
          <cell r="I5823">
            <v>13149.8</v>
          </cell>
          <cell r="J5823">
            <v>10398.9</v>
          </cell>
          <cell r="K5823" t="str">
            <v xml:space="preserve"> </v>
          </cell>
          <cell r="L5823" t="str">
            <v>5557d8fa-9310-445a-a19c-09ee3ea92021</v>
          </cell>
          <cell r="M5823">
            <v>52701000</v>
          </cell>
          <cell r="N5823"/>
          <cell r="O5823"/>
          <cell r="P5823"/>
          <cell r="Q5823" t="str">
            <v>ЦАО</v>
          </cell>
        </row>
        <row r="5824">
          <cell r="G5824">
            <v>36692</v>
          </cell>
          <cell r="H5824" t="str">
            <v>Город Омск</v>
          </cell>
          <cell r="I5824">
            <v>9766.7000000000007</v>
          </cell>
          <cell r="J5824">
            <v>7913.3</v>
          </cell>
          <cell r="K5824" t="str">
            <v xml:space="preserve"> </v>
          </cell>
          <cell r="L5824" t="str">
            <v>c02d5c43-2f6f-4d1f-a453-cc78fa12f107</v>
          </cell>
          <cell r="M5824">
            <v>52701000</v>
          </cell>
          <cell r="N5824"/>
          <cell r="O5824"/>
          <cell r="P5824"/>
          <cell r="Q5824" t="str">
            <v>ЦАО</v>
          </cell>
        </row>
        <row r="5825">
          <cell r="G5825">
            <v>36558</v>
          </cell>
          <cell r="H5825" t="str">
            <v>Город Омск</v>
          </cell>
          <cell r="I5825">
            <v>13841.9</v>
          </cell>
          <cell r="J5825">
            <v>10914.7</v>
          </cell>
          <cell r="K5825">
            <v>0</v>
          </cell>
          <cell r="L5825" t="str">
            <v>08614ebd-952c-4dcb-a00d-302d0ca4e760</v>
          </cell>
          <cell r="M5825">
            <v>52701000</v>
          </cell>
          <cell r="N5825"/>
          <cell r="O5825"/>
          <cell r="P5825"/>
          <cell r="Q5825" t="str">
            <v>ЦАО</v>
          </cell>
        </row>
        <row r="5826">
          <cell r="G5826">
            <v>30306</v>
          </cell>
          <cell r="H5826" t="str">
            <v>Город Омск</v>
          </cell>
          <cell r="I5826">
            <v>3181.4</v>
          </cell>
          <cell r="J5826">
            <v>2665.7</v>
          </cell>
          <cell r="K5826">
            <v>114.5</v>
          </cell>
          <cell r="L5826" t="str">
            <v>9472170c-7535-47ff-8f8d-65c5726c8d38</v>
          </cell>
          <cell r="M5826">
            <v>52701000</v>
          </cell>
          <cell r="N5826"/>
          <cell r="O5826"/>
          <cell r="P5826" t="str">
            <v>+</v>
          </cell>
          <cell r="Q5826" t="str">
            <v>ЦАО</v>
          </cell>
        </row>
        <row r="5827">
          <cell r="G5827">
            <v>20388</v>
          </cell>
          <cell r="H5827" t="str">
            <v>Город Омск</v>
          </cell>
          <cell r="I5827">
            <v>4925.1000000000004</v>
          </cell>
          <cell r="J5827">
            <v>4460.8</v>
          </cell>
          <cell r="K5827">
            <v>0</v>
          </cell>
          <cell r="L5827" t="str">
            <v>7dda4a4e-0b12-40d4-9c18-fca15dc14788</v>
          </cell>
          <cell r="M5827">
            <v>52701000</v>
          </cell>
          <cell r="N5827"/>
          <cell r="O5827"/>
          <cell r="P5827" t="str">
            <v>+</v>
          </cell>
          <cell r="Q5827" t="str">
            <v>ЦАО</v>
          </cell>
        </row>
        <row r="5828">
          <cell r="G5828">
            <v>20448</v>
          </cell>
          <cell r="H5828" t="str">
            <v>Город Омск</v>
          </cell>
          <cell r="I5828">
            <v>6147.7</v>
          </cell>
          <cell r="J5828">
            <v>5113.8</v>
          </cell>
          <cell r="K5828">
            <v>198.3</v>
          </cell>
          <cell r="L5828" t="str">
            <v>fd7110ee-16dc-4e20-ad2d-5ac15654e15c</v>
          </cell>
          <cell r="M5828">
            <v>52701000</v>
          </cell>
          <cell r="N5828"/>
          <cell r="O5828"/>
          <cell r="P5828"/>
          <cell r="Q5828" t="str">
            <v>ЦАО</v>
          </cell>
        </row>
        <row r="5829">
          <cell r="G5829">
            <v>20409</v>
          </cell>
          <cell r="H5829" t="str">
            <v>Город Омск</v>
          </cell>
          <cell r="I5829">
            <v>3655</v>
          </cell>
          <cell r="J5829">
            <v>3222</v>
          </cell>
          <cell r="K5829">
            <v>0</v>
          </cell>
          <cell r="L5829" t="str">
            <v>f7595e05-7fa9-4952-a77e-9bcd2a50971b</v>
          </cell>
          <cell r="M5829">
            <v>52701000</v>
          </cell>
          <cell r="N5829"/>
          <cell r="O5829"/>
          <cell r="P5829"/>
          <cell r="Q5829" t="str">
            <v>ЦАО</v>
          </cell>
        </row>
        <row r="5830">
          <cell r="G5830">
            <v>33488</v>
          </cell>
          <cell r="H5830" t="str">
            <v>Город Омск</v>
          </cell>
          <cell r="I5830">
            <v>2372.64</v>
          </cell>
          <cell r="J5830">
            <v>2284.84</v>
          </cell>
          <cell r="K5830">
            <v>0</v>
          </cell>
          <cell r="L5830" t="str">
            <v>3dc67641-0b48-4993-a140-babb04da2061</v>
          </cell>
          <cell r="M5830">
            <v>52701000</v>
          </cell>
          <cell r="N5830"/>
          <cell r="O5830"/>
          <cell r="P5830"/>
          <cell r="Q5830" t="str">
            <v>ЦАО</v>
          </cell>
        </row>
        <row r="5831">
          <cell r="G5831">
            <v>32868</v>
          </cell>
          <cell r="H5831" t="str">
            <v>Город Омск</v>
          </cell>
          <cell r="I5831">
            <v>497</v>
          </cell>
          <cell r="J5831">
            <v>443.31</v>
          </cell>
          <cell r="K5831">
            <v>0</v>
          </cell>
          <cell r="L5831" t="str">
            <v>134c2ab9-acd1-449d-84ae-248e489a5b36</v>
          </cell>
          <cell r="M5831">
            <v>52701000</v>
          </cell>
          <cell r="N5831"/>
          <cell r="O5831"/>
          <cell r="P5831"/>
          <cell r="Q5831" t="str">
            <v>ЦАО</v>
          </cell>
        </row>
        <row r="5832">
          <cell r="G5832">
            <v>31729</v>
          </cell>
          <cell r="H5832" t="str">
            <v>Город Омск</v>
          </cell>
          <cell r="I5832">
            <v>1948.7</v>
          </cell>
          <cell r="J5832">
            <v>1806.1</v>
          </cell>
          <cell r="K5832">
            <v>0</v>
          </cell>
          <cell r="L5832" t="str">
            <v>64f81dd1-ab56-449d-a7cb-7106142b65e6</v>
          </cell>
          <cell r="M5832">
            <v>52701000</v>
          </cell>
          <cell r="N5832"/>
          <cell r="O5832"/>
          <cell r="P5832"/>
          <cell r="Q5832" t="str">
            <v>ОАО</v>
          </cell>
        </row>
        <row r="5833">
          <cell r="G5833">
            <v>31734</v>
          </cell>
          <cell r="H5833" t="str">
            <v>Город Омск</v>
          </cell>
          <cell r="I5833">
            <v>1384.1</v>
          </cell>
          <cell r="J5833">
            <v>1178.9000000000001</v>
          </cell>
          <cell r="K5833">
            <v>65.099999999999994</v>
          </cell>
          <cell r="L5833" t="str">
            <v>38b174c5-402d-4c68-a490-3bb4d57b2dde</v>
          </cell>
          <cell r="M5833">
            <v>52701000</v>
          </cell>
          <cell r="N5833"/>
          <cell r="O5833"/>
          <cell r="P5833"/>
          <cell r="Q5833" t="str">
            <v>ОАО</v>
          </cell>
        </row>
        <row r="5834">
          <cell r="G5834">
            <v>31736</v>
          </cell>
          <cell r="H5834" t="str">
            <v>Город Омск</v>
          </cell>
          <cell r="I5834">
            <v>2224.3000000000002</v>
          </cell>
          <cell r="J5834">
            <v>2020.7</v>
          </cell>
          <cell r="K5834">
            <v>67.8</v>
          </cell>
          <cell r="L5834" t="str">
            <v>178b046c-b994-4d62-818c-c522b6ad156f</v>
          </cell>
          <cell r="M5834">
            <v>52701000</v>
          </cell>
          <cell r="N5834"/>
          <cell r="O5834"/>
          <cell r="P5834"/>
          <cell r="Q5834" t="str">
            <v>ОАО</v>
          </cell>
        </row>
        <row r="5835">
          <cell r="G5835">
            <v>31738</v>
          </cell>
          <cell r="H5835" t="str">
            <v>Город Омск</v>
          </cell>
          <cell r="I5835">
            <v>2161.6999999999998</v>
          </cell>
          <cell r="J5835">
            <v>2104.3000000000002</v>
          </cell>
          <cell r="K5835">
            <v>0</v>
          </cell>
          <cell r="L5835" t="str">
            <v>1cd7285d-3b6f-4323-a8ee-f21537faff23</v>
          </cell>
          <cell r="M5835">
            <v>52701000</v>
          </cell>
          <cell r="N5835"/>
          <cell r="O5835"/>
          <cell r="P5835"/>
          <cell r="Q5835" t="str">
            <v>ОАО</v>
          </cell>
        </row>
        <row r="5836">
          <cell r="G5836">
            <v>31713</v>
          </cell>
          <cell r="H5836" t="str">
            <v>Город Омск</v>
          </cell>
          <cell r="I5836">
            <v>774.8</v>
          </cell>
          <cell r="J5836">
            <v>714.4</v>
          </cell>
          <cell r="K5836">
            <v>0</v>
          </cell>
          <cell r="L5836" t="str">
            <v>85e7d0f2-d6b6-420e-ab64-80831cb34433</v>
          </cell>
          <cell r="M5836">
            <v>52701000</v>
          </cell>
          <cell r="N5836"/>
          <cell r="O5836"/>
          <cell r="P5836"/>
          <cell r="Q5836" t="str">
            <v>ОАО</v>
          </cell>
        </row>
        <row r="5837">
          <cell r="G5837">
            <v>31739</v>
          </cell>
          <cell r="H5837" t="str">
            <v>Город Омск</v>
          </cell>
          <cell r="I5837">
            <v>1169.5999999999999</v>
          </cell>
          <cell r="J5837">
            <v>1064</v>
          </cell>
          <cell r="K5837">
            <v>0</v>
          </cell>
          <cell r="L5837" t="str">
            <v>7646f521-c092-499b-8334-0e47c9a7d33f</v>
          </cell>
          <cell r="M5837">
            <v>52701000</v>
          </cell>
          <cell r="N5837"/>
          <cell r="O5837"/>
          <cell r="P5837"/>
          <cell r="Q5837" t="str">
            <v>ОАО</v>
          </cell>
        </row>
        <row r="5838">
          <cell r="G5838">
            <v>31720</v>
          </cell>
          <cell r="H5838" t="str">
            <v>Город Омск</v>
          </cell>
          <cell r="I5838">
            <v>793</v>
          </cell>
          <cell r="J5838">
            <v>736.3</v>
          </cell>
          <cell r="K5838">
            <v>0</v>
          </cell>
          <cell r="L5838" t="str">
            <v>dd128710-6790-45e8-bf1f-c28d2448a702</v>
          </cell>
          <cell r="M5838">
            <v>52701000</v>
          </cell>
          <cell r="N5838"/>
          <cell r="O5838"/>
          <cell r="P5838"/>
          <cell r="Q5838" t="str">
            <v>ОАО</v>
          </cell>
        </row>
        <row r="5839">
          <cell r="G5839">
            <v>32590</v>
          </cell>
          <cell r="H5839" t="str">
            <v>Город Омск</v>
          </cell>
          <cell r="I5839">
            <v>617.5</v>
          </cell>
          <cell r="J5839">
            <v>569.9</v>
          </cell>
          <cell r="K5839">
            <v>39.4</v>
          </cell>
          <cell r="L5839" t="str">
            <v>8bd4bc08-ff79-4f16-bb69-ed35780dbfce</v>
          </cell>
          <cell r="M5839">
            <v>52701000</v>
          </cell>
          <cell r="N5839"/>
          <cell r="O5839"/>
          <cell r="P5839"/>
          <cell r="Q5839" t="str">
            <v>САО</v>
          </cell>
        </row>
        <row r="5840">
          <cell r="G5840">
            <v>32591</v>
          </cell>
          <cell r="H5840" t="str">
            <v>Город Омск</v>
          </cell>
          <cell r="I5840">
            <v>794.1</v>
          </cell>
          <cell r="J5840">
            <v>554.6</v>
          </cell>
          <cell r="K5840">
            <v>82.5</v>
          </cell>
          <cell r="L5840" t="str">
            <v>bab7fd83-98c2-4ec6-ad0f-a9c1a92bb20c</v>
          </cell>
          <cell r="M5840">
            <v>52701000</v>
          </cell>
          <cell r="N5840"/>
          <cell r="O5840"/>
          <cell r="P5840"/>
          <cell r="Q5840" t="str">
            <v>САО</v>
          </cell>
        </row>
        <row r="5841">
          <cell r="G5841">
            <v>32598</v>
          </cell>
          <cell r="H5841" t="str">
            <v>Город Омск</v>
          </cell>
          <cell r="I5841">
            <v>687.8</v>
          </cell>
          <cell r="J5841">
            <v>635.9</v>
          </cell>
          <cell r="K5841" t="str">
            <v xml:space="preserve"> </v>
          </cell>
          <cell r="L5841" t="str">
            <v>be143fac-0bf4-413e-abb5-dbc0fc8c7760</v>
          </cell>
          <cell r="M5841">
            <v>52701000</v>
          </cell>
          <cell r="N5841"/>
          <cell r="O5841"/>
          <cell r="P5841"/>
          <cell r="Q5841" t="str">
            <v>САО</v>
          </cell>
        </row>
        <row r="5842">
          <cell r="G5842">
            <v>32600</v>
          </cell>
          <cell r="H5842" t="str">
            <v>Город Омск</v>
          </cell>
          <cell r="I5842">
            <v>674.7</v>
          </cell>
          <cell r="J5842">
            <v>625.29999999999995</v>
          </cell>
          <cell r="K5842" t="str">
            <v xml:space="preserve"> </v>
          </cell>
          <cell r="L5842" t="str">
            <v>3517d60e-f8d7-4811-9eaa-e1f6b8d5bca6</v>
          </cell>
          <cell r="M5842">
            <v>52701000</v>
          </cell>
          <cell r="N5842"/>
          <cell r="O5842"/>
          <cell r="P5842"/>
          <cell r="Q5842" t="str">
            <v>САО</v>
          </cell>
        </row>
        <row r="5843">
          <cell r="G5843">
            <v>32602</v>
          </cell>
          <cell r="H5843" t="str">
            <v>Город Омск</v>
          </cell>
          <cell r="I5843">
            <v>958.5</v>
          </cell>
          <cell r="J5843">
            <v>878.2</v>
          </cell>
          <cell r="K5843" t="str">
            <v xml:space="preserve"> </v>
          </cell>
          <cell r="L5843" t="str">
            <v>54eeac92-23dd-4aea-a0b8-7cbf8b43982d</v>
          </cell>
          <cell r="M5843">
            <v>52701000</v>
          </cell>
          <cell r="N5843"/>
          <cell r="O5843"/>
          <cell r="P5843"/>
          <cell r="Q5843" t="str">
            <v>САО</v>
          </cell>
        </row>
        <row r="5844">
          <cell r="G5844">
            <v>31363</v>
          </cell>
          <cell r="H5844" t="str">
            <v>Город Омск</v>
          </cell>
          <cell r="I5844">
            <v>958.4</v>
          </cell>
          <cell r="J5844">
            <v>874.8</v>
          </cell>
          <cell r="K5844">
            <v>0</v>
          </cell>
          <cell r="L5844" t="str">
            <v>a831b1ac-ea77-4a9a-ba2f-017a6ad805af</v>
          </cell>
          <cell r="M5844">
            <v>52701000</v>
          </cell>
          <cell r="N5844"/>
          <cell r="O5844"/>
          <cell r="P5844"/>
          <cell r="Q5844" t="str">
            <v>САО</v>
          </cell>
        </row>
        <row r="5845">
          <cell r="G5845">
            <v>31054</v>
          </cell>
          <cell r="H5845" t="str">
            <v>Город Омск</v>
          </cell>
          <cell r="I5845">
            <v>2723.9</v>
          </cell>
          <cell r="J5845">
            <v>2528.3000000000002</v>
          </cell>
          <cell r="K5845">
            <v>0</v>
          </cell>
          <cell r="L5845" t="str">
            <v>94ebe484-64b5-4df6-81e5-6168c841e140</v>
          </cell>
          <cell r="M5845">
            <v>52701000</v>
          </cell>
          <cell r="N5845"/>
          <cell r="O5845"/>
          <cell r="P5845"/>
          <cell r="Q5845" t="str">
            <v>ОАО</v>
          </cell>
        </row>
        <row r="5846">
          <cell r="G5846">
            <v>23455</v>
          </cell>
          <cell r="H5846" t="str">
            <v>Город Омск</v>
          </cell>
          <cell r="I5846">
            <v>2793</v>
          </cell>
          <cell r="J5846">
            <v>1896.2</v>
          </cell>
          <cell r="K5846">
            <v>161.5</v>
          </cell>
          <cell r="L5846" t="str">
            <v>15d89bf5-f0c7-4e10-bb30-605d55e1bec0</v>
          </cell>
          <cell r="M5846">
            <v>52701000</v>
          </cell>
          <cell r="N5846"/>
          <cell r="O5846"/>
          <cell r="P5846"/>
          <cell r="Q5846" t="str">
            <v>ОАО</v>
          </cell>
        </row>
        <row r="5847">
          <cell r="G5847">
            <v>31061</v>
          </cell>
          <cell r="H5847" t="str">
            <v>Город Омск</v>
          </cell>
          <cell r="I5847">
            <v>2143.4</v>
          </cell>
          <cell r="J5847">
            <v>1996.2</v>
          </cell>
          <cell r="K5847">
            <v>0</v>
          </cell>
          <cell r="L5847" t="str">
            <v>24aa2891-7d11-4558-a31d-c4fb71e4dbea</v>
          </cell>
          <cell r="M5847">
            <v>52701000</v>
          </cell>
          <cell r="N5847"/>
          <cell r="O5847"/>
          <cell r="P5847"/>
          <cell r="Q5847" t="str">
            <v>ОАО</v>
          </cell>
        </row>
        <row r="5848">
          <cell r="G5848">
            <v>31044</v>
          </cell>
          <cell r="H5848" t="str">
            <v>Город Омск</v>
          </cell>
          <cell r="I5848">
            <v>4070.8</v>
          </cell>
          <cell r="J5848">
            <v>3157.5</v>
          </cell>
          <cell r="K5848">
            <v>0</v>
          </cell>
          <cell r="L5848" t="str">
            <v>b8a89bfc-595c-47df-ae45-776eb8bc0db7</v>
          </cell>
          <cell r="M5848">
            <v>52701000</v>
          </cell>
          <cell r="N5848"/>
          <cell r="O5848"/>
          <cell r="P5848"/>
          <cell r="Q5848" t="str">
            <v>ОАО</v>
          </cell>
        </row>
        <row r="5849">
          <cell r="G5849">
            <v>23521</v>
          </cell>
          <cell r="H5849" t="str">
            <v>Город Омск</v>
          </cell>
          <cell r="I5849">
            <v>3088.7</v>
          </cell>
          <cell r="J5849">
            <v>2196</v>
          </cell>
          <cell r="K5849">
            <v>476.2</v>
          </cell>
          <cell r="L5849" t="str">
            <v>24a074f5-64fc-4356-ae57-dc08154ea3b6</v>
          </cell>
          <cell r="M5849">
            <v>52701000</v>
          </cell>
          <cell r="N5849"/>
          <cell r="O5849"/>
          <cell r="P5849"/>
          <cell r="Q5849" t="str">
            <v>ОАО</v>
          </cell>
        </row>
        <row r="5850">
          <cell r="G5850">
            <v>21241</v>
          </cell>
          <cell r="H5850" t="str">
            <v>Город Омск</v>
          </cell>
          <cell r="I5850">
            <v>1640.9</v>
          </cell>
          <cell r="J5850">
            <v>1500.2</v>
          </cell>
          <cell r="K5850">
            <v>0</v>
          </cell>
          <cell r="L5850" t="str">
            <v>a86bef0b-e7bb-4548-978c-4465c0089ed4</v>
          </cell>
          <cell r="M5850">
            <v>52701000</v>
          </cell>
          <cell r="N5850"/>
          <cell r="O5850"/>
          <cell r="P5850"/>
          <cell r="Q5850" t="str">
            <v>ОАО</v>
          </cell>
        </row>
        <row r="5851">
          <cell r="G5851">
            <v>29371</v>
          </cell>
          <cell r="H5851" t="str">
            <v>Город Омск</v>
          </cell>
          <cell r="I5851">
            <v>1588</v>
          </cell>
          <cell r="J5851">
            <v>1424.8</v>
          </cell>
          <cell r="K5851">
            <v>0</v>
          </cell>
          <cell r="L5851" t="str">
            <v>e0491f31-50bb-4e5f-a1ba-22eb6f80c366</v>
          </cell>
          <cell r="M5851">
            <v>52701000</v>
          </cell>
          <cell r="N5851"/>
          <cell r="O5851"/>
          <cell r="P5851"/>
          <cell r="Q5851" t="str">
            <v>ОАО</v>
          </cell>
        </row>
        <row r="5852">
          <cell r="G5852">
            <v>29373</v>
          </cell>
          <cell r="H5852" t="str">
            <v>Город Омск</v>
          </cell>
          <cell r="I5852">
            <v>1571.4</v>
          </cell>
          <cell r="J5852">
            <v>1421.01</v>
          </cell>
          <cell r="K5852">
            <v>0</v>
          </cell>
          <cell r="L5852" t="str">
            <v>892ed06e-604a-4130-8177-9a94647609c7</v>
          </cell>
          <cell r="M5852">
            <v>52701000</v>
          </cell>
          <cell r="N5852"/>
          <cell r="O5852"/>
          <cell r="P5852" t="str">
            <v>+</v>
          </cell>
          <cell r="Q5852" t="str">
            <v>ОАО</v>
          </cell>
        </row>
        <row r="5853">
          <cell r="G5853">
            <v>29374</v>
          </cell>
          <cell r="H5853" t="str">
            <v>Город Омск</v>
          </cell>
          <cell r="I5853">
            <v>2236.1999999999998</v>
          </cell>
          <cell r="J5853">
            <v>2002.7</v>
          </cell>
          <cell r="K5853">
            <v>0</v>
          </cell>
          <cell r="L5853" t="str">
            <v>b0665fa4-3246-45c5-b4e0-4687a2fa6ba8</v>
          </cell>
          <cell r="M5853">
            <v>52701000</v>
          </cell>
          <cell r="N5853"/>
          <cell r="O5853"/>
          <cell r="P5853"/>
          <cell r="Q5853" t="str">
            <v>ОАО</v>
          </cell>
        </row>
        <row r="5854">
          <cell r="G5854">
            <v>21045</v>
          </cell>
          <cell r="H5854" t="str">
            <v>Город Омск</v>
          </cell>
          <cell r="I5854">
            <v>2291.4</v>
          </cell>
          <cell r="J5854">
            <v>2064.1999999999998</v>
          </cell>
          <cell r="K5854">
            <v>0</v>
          </cell>
          <cell r="L5854" t="str">
            <v>2c9cf674-21e4-4ced-a374-cd185e1ccddb</v>
          </cell>
          <cell r="M5854">
            <v>52701000</v>
          </cell>
          <cell r="N5854"/>
          <cell r="O5854"/>
          <cell r="P5854"/>
          <cell r="Q5854" t="str">
            <v>ОАО</v>
          </cell>
        </row>
        <row r="5855">
          <cell r="G5855">
            <v>29398</v>
          </cell>
          <cell r="H5855" t="str">
            <v>Город Омск</v>
          </cell>
          <cell r="I5855">
            <v>1393.4</v>
          </cell>
          <cell r="J5855">
            <v>1233.05</v>
          </cell>
          <cell r="K5855">
            <v>0</v>
          </cell>
          <cell r="L5855" t="str">
            <v>8c04e876-3e19-41ab-83a8-56b29afc17ba</v>
          </cell>
          <cell r="M5855">
            <v>52701000</v>
          </cell>
          <cell r="N5855"/>
          <cell r="O5855"/>
          <cell r="P5855"/>
          <cell r="Q5855" t="str">
            <v>ОАО</v>
          </cell>
        </row>
        <row r="5856">
          <cell r="G5856">
            <v>21215</v>
          </cell>
          <cell r="H5856" t="str">
            <v>Город Омск</v>
          </cell>
          <cell r="I5856">
            <v>1739.3</v>
          </cell>
          <cell r="J5856">
            <v>1524.35</v>
          </cell>
          <cell r="K5856">
            <v>0</v>
          </cell>
          <cell r="L5856" t="str">
            <v>a055829d-1829-4767-a403-a831b6718937</v>
          </cell>
          <cell r="M5856">
            <v>52701000</v>
          </cell>
          <cell r="N5856"/>
          <cell r="O5856"/>
          <cell r="P5856"/>
          <cell r="Q5856" t="str">
            <v>ОАО</v>
          </cell>
        </row>
        <row r="5857">
          <cell r="G5857">
            <v>29399</v>
          </cell>
          <cell r="H5857" t="str">
            <v>Город Омск</v>
          </cell>
          <cell r="I5857">
            <v>1800.7</v>
          </cell>
          <cell r="J5857">
            <v>1528.8</v>
          </cell>
          <cell r="K5857">
            <v>0</v>
          </cell>
          <cell r="L5857" t="str">
            <v>4586ceea-462b-4138-84b9-ec9954f1b316</v>
          </cell>
          <cell r="M5857">
            <v>52701000</v>
          </cell>
          <cell r="N5857"/>
          <cell r="O5857"/>
          <cell r="P5857"/>
          <cell r="Q5857" t="str">
            <v>ОАО</v>
          </cell>
        </row>
        <row r="5858">
          <cell r="G5858">
            <v>29400</v>
          </cell>
          <cell r="H5858" t="str">
            <v>Город Омск</v>
          </cell>
          <cell r="I5858">
            <v>1834.2</v>
          </cell>
          <cell r="J5858">
            <v>1565.47</v>
          </cell>
          <cell r="K5858">
            <v>0</v>
          </cell>
          <cell r="L5858" t="str">
            <v>08f0e900-1710-43ae-a2d4-cb338f97e788</v>
          </cell>
          <cell r="M5858">
            <v>52701000</v>
          </cell>
          <cell r="N5858"/>
          <cell r="O5858"/>
          <cell r="P5858"/>
          <cell r="Q5858" t="str">
            <v>ОАО</v>
          </cell>
        </row>
        <row r="5859">
          <cell r="G5859">
            <v>29401</v>
          </cell>
          <cell r="H5859" t="str">
            <v>Город Омск</v>
          </cell>
          <cell r="I5859">
            <v>1380.3</v>
          </cell>
          <cell r="J5859">
            <v>1242.3</v>
          </cell>
          <cell r="K5859">
            <v>0</v>
          </cell>
          <cell r="L5859" t="str">
            <v>97225c29-374c-4cd5-baf8-c2619151250d</v>
          </cell>
          <cell r="M5859">
            <v>52701000</v>
          </cell>
          <cell r="N5859"/>
          <cell r="O5859"/>
          <cell r="P5859"/>
          <cell r="Q5859" t="str">
            <v>ОАО</v>
          </cell>
        </row>
        <row r="5860">
          <cell r="G5860">
            <v>29361</v>
          </cell>
          <cell r="H5860" t="str">
            <v>Город Омск</v>
          </cell>
          <cell r="I5860">
            <v>1672.3</v>
          </cell>
          <cell r="J5860">
            <v>1508.8</v>
          </cell>
          <cell r="K5860">
            <v>0</v>
          </cell>
          <cell r="L5860" t="str">
            <v>18af7355-d0a6-41cf-a297-7f363725c04b</v>
          </cell>
          <cell r="M5860">
            <v>52701000</v>
          </cell>
          <cell r="N5860"/>
          <cell r="O5860"/>
          <cell r="P5860"/>
          <cell r="Q5860" t="str">
            <v>ОАО</v>
          </cell>
        </row>
        <row r="5861">
          <cell r="G5861">
            <v>29402</v>
          </cell>
          <cell r="H5861" t="str">
            <v>Город Омск</v>
          </cell>
          <cell r="I5861">
            <v>1396.6</v>
          </cell>
          <cell r="J5861">
            <v>1261.71</v>
          </cell>
          <cell r="K5861">
            <v>0</v>
          </cell>
          <cell r="L5861" t="str">
            <v>538ecedc-3783-48ea-85bc-cab9a8ba6c27</v>
          </cell>
          <cell r="M5861">
            <v>52701000</v>
          </cell>
          <cell r="N5861"/>
          <cell r="O5861"/>
          <cell r="P5861"/>
          <cell r="Q5861" t="str">
            <v>ОАО</v>
          </cell>
        </row>
        <row r="5862">
          <cell r="G5862">
            <v>29403</v>
          </cell>
          <cell r="H5862" t="str">
            <v>Город Омск</v>
          </cell>
          <cell r="I5862">
            <v>3694.1</v>
          </cell>
          <cell r="J5862">
            <v>3314.6</v>
          </cell>
          <cell r="K5862">
            <v>0</v>
          </cell>
          <cell r="L5862" t="str">
            <v>145c678b-80a6-47cc-8c0e-ce6fa92044de</v>
          </cell>
          <cell r="M5862">
            <v>52701000</v>
          </cell>
          <cell r="N5862"/>
          <cell r="O5862"/>
          <cell r="P5862"/>
          <cell r="Q5862" t="str">
            <v>ОАО</v>
          </cell>
        </row>
        <row r="5863">
          <cell r="G5863">
            <v>36897</v>
          </cell>
          <cell r="H5863" t="str">
            <v>Город Омск</v>
          </cell>
          <cell r="I5863">
            <v>1027.5999999999999</v>
          </cell>
          <cell r="J5863">
            <v>1027.5999999999999</v>
          </cell>
          <cell r="K5863"/>
          <cell r="L5863" t="str">
            <v>cc082417-cc61-4278-be0f-d2bde2d1b846</v>
          </cell>
          <cell r="M5863">
            <v>52701000</v>
          </cell>
          <cell r="N5863"/>
          <cell r="O5863"/>
          <cell r="P5863"/>
          <cell r="Q5863" t="str">
            <v>ОАО</v>
          </cell>
        </row>
        <row r="5864">
          <cell r="G5864">
            <v>34395</v>
          </cell>
          <cell r="H5864" t="str">
            <v>Город Омск</v>
          </cell>
          <cell r="I5864">
            <v>9178.6</v>
          </cell>
          <cell r="J5864">
            <v>7688.6</v>
          </cell>
          <cell r="K5864">
            <v>0</v>
          </cell>
          <cell r="L5864" t="str">
            <v>ce5e3495-694d-4aa2-9444-353d8546ea84</v>
          </cell>
          <cell r="M5864">
            <v>52701000</v>
          </cell>
          <cell r="N5864"/>
          <cell r="O5864"/>
          <cell r="P5864"/>
          <cell r="Q5864" t="str">
            <v>ОАО</v>
          </cell>
        </row>
        <row r="5865">
          <cell r="G5865">
            <v>29405</v>
          </cell>
          <cell r="H5865" t="str">
            <v>Город Омск</v>
          </cell>
          <cell r="I5865">
            <v>1426.3</v>
          </cell>
          <cell r="J5865">
            <v>1342.95</v>
          </cell>
          <cell r="K5865">
            <v>0</v>
          </cell>
          <cell r="L5865" t="str">
            <v>6fab3852-b282-415f-aaa6-a479590208fa</v>
          </cell>
          <cell r="M5865">
            <v>52701000</v>
          </cell>
          <cell r="N5865"/>
          <cell r="O5865"/>
          <cell r="P5865"/>
          <cell r="Q5865" t="str">
            <v>ОАО</v>
          </cell>
        </row>
        <row r="5866">
          <cell r="G5866">
            <v>25767</v>
          </cell>
          <cell r="H5866" t="str">
            <v>Город Омск</v>
          </cell>
          <cell r="I5866">
            <v>9154.2999999999993</v>
          </cell>
          <cell r="J5866">
            <v>7261.9</v>
          </cell>
          <cell r="K5866">
            <v>0</v>
          </cell>
          <cell r="L5866" t="str">
            <v>0e10778d-4f37-4102-9496-78d5642277cd</v>
          </cell>
          <cell r="M5866">
            <v>52701000</v>
          </cell>
          <cell r="N5866"/>
          <cell r="O5866"/>
          <cell r="P5866"/>
          <cell r="Q5866" t="str">
            <v>ОАО</v>
          </cell>
        </row>
        <row r="5867">
          <cell r="G5867">
            <v>32395</v>
          </cell>
          <cell r="H5867" t="str">
            <v>Город Омск</v>
          </cell>
          <cell r="I5867">
            <v>4312.7</v>
          </cell>
          <cell r="J5867">
            <v>3902.5</v>
          </cell>
          <cell r="K5867">
            <v>0</v>
          </cell>
          <cell r="L5867" t="str">
            <v>39f14966-61df-4422-ade0-fed78c339126</v>
          </cell>
          <cell r="M5867">
            <v>52701000</v>
          </cell>
          <cell r="N5867"/>
          <cell r="O5867"/>
          <cell r="P5867"/>
          <cell r="Q5867" t="str">
            <v>ОАО</v>
          </cell>
        </row>
        <row r="5868">
          <cell r="G5868">
            <v>29362</v>
          </cell>
          <cell r="H5868" t="str">
            <v>Город Омск</v>
          </cell>
          <cell r="I5868">
            <v>1516.7</v>
          </cell>
          <cell r="J5868">
            <v>1368.6</v>
          </cell>
          <cell r="K5868">
            <v>0</v>
          </cell>
          <cell r="L5868" t="str">
            <v>c4215124-6609-4673-a199-0d9fe2693c46</v>
          </cell>
          <cell r="M5868">
            <v>52701000</v>
          </cell>
          <cell r="N5868"/>
          <cell r="O5868"/>
          <cell r="P5868"/>
          <cell r="Q5868" t="str">
            <v>ОАО</v>
          </cell>
        </row>
        <row r="5869">
          <cell r="G5869">
            <v>29364</v>
          </cell>
          <cell r="H5869" t="str">
            <v>Город Омск</v>
          </cell>
          <cell r="I5869">
            <v>1674.8</v>
          </cell>
          <cell r="J5869">
            <v>1273</v>
          </cell>
          <cell r="K5869">
            <v>126.4</v>
          </cell>
          <cell r="L5869" t="str">
            <v>f9a5a602-42c8-464b-bc53-d3a8ad3d0302</v>
          </cell>
          <cell r="M5869">
            <v>52701000</v>
          </cell>
          <cell r="N5869"/>
          <cell r="O5869"/>
          <cell r="P5869"/>
          <cell r="Q5869" t="str">
            <v>ОАО</v>
          </cell>
        </row>
        <row r="5870">
          <cell r="G5870">
            <v>29365</v>
          </cell>
          <cell r="H5870" t="str">
            <v>Город Омск</v>
          </cell>
          <cell r="I5870">
            <v>1457.45</v>
          </cell>
          <cell r="J5870">
            <v>1359.15</v>
          </cell>
          <cell r="K5870">
            <v>0</v>
          </cell>
          <cell r="L5870" t="str">
            <v>8adefecc-bc35-469d-8b47-1c8e6f8c01e9</v>
          </cell>
          <cell r="M5870">
            <v>52701000</v>
          </cell>
          <cell r="N5870"/>
          <cell r="O5870"/>
          <cell r="P5870"/>
          <cell r="Q5870" t="str">
            <v>ОАО</v>
          </cell>
        </row>
        <row r="5871">
          <cell r="G5871">
            <v>29368</v>
          </cell>
          <cell r="H5871" t="str">
            <v>Город Омск</v>
          </cell>
          <cell r="I5871">
            <v>1461.2</v>
          </cell>
          <cell r="J5871">
            <v>1379.09</v>
          </cell>
          <cell r="K5871">
            <v>0</v>
          </cell>
          <cell r="L5871" t="str">
            <v>17d4c8c7-d3e9-468d-b7f0-00bfd11035ee</v>
          </cell>
          <cell r="M5871">
            <v>52701000</v>
          </cell>
          <cell r="N5871"/>
          <cell r="O5871"/>
          <cell r="P5871"/>
          <cell r="Q5871" t="str">
            <v>ОАО</v>
          </cell>
        </row>
        <row r="5872">
          <cell r="G5872">
            <v>29370</v>
          </cell>
          <cell r="H5872" t="str">
            <v>Город Омск</v>
          </cell>
          <cell r="I5872">
            <v>1428.7</v>
          </cell>
          <cell r="J5872">
            <v>1391.4</v>
          </cell>
          <cell r="K5872">
            <v>0</v>
          </cell>
          <cell r="L5872" t="str">
            <v>eb112170-9716-478e-b2a0-8e3e2889a114</v>
          </cell>
          <cell r="M5872">
            <v>52701000</v>
          </cell>
          <cell r="N5872"/>
          <cell r="O5872"/>
          <cell r="P5872"/>
          <cell r="Q5872" t="str">
            <v>ОАО</v>
          </cell>
        </row>
        <row r="5873">
          <cell r="G5873">
            <v>32096</v>
          </cell>
          <cell r="H5873" t="str">
            <v>Город Омск</v>
          </cell>
          <cell r="I5873">
            <v>592.70000000000005</v>
          </cell>
          <cell r="J5873">
            <v>444.1</v>
          </cell>
          <cell r="K5873">
            <v>0</v>
          </cell>
          <cell r="L5873" t="str">
            <v>55bbc024-be22-40d9-b01e-cd0180c7e7f1</v>
          </cell>
          <cell r="M5873">
            <v>52701000</v>
          </cell>
          <cell r="N5873"/>
          <cell r="O5873"/>
          <cell r="P5873"/>
          <cell r="Q5873" t="str">
            <v>КАО</v>
          </cell>
        </row>
        <row r="5874">
          <cell r="G5874">
            <v>27632</v>
          </cell>
          <cell r="H5874" t="str">
            <v>Город Омск</v>
          </cell>
          <cell r="I5874">
            <v>5628.5</v>
          </cell>
          <cell r="J5874">
            <v>3229</v>
          </cell>
          <cell r="K5874">
            <v>0</v>
          </cell>
          <cell r="L5874" t="str">
            <v>3fbaeaee-1d9f-45ad-a213-ab80b7326258</v>
          </cell>
          <cell r="M5874">
            <v>52701000</v>
          </cell>
          <cell r="N5874"/>
          <cell r="O5874"/>
          <cell r="P5874"/>
          <cell r="Q5874" t="str">
            <v>КАО</v>
          </cell>
        </row>
        <row r="5875">
          <cell r="G5875">
            <v>31870</v>
          </cell>
          <cell r="H5875" t="str">
            <v>Город Омск</v>
          </cell>
          <cell r="I5875">
            <v>32966.400000000001</v>
          </cell>
          <cell r="J5875">
            <v>30667</v>
          </cell>
          <cell r="K5875">
            <v>0</v>
          </cell>
          <cell r="L5875" t="str">
            <v>3bc98339-7464-433d-aaa3-06eb7285fc48</v>
          </cell>
          <cell r="M5875">
            <v>52701000</v>
          </cell>
          <cell r="N5875"/>
          <cell r="O5875"/>
          <cell r="P5875"/>
          <cell r="Q5875" t="str">
            <v>КАО</v>
          </cell>
        </row>
        <row r="5876">
          <cell r="G5876">
            <v>29099</v>
          </cell>
          <cell r="H5876" t="str">
            <v>Город Омск</v>
          </cell>
          <cell r="I5876">
            <v>12103.2</v>
          </cell>
          <cell r="J5876">
            <v>8870.9</v>
          </cell>
          <cell r="K5876">
            <v>31.4</v>
          </cell>
          <cell r="L5876" t="str">
            <v>bffecd1c-a8cc-4b8a-ba6d-87e10ef7d96f</v>
          </cell>
          <cell r="M5876">
            <v>52701000</v>
          </cell>
          <cell r="N5876"/>
          <cell r="O5876"/>
          <cell r="P5876"/>
          <cell r="Q5876" t="str">
            <v>КАО</v>
          </cell>
        </row>
        <row r="5877">
          <cell r="G5877">
            <v>27205</v>
          </cell>
          <cell r="H5877" t="str">
            <v>Город Омск</v>
          </cell>
          <cell r="I5877">
            <v>17568.099999999999</v>
          </cell>
          <cell r="J5877">
            <v>12968</v>
          </cell>
          <cell r="K5877">
            <v>0</v>
          </cell>
          <cell r="L5877" t="str">
            <v>5ff145a4-f369-4b5e-b252-7a9adf033cce</v>
          </cell>
          <cell r="M5877">
            <v>52701000</v>
          </cell>
          <cell r="N5877"/>
          <cell r="O5877"/>
          <cell r="P5877"/>
          <cell r="Q5877" t="str">
            <v>КАО</v>
          </cell>
        </row>
        <row r="5878">
          <cell r="G5878">
            <v>27695</v>
          </cell>
          <cell r="H5878" t="str">
            <v>Город Омск</v>
          </cell>
          <cell r="I5878">
            <v>14465.5</v>
          </cell>
          <cell r="J5878">
            <v>11032.3</v>
          </cell>
          <cell r="K5878">
            <v>1833.6</v>
          </cell>
          <cell r="L5878" t="str">
            <v>2ded425b-292e-4062-b871-af458b5c833a</v>
          </cell>
          <cell r="M5878">
            <v>52701000</v>
          </cell>
          <cell r="N5878"/>
          <cell r="O5878"/>
          <cell r="P5878"/>
          <cell r="Q5878" t="str">
            <v>КАО</v>
          </cell>
        </row>
        <row r="5879">
          <cell r="G5879">
            <v>29100</v>
          </cell>
          <cell r="H5879" t="str">
            <v>Город Омск</v>
          </cell>
          <cell r="I5879">
            <v>17954.2</v>
          </cell>
          <cell r="J5879">
            <v>12389.3</v>
          </cell>
          <cell r="K5879">
            <v>437.6</v>
          </cell>
          <cell r="L5879" t="str">
            <v>f5226852-f033-4665-a052-04607363632c</v>
          </cell>
          <cell r="M5879">
            <v>52701000</v>
          </cell>
          <cell r="N5879"/>
          <cell r="O5879"/>
          <cell r="P5879"/>
          <cell r="Q5879" t="str">
            <v>КАО</v>
          </cell>
        </row>
        <row r="5880">
          <cell r="G5880">
            <v>36916</v>
          </cell>
          <cell r="H5880" t="str">
            <v>Город Омск</v>
          </cell>
          <cell r="I5880">
            <v>15226</v>
          </cell>
          <cell r="J5880">
            <v>8929.9</v>
          </cell>
          <cell r="K5880">
            <v>3471.2</v>
          </cell>
          <cell r="L5880" t="str">
            <v>822efce1-7f11-455c-876d-5cad14af2962</v>
          </cell>
          <cell r="M5880">
            <v>52701000</v>
          </cell>
          <cell r="N5880"/>
          <cell r="O5880"/>
          <cell r="P5880"/>
          <cell r="Q5880" t="str">
            <v>КАО</v>
          </cell>
        </row>
        <row r="5881">
          <cell r="G5881">
            <v>29101</v>
          </cell>
          <cell r="H5881" t="str">
            <v>Город Омск</v>
          </cell>
          <cell r="I5881">
            <v>7055.3</v>
          </cell>
          <cell r="J5881">
            <v>4824.1000000000004</v>
          </cell>
          <cell r="K5881">
            <v>65.3</v>
          </cell>
          <cell r="L5881" t="str">
            <v>4a1b1413-0fd0-42c0-99c2-03c4f4715888</v>
          </cell>
          <cell r="M5881">
            <v>52701000</v>
          </cell>
          <cell r="N5881"/>
          <cell r="O5881"/>
          <cell r="P5881"/>
          <cell r="Q5881" t="str">
            <v>КАО</v>
          </cell>
        </row>
        <row r="5882">
          <cell r="G5882">
            <v>28984</v>
          </cell>
          <cell r="H5882" t="str">
            <v>Город Омск</v>
          </cell>
          <cell r="I5882">
            <v>5366.7</v>
          </cell>
          <cell r="J5882">
            <v>4893.3</v>
          </cell>
          <cell r="K5882">
            <v>0</v>
          </cell>
          <cell r="L5882" t="str">
            <v>8e455927-801b-4382-be82-c9bfe409b58a</v>
          </cell>
          <cell r="M5882">
            <v>52701000</v>
          </cell>
          <cell r="N5882"/>
          <cell r="O5882"/>
          <cell r="P5882"/>
          <cell r="Q5882" t="str">
            <v>КАО</v>
          </cell>
        </row>
        <row r="5883">
          <cell r="G5883">
            <v>36793</v>
          </cell>
          <cell r="H5883" t="str">
            <v>Город Омск</v>
          </cell>
          <cell r="I5883">
            <v>21594.400000000001</v>
          </cell>
          <cell r="J5883">
            <v>17757.8</v>
          </cell>
          <cell r="K5883">
            <v>23.9</v>
          </cell>
          <cell r="L5883" t="str">
            <v>5d776dc2-b893-4564-8653-8a7d94cc68d3</v>
          </cell>
          <cell r="M5883">
            <v>52701000</v>
          </cell>
          <cell r="N5883"/>
          <cell r="O5883"/>
          <cell r="P5883"/>
          <cell r="Q5883" t="str">
            <v>КАО</v>
          </cell>
        </row>
        <row r="5884">
          <cell r="G5884">
            <v>29102</v>
          </cell>
          <cell r="H5884" t="str">
            <v>Город Омск</v>
          </cell>
          <cell r="I5884">
            <v>5723</v>
          </cell>
          <cell r="J5884">
            <v>4546.7</v>
          </cell>
          <cell r="K5884">
            <v>45</v>
          </cell>
          <cell r="L5884" t="str">
            <v>11e98720-d618-46e7-b880-47b0d95c88f7</v>
          </cell>
          <cell r="M5884">
            <v>52701000</v>
          </cell>
          <cell r="N5884"/>
          <cell r="O5884"/>
          <cell r="P5884"/>
          <cell r="Q5884" t="str">
            <v>КАО</v>
          </cell>
        </row>
        <row r="5885">
          <cell r="G5885">
            <v>36784</v>
          </cell>
          <cell r="H5885" t="str">
            <v>Город Омск</v>
          </cell>
          <cell r="I5885">
            <v>12173.6</v>
          </cell>
          <cell r="J5885">
            <v>8941.7000000000007</v>
          </cell>
          <cell r="K5885" t="str">
            <v xml:space="preserve"> </v>
          </cell>
          <cell r="L5885" t="str">
            <v>109b1c4f-0879-4be5-9f33-c25cca9ca3f1</v>
          </cell>
          <cell r="M5885">
            <v>52701000</v>
          </cell>
          <cell r="N5885"/>
          <cell r="O5885"/>
          <cell r="P5885"/>
          <cell r="Q5885" t="str">
            <v>КАО</v>
          </cell>
        </row>
        <row r="5886">
          <cell r="G5886">
            <v>29104</v>
          </cell>
          <cell r="H5886" t="str">
            <v>Город Омск</v>
          </cell>
          <cell r="I5886">
            <v>5411.6</v>
          </cell>
          <cell r="J5886">
            <v>4176.1000000000004</v>
          </cell>
          <cell r="K5886">
            <v>275.5</v>
          </cell>
          <cell r="L5886" t="str">
            <v>eafe2801-61b1-4b3d-a2af-788b4066a037</v>
          </cell>
          <cell r="M5886">
            <v>52701000</v>
          </cell>
          <cell r="N5886"/>
          <cell r="O5886"/>
          <cell r="P5886"/>
          <cell r="Q5886" t="str">
            <v>КАО</v>
          </cell>
        </row>
        <row r="5887">
          <cell r="G5887">
            <v>36680</v>
          </cell>
          <cell r="H5887" t="str">
            <v>Город Омск</v>
          </cell>
          <cell r="I5887">
            <v>26473</v>
          </cell>
          <cell r="J5887">
            <v>17687.5</v>
          </cell>
          <cell r="K5887" t="str">
            <v xml:space="preserve"> </v>
          </cell>
          <cell r="L5887" t="str">
            <v>2c83d000-351f-44e8-8b6e-c61aff028146</v>
          </cell>
          <cell r="M5887">
            <v>52701000</v>
          </cell>
          <cell r="N5887"/>
          <cell r="O5887"/>
          <cell r="P5887"/>
          <cell r="Q5887" t="str">
            <v>КАО</v>
          </cell>
        </row>
        <row r="5888">
          <cell r="G5888">
            <v>36783</v>
          </cell>
          <cell r="H5888" t="str">
            <v>Город Омск</v>
          </cell>
          <cell r="I5888">
            <v>12219.8</v>
          </cell>
          <cell r="J5888">
            <v>8235.6</v>
          </cell>
          <cell r="K5888" t="str">
            <v xml:space="preserve"> </v>
          </cell>
          <cell r="L5888" t="str">
            <v>130558e4-4257-47bb-ad9c-e5640cf4ebad</v>
          </cell>
          <cell r="M5888">
            <v>52701000</v>
          </cell>
          <cell r="N5888"/>
          <cell r="O5888"/>
          <cell r="P5888"/>
          <cell r="Q5888" t="str">
            <v>КАО</v>
          </cell>
        </row>
        <row r="5889">
          <cell r="G5889">
            <v>36782</v>
          </cell>
          <cell r="H5889" t="str">
            <v>Город Омск</v>
          </cell>
          <cell r="I5889">
            <v>15761.7</v>
          </cell>
          <cell r="J5889">
            <v>10688.1</v>
          </cell>
          <cell r="K5889" t="str">
            <v xml:space="preserve"> </v>
          </cell>
          <cell r="L5889" t="str">
            <v>55208dc5-81ca-4cda-b0b9-5eca888da42f</v>
          </cell>
          <cell r="M5889">
            <v>52701000</v>
          </cell>
          <cell r="N5889"/>
          <cell r="O5889"/>
          <cell r="P5889"/>
          <cell r="Q5889" t="str">
            <v>КАО</v>
          </cell>
        </row>
        <row r="5890">
          <cell r="G5890">
            <v>36682</v>
          </cell>
          <cell r="H5890" t="str">
            <v>Город Омск</v>
          </cell>
          <cell r="I5890">
            <v>45593.3</v>
          </cell>
          <cell r="J5890">
            <v>30654.6</v>
          </cell>
          <cell r="K5890">
            <v>127.3</v>
          </cell>
          <cell r="L5890" t="str">
            <v>3f7033f9-db42-48cd-a946-5a4cf095bf73</v>
          </cell>
          <cell r="M5890">
            <v>52701000</v>
          </cell>
          <cell r="N5890"/>
          <cell r="O5890"/>
          <cell r="P5890"/>
          <cell r="Q5890" t="str">
            <v>КАО</v>
          </cell>
        </row>
        <row r="5891">
          <cell r="G5891">
            <v>36698</v>
          </cell>
          <cell r="H5891" t="str">
            <v>Город Омск</v>
          </cell>
          <cell r="I5891">
            <v>16810.900000000001</v>
          </cell>
          <cell r="J5891">
            <v>11164.1</v>
          </cell>
          <cell r="K5891" t="str">
            <v xml:space="preserve"> </v>
          </cell>
          <cell r="L5891" t="str">
            <v>06899f77-b5f4-4bbe-befc-d3748ab8a3f2</v>
          </cell>
          <cell r="M5891">
            <v>52701000</v>
          </cell>
          <cell r="N5891"/>
          <cell r="O5891"/>
          <cell r="P5891"/>
          <cell r="Q5891" t="str">
            <v>КАО</v>
          </cell>
        </row>
        <row r="5892">
          <cell r="G5892">
            <v>36781</v>
          </cell>
          <cell r="H5892" t="str">
            <v>Город Омск</v>
          </cell>
          <cell r="I5892">
            <v>45411.1</v>
          </cell>
          <cell r="J5892">
            <v>29758</v>
          </cell>
          <cell r="K5892">
            <v>999.1</v>
          </cell>
          <cell r="L5892" t="str">
            <v>222ade32-11bb-4d59-a430-f27764ac20e2</v>
          </cell>
          <cell r="M5892">
            <v>52701000</v>
          </cell>
          <cell r="N5892"/>
          <cell r="O5892"/>
          <cell r="P5892"/>
          <cell r="Q5892" t="str">
            <v>КАО</v>
          </cell>
        </row>
        <row r="5893">
          <cell r="G5893">
            <v>29105</v>
          </cell>
          <cell r="H5893" t="str">
            <v>Город Омск</v>
          </cell>
          <cell r="I5893">
            <v>8995.7999999999993</v>
          </cell>
          <cell r="J5893">
            <v>7654</v>
          </cell>
          <cell r="K5893">
            <v>0</v>
          </cell>
          <cell r="L5893" t="str">
            <v>0f7739c3-cf4a-47bc-9c77-f52eaa96542d</v>
          </cell>
          <cell r="M5893">
            <v>52701000</v>
          </cell>
          <cell r="N5893"/>
          <cell r="O5893"/>
          <cell r="P5893"/>
          <cell r="Q5893" t="str">
            <v>КАО</v>
          </cell>
        </row>
        <row r="5894">
          <cell r="G5894">
            <v>27062</v>
          </cell>
          <cell r="H5894" t="str">
            <v>Город Омск</v>
          </cell>
          <cell r="I5894">
            <v>11596.2</v>
          </cell>
          <cell r="J5894">
            <v>8699.2999999999993</v>
          </cell>
          <cell r="K5894">
            <v>1754.5</v>
          </cell>
          <cell r="L5894" t="str">
            <v>38a52565-b301-4f9c-9e6c-c7ed11cedebf</v>
          </cell>
          <cell r="M5894">
            <v>52701000</v>
          </cell>
          <cell r="N5894"/>
          <cell r="O5894"/>
          <cell r="P5894"/>
          <cell r="Q5894" t="str">
            <v>КАО</v>
          </cell>
        </row>
        <row r="5895">
          <cell r="G5895">
            <v>28073</v>
          </cell>
          <cell r="H5895" t="str">
            <v>Город Омск</v>
          </cell>
          <cell r="I5895">
            <v>7117.3</v>
          </cell>
          <cell r="J5895">
            <v>5298.7</v>
          </cell>
          <cell r="K5895">
            <v>680.8</v>
          </cell>
          <cell r="L5895" t="str">
            <v>39c2e751-4bb2-48dd-a151-5b13ebbe468f</v>
          </cell>
          <cell r="M5895">
            <v>52701000</v>
          </cell>
          <cell r="N5895"/>
          <cell r="O5895"/>
          <cell r="P5895"/>
          <cell r="Q5895" t="str">
            <v>КАО</v>
          </cell>
        </row>
        <row r="5896">
          <cell r="G5896">
            <v>27819</v>
          </cell>
          <cell r="H5896" t="str">
            <v>Город Омск</v>
          </cell>
          <cell r="I5896">
            <v>9280.9</v>
          </cell>
          <cell r="J5896">
            <v>7506.1</v>
          </cell>
          <cell r="K5896">
            <v>573.29999999999995</v>
          </cell>
          <cell r="L5896" t="str">
            <v>e129c066-2086-4a9c-8fda-2622f7e74abf</v>
          </cell>
          <cell r="M5896">
            <v>52701000</v>
          </cell>
          <cell r="N5896"/>
          <cell r="O5896"/>
          <cell r="P5896"/>
          <cell r="Q5896" t="str">
            <v>КАО</v>
          </cell>
        </row>
        <row r="5897">
          <cell r="G5897">
            <v>36622</v>
          </cell>
          <cell r="H5897" t="str">
            <v>Город Омск</v>
          </cell>
          <cell r="I5897">
            <v>7220.6</v>
          </cell>
          <cell r="J5897">
            <v>5690.8</v>
          </cell>
          <cell r="K5897" t="str">
            <v xml:space="preserve"> </v>
          </cell>
          <cell r="L5897" t="str">
            <v>e129c066-2086-4a9c-8fda-2622f7e74abf</v>
          </cell>
          <cell r="M5897">
            <v>52701000</v>
          </cell>
          <cell r="N5897"/>
          <cell r="O5897"/>
          <cell r="P5897"/>
          <cell r="Q5897" t="str">
            <v>КАО</v>
          </cell>
        </row>
        <row r="5898">
          <cell r="G5898">
            <v>36623</v>
          </cell>
          <cell r="H5898" t="str">
            <v>Город Омск</v>
          </cell>
          <cell r="I5898">
            <v>7786.5</v>
          </cell>
          <cell r="J5898">
            <v>6502.9</v>
          </cell>
          <cell r="K5898" t="str">
            <v xml:space="preserve"> </v>
          </cell>
          <cell r="L5898" t="str">
            <v>e129c066-2086-4a9c-8fda-2622f7e74abf</v>
          </cell>
          <cell r="M5898">
            <v>52701000</v>
          </cell>
          <cell r="N5898"/>
          <cell r="O5898"/>
          <cell r="P5898"/>
          <cell r="Q5898" t="str">
            <v>КАО</v>
          </cell>
        </row>
        <row r="5899">
          <cell r="G5899">
            <v>29412</v>
          </cell>
          <cell r="H5899" t="str">
            <v>Город Омск</v>
          </cell>
          <cell r="I5899">
            <v>4059</v>
          </cell>
          <cell r="J5899">
            <v>2557.1999999999998</v>
          </cell>
          <cell r="K5899">
            <v>648</v>
          </cell>
          <cell r="L5899" t="str">
            <v>56e9c6d1-fd0b-4349-a5dd-68156822724d</v>
          </cell>
          <cell r="M5899">
            <v>52701000</v>
          </cell>
          <cell r="N5899"/>
          <cell r="O5899"/>
          <cell r="P5899"/>
          <cell r="Q5899" t="str">
            <v>ЛАО</v>
          </cell>
        </row>
        <row r="5900">
          <cell r="G5900">
            <v>34226</v>
          </cell>
          <cell r="H5900" t="str">
            <v>Город Омск</v>
          </cell>
          <cell r="I5900">
            <v>5461.9</v>
          </cell>
          <cell r="J5900">
            <v>4220.1000000000004</v>
          </cell>
          <cell r="K5900">
            <v>0</v>
          </cell>
          <cell r="L5900" t="str">
            <v>96f2ca10-e4d1-4ada-abce-91e7b82d20fe</v>
          </cell>
          <cell r="M5900">
            <v>52701000</v>
          </cell>
          <cell r="N5900"/>
          <cell r="O5900"/>
          <cell r="P5900"/>
          <cell r="Q5900" t="str">
            <v>ЛАО</v>
          </cell>
        </row>
        <row r="5901">
          <cell r="G5901">
            <v>36433</v>
          </cell>
          <cell r="H5901" t="str">
            <v>Город Омск</v>
          </cell>
          <cell r="I5901">
            <v>4992.6400000000003</v>
          </cell>
          <cell r="J5901">
            <v>2977.72</v>
          </cell>
          <cell r="K5901">
            <v>0</v>
          </cell>
          <cell r="L5901" t="str">
            <v>f4f2ff62-ea8c-4dbf-a0e9-18cc3222860b</v>
          </cell>
          <cell r="M5901">
            <v>52701000</v>
          </cell>
          <cell r="N5901"/>
          <cell r="O5901"/>
          <cell r="P5901"/>
          <cell r="Q5901" t="str">
            <v>ЛАО</v>
          </cell>
        </row>
        <row r="5902">
          <cell r="G5902">
            <v>33259</v>
          </cell>
          <cell r="H5902" t="str">
            <v>Город Омск</v>
          </cell>
          <cell r="I5902">
            <v>2829.51</v>
          </cell>
          <cell r="J5902">
            <v>2568.21</v>
          </cell>
          <cell r="K5902">
            <v>74.599999999999994</v>
          </cell>
          <cell r="L5902" t="str">
            <v>d7838993-bb20-4aef-a074-28b5ba29964e</v>
          </cell>
          <cell r="M5902">
            <v>52701000</v>
          </cell>
          <cell r="N5902"/>
          <cell r="O5902"/>
          <cell r="P5902"/>
          <cell r="Q5902" t="str">
            <v>ЛАО</v>
          </cell>
        </row>
        <row r="5903">
          <cell r="G5903">
            <v>20015</v>
          </cell>
          <cell r="H5903" t="str">
            <v>Город Омск</v>
          </cell>
          <cell r="I5903">
            <v>1851.9</v>
          </cell>
          <cell r="J5903">
            <v>1471</v>
          </cell>
          <cell r="K5903">
            <v>123.8</v>
          </cell>
          <cell r="L5903" t="str">
            <v>c0f9ff2d-95b5-47df-a4b7-e32d1207be69</v>
          </cell>
          <cell r="M5903">
            <v>52701000</v>
          </cell>
          <cell r="N5903"/>
          <cell r="O5903"/>
          <cell r="P5903"/>
          <cell r="Q5903" t="str">
            <v>ЛАО</v>
          </cell>
        </row>
        <row r="5904">
          <cell r="G5904">
            <v>23681</v>
          </cell>
          <cell r="H5904" t="str">
            <v>Город Омск</v>
          </cell>
          <cell r="I5904">
            <v>5074</v>
          </cell>
          <cell r="J5904">
            <v>4779.3</v>
          </cell>
          <cell r="K5904">
            <v>0</v>
          </cell>
          <cell r="L5904" t="str">
            <v>090fb98c-f88b-415f-818d-e4d6a3376fcb</v>
          </cell>
          <cell r="M5904">
            <v>52701000</v>
          </cell>
          <cell r="N5904"/>
          <cell r="O5904"/>
          <cell r="P5904"/>
          <cell r="Q5904" t="str">
            <v>ЛАО</v>
          </cell>
        </row>
        <row r="5905">
          <cell r="G5905">
            <v>21373</v>
          </cell>
          <cell r="H5905" t="str">
            <v>Город Омск</v>
          </cell>
          <cell r="I5905">
            <v>2755.5</v>
          </cell>
          <cell r="J5905">
            <v>2562.4</v>
          </cell>
          <cell r="K5905">
            <v>0</v>
          </cell>
          <cell r="L5905" t="str">
            <v>e4008b72-4bc3-436c-9b0e-1f089625d265</v>
          </cell>
          <cell r="M5905">
            <v>52701000</v>
          </cell>
          <cell r="N5905"/>
          <cell r="O5905"/>
          <cell r="P5905"/>
          <cell r="Q5905" t="str">
            <v>ЛАО</v>
          </cell>
        </row>
        <row r="5906">
          <cell r="G5906">
            <v>21331</v>
          </cell>
          <cell r="H5906" t="str">
            <v>Город Омск</v>
          </cell>
          <cell r="I5906">
            <v>3208.8</v>
          </cell>
          <cell r="J5906">
            <v>2841.43</v>
          </cell>
          <cell r="K5906">
            <v>0</v>
          </cell>
          <cell r="L5906" t="str">
            <v>52242e60-cc53-4973-9a7b-34b8066cd596</v>
          </cell>
          <cell r="M5906">
            <v>52701000</v>
          </cell>
          <cell r="N5906"/>
          <cell r="O5906"/>
          <cell r="P5906"/>
          <cell r="Q5906" t="str">
            <v>ЛАО</v>
          </cell>
        </row>
        <row r="5907">
          <cell r="G5907">
            <v>20178</v>
          </cell>
          <cell r="H5907" t="str">
            <v>Город Омск</v>
          </cell>
          <cell r="I5907">
            <v>6170.9</v>
          </cell>
          <cell r="J5907">
            <v>4793.7</v>
          </cell>
          <cell r="K5907">
            <v>0</v>
          </cell>
          <cell r="L5907" t="str">
            <v>27af0581-5770-45fd-a053-bf38ddfd72f0</v>
          </cell>
          <cell r="M5907">
            <v>52701000</v>
          </cell>
          <cell r="N5907"/>
          <cell r="O5907"/>
          <cell r="P5907"/>
          <cell r="Q5907" t="str">
            <v>ЛАО</v>
          </cell>
        </row>
        <row r="5908">
          <cell r="G5908">
            <v>30538</v>
          </cell>
          <cell r="H5908" t="str">
            <v>Город Омск</v>
          </cell>
          <cell r="I5908">
            <v>2084.9</v>
          </cell>
          <cell r="J5908">
            <v>1497.1</v>
          </cell>
          <cell r="K5908">
            <v>29.7</v>
          </cell>
          <cell r="L5908" t="str">
            <v>412021ec-5d2f-4f9f-ae3c-64ff15a3b2e5</v>
          </cell>
          <cell r="M5908">
            <v>52701000</v>
          </cell>
          <cell r="N5908"/>
          <cell r="O5908"/>
          <cell r="P5908"/>
          <cell r="Q5908" t="str">
            <v>ЛАО</v>
          </cell>
        </row>
        <row r="5909">
          <cell r="G5909">
            <v>31970</v>
          </cell>
          <cell r="H5909" t="str">
            <v>Город Омск</v>
          </cell>
          <cell r="I5909">
            <v>4128.5</v>
          </cell>
          <cell r="J5909">
            <v>3330.8</v>
          </cell>
          <cell r="K5909">
            <v>471.7</v>
          </cell>
          <cell r="L5909" t="str">
            <v>dbee9051-7a80-4516-9f2f-4719b7b49570</v>
          </cell>
          <cell r="M5909">
            <v>52701000</v>
          </cell>
          <cell r="N5909"/>
          <cell r="O5909" t="str">
            <v>+</v>
          </cell>
          <cell r="P5909"/>
          <cell r="Q5909" t="str">
            <v>ОАО</v>
          </cell>
        </row>
        <row r="5910">
          <cell r="G5910">
            <v>31976</v>
          </cell>
          <cell r="H5910" t="str">
            <v>Город Омск</v>
          </cell>
          <cell r="I5910">
            <v>6588.5</v>
          </cell>
          <cell r="J5910">
            <v>5629.4</v>
          </cell>
          <cell r="K5910">
            <v>100.4</v>
          </cell>
          <cell r="L5910" t="str">
            <v>5594c7e4-10a3-4698-8cf3-88473b751f9b</v>
          </cell>
          <cell r="M5910">
            <v>52701000</v>
          </cell>
          <cell r="N5910"/>
          <cell r="O5910" t="str">
            <v>+</v>
          </cell>
          <cell r="P5910"/>
          <cell r="Q5910" t="str">
            <v>ОАО</v>
          </cell>
        </row>
        <row r="5911">
          <cell r="G5911">
            <v>21318</v>
          </cell>
          <cell r="H5911" t="str">
            <v>Город Омск</v>
          </cell>
          <cell r="I5911">
            <v>3894</v>
          </cell>
          <cell r="J5911">
            <v>3534.7</v>
          </cell>
          <cell r="K5911">
            <v>0</v>
          </cell>
          <cell r="L5911" t="str">
            <v>fd27aae8-9d6c-42e2-a6e1-ff0e69239d58</v>
          </cell>
          <cell r="M5911">
            <v>52701000</v>
          </cell>
          <cell r="N5911"/>
          <cell r="O5911"/>
          <cell r="P5911"/>
          <cell r="Q5911" t="str">
            <v>ОАО</v>
          </cell>
        </row>
        <row r="5912">
          <cell r="G5912">
            <v>31977</v>
          </cell>
          <cell r="H5912" t="str">
            <v>Город Омск</v>
          </cell>
          <cell r="I5912">
            <v>4265.5</v>
          </cell>
          <cell r="J5912">
            <v>3865.2</v>
          </cell>
          <cell r="K5912">
            <v>0</v>
          </cell>
          <cell r="L5912" t="str">
            <v>5a1e38d9-67d5-460c-9366-615974ed3f2d</v>
          </cell>
          <cell r="M5912">
            <v>52701000</v>
          </cell>
          <cell r="N5912"/>
          <cell r="O5912"/>
          <cell r="P5912"/>
          <cell r="Q5912" t="str">
            <v>ОАО</v>
          </cell>
        </row>
        <row r="5913">
          <cell r="G5913">
            <v>36185</v>
          </cell>
          <cell r="H5913" t="str">
            <v>Город Омск</v>
          </cell>
          <cell r="I5913">
            <v>4526.8999999999996</v>
          </cell>
          <cell r="J5913">
            <v>4108</v>
          </cell>
          <cell r="K5913">
            <v>0</v>
          </cell>
          <cell r="L5913" t="str">
            <v>addbdfbe-260a-4274-9bbc-8b28a5c28f1d</v>
          </cell>
          <cell r="M5913">
            <v>52701000</v>
          </cell>
          <cell r="N5913"/>
          <cell r="O5913"/>
          <cell r="P5913"/>
          <cell r="Q5913" t="str">
            <v>ОАО</v>
          </cell>
        </row>
        <row r="5914">
          <cell r="G5914">
            <v>31978</v>
          </cell>
          <cell r="H5914" t="str">
            <v>Город Омск</v>
          </cell>
          <cell r="I5914">
            <v>3977.5</v>
          </cell>
          <cell r="J5914">
            <v>3564.7</v>
          </cell>
          <cell r="K5914">
            <v>0</v>
          </cell>
          <cell r="L5914" t="str">
            <v>afaedc46-855c-4967-994a-9072b3d5f8e7</v>
          </cell>
          <cell r="M5914">
            <v>52701000</v>
          </cell>
          <cell r="N5914"/>
          <cell r="O5914" t="str">
            <v>+</v>
          </cell>
          <cell r="P5914"/>
          <cell r="Q5914" t="str">
            <v>ОАО</v>
          </cell>
        </row>
        <row r="5915">
          <cell r="G5915">
            <v>31979</v>
          </cell>
          <cell r="H5915" t="str">
            <v>Город Омск</v>
          </cell>
          <cell r="I5915">
            <v>3873.9</v>
          </cell>
          <cell r="J5915">
            <v>3566.8</v>
          </cell>
          <cell r="K5915">
            <v>0</v>
          </cell>
          <cell r="L5915" t="str">
            <v>d275573b-17a8-4e7f-a5c2-a39c7bd8fb71</v>
          </cell>
          <cell r="M5915">
            <v>52701000</v>
          </cell>
          <cell r="N5915"/>
          <cell r="O5915"/>
          <cell r="P5915"/>
          <cell r="Q5915" t="str">
            <v>ОАО</v>
          </cell>
        </row>
        <row r="5916">
          <cell r="G5916">
            <v>31980</v>
          </cell>
          <cell r="H5916" t="str">
            <v>Город Омск</v>
          </cell>
          <cell r="I5916">
            <v>3836.7</v>
          </cell>
          <cell r="J5916">
            <v>3525.1</v>
          </cell>
          <cell r="K5916">
            <v>0</v>
          </cell>
          <cell r="L5916" t="str">
            <v>d89e6770-7d24-402c-a794-b94a29b4febc</v>
          </cell>
          <cell r="M5916">
            <v>52701000</v>
          </cell>
          <cell r="N5916"/>
          <cell r="O5916"/>
          <cell r="P5916"/>
          <cell r="Q5916" t="str">
            <v>ОАО</v>
          </cell>
        </row>
        <row r="5917">
          <cell r="G5917">
            <v>31981</v>
          </cell>
          <cell r="H5917" t="str">
            <v>Город Омск</v>
          </cell>
          <cell r="I5917">
            <v>6408.4</v>
          </cell>
          <cell r="J5917">
            <v>5494.3</v>
          </cell>
          <cell r="K5917">
            <v>305.39999999999998</v>
          </cell>
          <cell r="L5917" t="str">
            <v>f5ad9124-73d8-4252-86bf-6b411defd896</v>
          </cell>
          <cell r="M5917">
            <v>52701000</v>
          </cell>
          <cell r="N5917"/>
          <cell r="O5917"/>
          <cell r="P5917"/>
          <cell r="Q5917" t="str">
            <v>ОАО</v>
          </cell>
        </row>
        <row r="5918">
          <cell r="G5918">
            <v>31982</v>
          </cell>
          <cell r="H5918" t="str">
            <v>Город Омск</v>
          </cell>
          <cell r="I5918">
            <v>4305.7</v>
          </cell>
          <cell r="J5918">
            <v>3954.8</v>
          </cell>
          <cell r="K5918">
            <v>0</v>
          </cell>
          <cell r="L5918" t="str">
            <v>4f0de8b3-362b-4be2-8268-2cfdfcbd3f54</v>
          </cell>
          <cell r="M5918">
            <v>52701000</v>
          </cell>
          <cell r="N5918"/>
          <cell r="O5918"/>
          <cell r="P5918"/>
          <cell r="Q5918" t="str">
            <v>ОАО</v>
          </cell>
        </row>
        <row r="5919">
          <cell r="G5919">
            <v>31233</v>
          </cell>
          <cell r="H5919" t="str">
            <v>Город Омск</v>
          </cell>
          <cell r="I5919">
            <v>5791</v>
          </cell>
          <cell r="J5919">
            <v>4811.17</v>
          </cell>
          <cell r="K5919">
            <v>679</v>
          </cell>
          <cell r="L5919" t="str">
            <v>c072fe1f-9588-406d-810b-6cad2bfc5c6e</v>
          </cell>
          <cell r="M5919">
            <v>52701000</v>
          </cell>
          <cell r="N5919"/>
          <cell r="O5919"/>
          <cell r="P5919"/>
          <cell r="Q5919" t="str">
            <v>ОАО</v>
          </cell>
        </row>
        <row r="5920">
          <cell r="G5920">
            <v>31234</v>
          </cell>
          <cell r="H5920" t="str">
            <v>Город Омск</v>
          </cell>
          <cell r="I5920">
            <v>5143.6000000000004</v>
          </cell>
          <cell r="J5920">
            <v>4764.93</v>
          </cell>
          <cell r="K5920">
            <v>0</v>
          </cell>
          <cell r="L5920" t="str">
            <v>8044a628-9e53-4129-afda-b1d40f9d8d69</v>
          </cell>
          <cell r="M5920">
            <v>52701000</v>
          </cell>
          <cell r="N5920"/>
          <cell r="O5920"/>
          <cell r="P5920"/>
          <cell r="Q5920" t="str">
            <v>ОАО</v>
          </cell>
        </row>
        <row r="5921">
          <cell r="G5921">
            <v>31235</v>
          </cell>
          <cell r="H5921" t="str">
            <v>Город Омск</v>
          </cell>
          <cell r="I5921">
            <v>4936.3999999999996</v>
          </cell>
          <cell r="J5921">
            <v>4449.8599999999997</v>
          </cell>
          <cell r="K5921">
            <v>52.3</v>
          </cell>
          <cell r="L5921" t="str">
            <v>cf2ac6ac-fc66-46b7-8986-0ff1b1683be2</v>
          </cell>
          <cell r="M5921">
            <v>52701000</v>
          </cell>
          <cell r="N5921"/>
          <cell r="O5921"/>
          <cell r="P5921"/>
          <cell r="Q5921" t="str">
            <v>ОАО</v>
          </cell>
        </row>
        <row r="5922">
          <cell r="G5922">
            <v>21282</v>
          </cell>
          <cell r="H5922" t="str">
            <v>Город Омск</v>
          </cell>
          <cell r="I5922">
            <v>3910.5</v>
          </cell>
          <cell r="J5922">
            <v>3550.5</v>
          </cell>
          <cell r="K5922">
            <v>0</v>
          </cell>
          <cell r="L5922" t="str">
            <v>ccb00cd9-bc97-4bd6-9ce3-1ca3dce69e7d</v>
          </cell>
          <cell r="M5922">
            <v>52701000</v>
          </cell>
          <cell r="N5922"/>
          <cell r="O5922" t="str">
            <v>+</v>
          </cell>
          <cell r="P5922"/>
          <cell r="Q5922" t="str">
            <v>ОАО</v>
          </cell>
        </row>
        <row r="5923">
          <cell r="G5923">
            <v>31236</v>
          </cell>
          <cell r="H5923" t="str">
            <v>Город Омск</v>
          </cell>
          <cell r="I5923">
            <v>5094.8999999999996</v>
          </cell>
          <cell r="J5923">
            <v>4548.6000000000004</v>
          </cell>
          <cell r="K5923">
            <v>0</v>
          </cell>
          <cell r="L5923" t="str">
            <v>823701dc-d3ae-4dbd-b951-0091de311609</v>
          </cell>
          <cell r="M5923">
            <v>52701000</v>
          </cell>
          <cell r="N5923"/>
          <cell r="O5923"/>
          <cell r="P5923"/>
          <cell r="Q5923" t="str">
            <v>ОАО</v>
          </cell>
        </row>
        <row r="5924">
          <cell r="G5924">
            <v>31237</v>
          </cell>
          <cell r="H5924" t="str">
            <v>Город Омск</v>
          </cell>
          <cell r="I5924">
            <v>3736.6</v>
          </cell>
          <cell r="J5924">
            <v>2688.2</v>
          </cell>
          <cell r="K5924">
            <v>679.6</v>
          </cell>
          <cell r="L5924" t="str">
            <v>509aef62-e01f-482d-86dd-b8dc883672c0</v>
          </cell>
          <cell r="M5924">
            <v>52701000</v>
          </cell>
          <cell r="N5924"/>
          <cell r="O5924"/>
          <cell r="P5924"/>
          <cell r="Q5924" t="str">
            <v>ОАО</v>
          </cell>
        </row>
        <row r="5925">
          <cell r="G5925">
            <v>21186</v>
          </cell>
          <cell r="H5925" t="str">
            <v>Город Омск</v>
          </cell>
          <cell r="I5925">
            <v>4954.5</v>
          </cell>
          <cell r="J5925">
            <v>4386.6000000000004</v>
          </cell>
          <cell r="K5925">
            <v>172.3</v>
          </cell>
          <cell r="L5925" t="str">
            <v>7744b80c-60a7-4b7a-b1dd-8c77977c0a6e</v>
          </cell>
          <cell r="M5925">
            <v>52701000</v>
          </cell>
          <cell r="N5925"/>
          <cell r="O5925"/>
          <cell r="P5925"/>
          <cell r="Q5925" t="str">
            <v>ОАО</v>
          </cell>
        </row>
        <row r="5926">
          <cell r="G5926">
            <v>31238</v>
          </cell>
          <cell r="H5926" t="str">
            <v>Город Омск</v>
          </cell>
          <cell r="I5926">
            <v>2183.96</v>
          </cell>
          <cell r="J5926">
            <v>1868.86</v>
          </cell>
          <cell r="K5926">
            <v>136.6</v>
          </cell>
          <cell r="L5926" t="str">
            <v>0bb11f76-3376-47d0-98b1-ec9023270467</v>
          </cell>
          <cell r="M5926">
            <v>52701000</v>
          </cell>
          <cell r="N5926"/>
          <cell r="O5926"/>
          <cell r="P5926"/>
          <cell r="Q5926" t="str">
            <v>ОАО</v>
          </cell>
        </row>
        <row r="5927">
          <cell r="G5927">
            <v>31971</v>
          </cell>
          <cell r="H5927" t="str">
            <v>Город Омск</v>
          </cell>
          <cell r="I5927">
            <v>3811.3</v>
          </cell>
          <cell r="J5927">
            <v>3499.49</v>
          </cell>
          <cell r="K5927">
            <v>0</v>
          </cell>
          <cell r="L5927" t="str">
            <v>7c9dbae3-e2c0-4c12-9d85-ef1c4a78f42e</v>
          </cell>
          <cell r="M5927">
            <v>52701000</v>
          </cell>
          <cell r="N5927"/>
          <cell r="O5927" t="str">
            <v>+</v>
          </cell>
          <cell r="P5927"/>
          <cell r="Q5927" t="str">
            <v>ОАО</v>
          </cell>
        </row>
        <row r="5928">
          <cell r="G5928">
            <v>31239</v>
          </cell>
          <cell r="H5928" t="str">
            <v>Город Омск</v>
          </cell>
          <cell r="I5928">
            <v>2264.02</v>
          </cell>
          <cell r="J5928">
            <v>2086.42</v>
          </cell>
          <cell r="K5928">
            <v>0</v>
          </cell>
          <cell r="L5928" t="str">
            <v>11ce8bc1-ebda-40f6-b53b-a71b0892259c</v>
          </cell>
          <cell r="M5928">
            <v>52701000</v>
          </cell>
          <cell r="N5928"/>
          <cell r="O5928"/>
          <cell r="P5928"/>
          <cell r="Q5928" t="str">
            <v>ОАО</v>
          </cell>
        </row>
        <row r="5929">
          <cell r="G5929">
            <v>31972</v>
          </cell>
          <cell r="H5929" t="str">
            <v>Город Омск</v>
          </cell>
          <cell r="I5929">
            <v>6437.8</v>
          </cell>
          <cell r="J5929">
            <v>5537.5</v>
          </cell>
          <cell r="K5929">
            <v>210.6</v>
          </cell>
          <cell r="L5929" t="str">
            <v>e75bca8d-3b8a-4bf7-8aca-e081a6d8b19f</v>
          </cell>
          <cell r="M5929">
            <v>52701000</v>
          </cell>
          <cell r="N5929"/>
          <cell r="O5929" t="str">
            <v>+</v>
          </cell>
          <cell r="P5929"/>
          <cell r="Q5929" t="str">
            <v>ОАО</v>
          </cell>
        </row>
        <row r="5930">
          <cell r="G5930">
            <v>31973</v>
          </cell>
          <cell r="H5930" t="str">
            <v>Город Омск</v>
          </cell>
          <cell r="I5930">
            <v>3842.2</v>
          </cell>
          <cell r="J5930">
            <v>3611.3</v>
          </cell>
          <cell r="K5930">
            <v>0</v>
          </cell>
          <cell r="L5930" t="str">
            <v>10fee214-d335-4bc0-b691-06a827aaaef2</v>
          </cell>
          <cell r="M5930">
            <v>52701000</v>
          </cell>
          <cell r="N5930"/>
          <cell r="O5930" t="str">
            <v>+</v>
          </cell>
          <cell r="P5930"/>
          <cell r="Q5930" t="str">
            <v>ОАО</v>
          </cell>
        </row>
        <row r="5931">
          <cell r="G5931">
            <v>31974</v>
          </cell>
          <cell r="H5931" t="str">
            <v>Город Омск</v>
          </cell>
          <cell r="I5931">
            <v>6516</v>
          </cell>
          <cell r="J5931">
            <v>5570.4</v>
          </cell>
          <cell r="K5931">
            <v>208.8</v>
          </cell>
          <cell r="L5931" t="str">
            <v>e1c72e4a-b9f6-470e-8d39-244c8ed0081b</v>
          </cell>
          <cell r="M5931">
            <v>52701000</v>
          </cell>
          <cell r="N5931"/>
          <cell r="O5931" t="str">
            <v>+</v>
          </cell>
          <cell r="P5931"/>
          <cell r="Q5931" t="str">
            <v>ОАО</v>
          </cell>
        </row>
        <row r="5932">
          <cell r="G5932">
            <v>21085</v>
          </cell>
          <cell r="H5932" t="str">
            <v>Город Омск</v>
          </cell>
          <cell r="I5932">
            <v>6418.6</v>
          </cell>
          <cell r="J5932">
            <v>5619.7</v>
          </cell>
          <cell r="K5932">
            <v>204.1</v>
          </cell>
          <cell r="L5932" t="str">
            <v>91a1ccd9-0862-43c4-b8cc-01f913aac68e</v>
          </cell>
          <cell r="M5932">
            <v>52701000</v>
          </cell>
          <cell r="N5932"/>
          <cell r="O5932" t="str">
            <v>+</v>
          </cell>
          <cell r="P5932"/>
          <cell r="Q5932" t="str">
            <v>ОАО</v>
          </cell>
        </row>
        <row r="5933">
          <cell r="G5933">
            <v>23507</v>
          </cell>
          <cell r="H5933" t="str">
            <v>Город Омск</v>
          </cell>
          <cell r="I5933">
            <v>3955.4</v>
          </cell>
          <cell r="J5933">
            <v>3547.3</v>
          </cell>
          <cell r="K5933">
            <v>0</v>
          </cell>
          <cell r="L5933" t="str">
            <v>3e48aa96-ef7e-47c7-8cb9-283a18a35903</v>
          </cell>
          <cell r="M5933">
            <v>52701000</v>
          </cell>
          <cell r="N5933"/>
          <cell r="O5933" t="str">
            <v>+</v>
          </cell>
          <cell r="P5933"/>
          <cell r="Q5933" t="str">
            <v>ОАО</v>
          </cell>
        </row>
        <row r="5934">
          <cell r="G5934">
            <v>31975</v>
          </cell>
          <cell r="H5934" t="str">
            <v>Город Омск</v>
          </cell>
          <cell r="I5934">
            <v>3886.1</v>
          </cell>
          <cell r="J5934">
            <v>3327.4</v>
          </cell>
          <cell r="K5934">
            <v>229.9</v>
          </cell>
          <cell r="L5934" t="str">
            <v>4417c04e-f92d-4ef5-a018-52f1f3f47724</v>
          </cell>
          <cell r="M5934">
            <v>52701000</v>
          </cell>
          <cell r="N5934"/>
          <cell r="O5934"/>
          <cell r="P5934"/>
          <cell r="Q5934" t="str">
            <v>ОАО</v>
          </cell>
        </row>
        <row r="5935">
          <cell r="G5935">
            <v>33431</v>
          </cell>
          <cell r="H5935" t="str">
            <v>Город Омск</v>
          </cell>
          <cell r="I5935">
            <v>961.5</v>
          </cell>
          <cell r="J5935">
            <v>865.1</v>
          </cell>
          <cell r="K5935">
            <v>0</v>
          </cell>
          <cell r="L5935" t="str">
            <v>7c56c4fd-db4d-4790-82ad-5a27fdf0dae3</v>
          </cell>
          <cell r="M5935">
            <v>52701000</v>
          </cell>
          <cell r="N5935"/>
          <cell r="O5935"/>
          <cell r="P5935"/>
          <cell r="Q5935" t="str">
            <v>ОАО</v>
          </cell>
        </row>
        <row r="5936">
          <cell r="G5936">
            <v>28891</v>
          </cell>
          <cell r="H5936" t="str">
            <v>Город Омск</v>
          </cell>
          <cell r="I5936">
            <v>924.2</v>
          </cell>
          <cell r="J5936">
            <v>779.9</v>
          </cell>
          <cell r="K5936">
            <v>0</v>
          </cell>
          <cell r="L5936" t="str">
            <v>b6ff9df6-86bb-4c03-bd91-8590867544af</v>
          </cell>
          <cell r="M5936">
            <v>52701000</v>
          </cell>
          <cell r="N5936"/>
          <cell r="O5936"/>
          <cell r="P5936"/>
          <cell r="Q5936" t="str">
            <v>ОАО</v>
          </cell>
        </row>
        <row r="5937">
          <cell r="G5937">
            <v>28892</v>
          </cell>
          <cell r="H5937" t="str">
            <v>Город Омск</v>
          </cell>
          <cell r="I5937">
            <v>521.9</v>
          </cell>
          <cell r="J5937">
            <v>487.7</v>
          </cell>
          <cell r="K5937">
            <v>0</v>
          </cell>
          <cell r="L5937" t="str">
            <v>1ec41f91-f387-4a46-9e59-9214e72274ae</v>
          </cell>
          <cell r="M5937">
            <v>52701000</v>
          </cell>
          <cell r="N5937"/>
          <cell r="O5937"/>
          <cell r="P5937"/>
          <cell r="Q5937" t="str">
            <v>ОАО</v>
          </cell>
        </row>
        <row r="5938">
          <cell r="G5938">
            <v>33432</v>
          </cell>
          <cell r="H5938" t="str">
            <v>Город Омск</v>
          </cell>
          <cell r="I5938">
            <v>520.1</v>
          </cell>
          <cell r="J5938">
            <v>482.9</v>
          </cell>
          <cell r="K5938">
            <v>0</v>
          </cell>
          <cell r="L5938" t="str">
            <v>56f6c857-5da7-4b0a-94e9-1d0066f413a1</v>
          </cell>
          <cell r="M5938">
            <v>52701000</v>
          </cell>
          <cell r="N5938"/>
          <cell r="O5938"/>
          <cell r="P5938"/>
          <cell r="Q5938" t="str">
            <v>ОАО</v>
          </cell>
        </row>
        <row r="5939">
          <cell r="G5939">
            <v>28893</v>
          </cell>
          <cell r="H5939" t="str">
            <v>Город Омск</v>
          </cell>
          <cell r="I5939">
            <v>520.29999999999995</v>
          </cell>
          <cell r="J5939">
            <v>479.6</v>
          </cell>
          <cell r="K5939">
            <v>0</v>
          </cell>
          <cell r="L5939" t="str">
            <v>49a3084f-f7db-4b6f-b0f5-cfcff5e20f99</v>
          </cell>
          <cell r="M5939">
            <v>52701000</v>
          </cell>
          <cell r="N5939"/>
          <cell r="O5939"/>
          <cell r="P5939"/>
          <cell r="Q5939" t="str">
            <v>ОАО</v>
          </cell>
        </row>
        <row r="5940">
          <cell r="G5940">
            <v>28894</v>
          </cell>
          <cell r="H5940" t="str">
            <v>Город Омск</v>
          </cell>
          <cell r="I5940">
            <v>520.4</v>
          </cell>
          <cell r="J5940">
            <v>481.9</v>
          </cell>
          <cell r="K5940">
            <v>0</v>
          </cell>
          <cell r="L5940" t="str">
            <v>3c0b3ae9-ef2d-4329-9164-5c07cbb8ac73</v>
          </cell>
          <cell r="M5940">
            <v>52701000</v>
          </cell>
          <cell r="N5940"/>
          <cell r="O5940"/>
          <cell r="P5940"/>
          <cell r="Q5940" t="str">
            <v>ОАО</v>
          </cell>
        </row>
        <row r="5941">
          <cell r="G5941">
            <v>28895</v>
          </cell>
          <cell r="H5941" t="str">
            <v>Город Омск</v>
          </cell>
          <cell r="I5941">
            <v>513.29999999999995</v>
          </cell>
          <cell r="J5941">
            <v>475</v>
          </cell>
          <cell r="K5941">
            <v>0</v>
          </cell>
          <cell r="L5941" t="str">
            <v>92a07532-3654-4cdd-b212-30856f70134b</v>
          </cell>
          <cell r="M5941">
            <v>52701000</v>
          </cell>
          <cell r="N5941"/>
          <cell r="O5941"/>
          <cell r="P5941"/>
          <cell r="Q5941" t="str">
            <v>ОАО</v>
          </cell>
        </row>
        <row r="5942">
          <cell r="G5942">
            <v>26941</v>
          </cell>
          <cell r="H5942" t="str">
            <v>Город Омск</v>
          </cell>
          <cell r="I5942">
            <v>5065.1000000000004</v>
          </cell>
          <cell r="J5942">
            <v>4504.63</v>
          </cell>
          <cell r="K5942">
            <v>0</v>
          </cell>
          <cell r="L5942" t="str">
            <v>a3481bdc-8097-4657-bf59-035684a37136</v>
          </cell>
          <cell r="M5942">
            <v>52701000</v>
          </cell>
          <cell r="N5942"/>
          <cell r="O5942"/>
          <cell r="P5942"/>
          <cell r="Q5942" t="str">
            <v>ОАО</v>
          </cell>
        </row>
        <row r="5943">
          <cell r="G5943">
            <v>33433</v>
          </cell>
          <cell r="H5943" t="str">
            <v>Город Омск</v>
          </cell>
          <cell r="I5943">
            <v>1399.6</v>
          </cell>
          <cell r="J5943">
            <v>575.29999999999995</v>
          </cell>
          <cell r="K5943">
            <v>703.8</v>
          </cell>
          <cell r="L5943" t="str">
            <v>209c2a98-14f3-4427-8c02-424f3cc0f82f</v>
          </cell>
          <cell r="M5943">
            <v>52701000</v>
          </cell>
          <cell r="N5943"/>
          <cell r="O5943"/>
          <cell r="P5943"/>
          <cell r="Q5943" t="str">
            <v>ОАО</v>
          </cell>
        </row>
        <row r="5944">
          <cell r="G5944">
            <v>35268</v>
          </cell>
          <cell r="H5944" t="str">
            <v>Город Омск</v>
          </cell>
          <cell r="I5944">
            <v>4725</v>
          </cell>
          <cell r="J5944">
            <v>3591.6</v>
          </cell>
          <cell r="K5944">
            <v>0</v>
          </cell>
          <cell r="L5944" t="str">
            <v>d1ee4184-292a-43cd-a45a-5c3754e6c0bd</v>
          </cell>
          <cell r="M5944">
            <v>52701000</v>
          </cell>
          <cell r="N5944"/>
          <cell r="O5944"/>
          <cell r="P5944"/>
          <cell r="Q5944" t="str">
            <v>ЦАО</v>
          </cell>
        </row>
        <row r="5945">
          <cell r="G5945">
            <v>35269</v>
          </cell>
          <cell r="H5945" t="str">
            <v>Город Омск</v>
          </cell>
          <cell r="I5945">
            <v>4789.3</v>
          </cell>
          <cell r="J5945">
            <v>3583</v>
          </cell>
          <cell r="K5945">
            <v>0</v>
          </cell>
          <cell r="L5945" t="str">
            <v>e2a6c957-aa59-4fd9-9fb1-00cc5132a7f6</v>
          </cell>
          <cell r="M5945">
            <v>52701000</v>
          </cell>
          <cell r="N5945"/>
          <cell r="O5945"/>
          <cell r="P5945"/>
          <cell r="Q5945" t="str">
            <v>ЦАО</v>
          </cell>
        </row>
        <row r="5946">
          <cell r="G5946">
            <v>35427</v>
          </cell>
          <cell r="H5946" t="str">
            <v>Город Омск</v>
          </cell>
          <cell r="I5946">
            <v>1042.3</v>
          </cell>
          <cell r="J5946">
            <v>962.6</v>
          </cell>
          <cell r="K5946">
            <v>0</v>
          </cell>
          <cell r="L5946" t="str">
            <v>cea0fc94-df61-48a5-8ec2-8f68d6a1d111</v>
          </cell>
          <cell r="M5946">
            <v>52701000</v>
          </cell>
          <cell r="N5946"/>
          <cell r="O5946"/>
          <cell r="P5946"/>
          <cell r="Q5946" t="str">
            <v>ОАО</v>
          </cell>
        </row>
        <row r="5947">
          <cell r="G5947">
            <v>28856</v>
          </cell>
          <cell r="H5947" t="str">
            <v>Город Омск</v>
          </cell>
          <cell r="I5947">
            <v>622.29999999999995</v>
          </cell>
          <cell r="J5947">
            <v>576.6</v>
          </cell>
          <cell r="K5947">
            <v>0</v>
          </cell>
          <cell r="L5947" t="str">
            <v>6fd007cb-4f30-4808-ae29-8e0beb594b73</v>
          </cell>
          <cell r="M5947">
            <v>52701000</v>
          </cell>
          <cell r="N5947"/>
          <cell r="O5947"/>
          <cell r="P5947" t="str">
            <v>+</v>
          </cell>
          <cell r="Q5947" t="str">
            <v>КАО</v>
          </cell>
        </row>
        <row r="5948">
          <cell r="G5948">
            <v>28857</v>
          </cell>
          <cell r="H5948" t="str">
            <v>Город Омск</v>
          </cell>
          <cell r="I5948">
            <v>636.79999999999995</v>
          </cell>
          <cell r="J5948">
            <v>587.5</v>
          </cell>
          <cell r="K5948">
            <v>0</v>
          </cell>
          <cell r="L5948" t="str">
            <v>64284051-cfd7-46b0-9e0e-7c53ad4d9467</v>
          </cell>
          <cell r="M5948">
            <v>52701000</v>
          </cell>
          <cell r="N5948"/>
          <cell r="O5948"/>
          <cell r="P5948" t="str">
            <v>+</v>
          </cell>
          <cell r="Q5948" t="str">
            <v>КАО</v>
          </cell>
        </row>
        <row r="5949">
          <cell r="G5949">
            <v>25139</v>
          </cell>
          <cell r="H5949" t="str">
            <v>Город Омск</v>
          </cell>
          <cell r="I5949">
            <v>2178.6</v>
          </cell>
          <cell r="J5949">
            <v>1809.18</v>
          </cell>
          <cell r="K5949">
            <v>204.5</v>
          </cell>
          <cell r="L5949" t="str">
            <v>0b43f1b3-8285-491f-b5d4-7d4b739927e2</v>
          </cell>
          <cell r="M5949">
            <v>52701000</v>
          </cell>
          <cell r="N5949"/>
          <cell r="O5949"/>
          <cell r="P5949"/>
          <cell r="Q5949" t="str">
            <v>ЦАО</v>
          </cell>
        </row>
        <row r="5950">
          <cell r="G5950">
            <v>25157</v>
          </cell>
          <cell r="H5950" t="str">
            <v>Город Омск</v>
          </cell>
          <cell r="I5950">
            <v>1522.1</v>
          </cell>
          <cell r="J5950">
            <v>1285.8</v>
          </cell>
          <cell r="K5950">
            <v>54.9</v>
          </cell>
          <cell r="L5950" t="str">
            <v>381fd875-a695-4514-a61f-1b8a1989f4e2</v>
          </cell>
          <cell r="M5950">
            <v>52701000</v>
          </cell>
          <cell r="N5950"/>
          <cell r="O5950"/>
          <cell r="P5950"/>
          <cell r="Q5950" t="str">
            <v>ЦАО</v>
          </cell>
        </row>
        <row r="5951">
          <cell r="G5951">
            <v>25140</v>
          </cell>
          <cell r="H5951" t="str">
            <v>Город Омск</v>
          </cell>
          <cell r="I5951">
            <v>2781</v>
          </cell>
          <cell r="J5951">
            <v>2584.6999999999998</v>
          </cell>
          <cell r="K5951">
            <v>30.8</v>
          </cell>
          <cell r="L5951" t="str">
            <v>09071e68-1d5c-4a1b-920f-ed217d2ba0f1</v>
          </cell>
          <cell r="M5951">
            <v>52701000</v>
          </cell>
          <cell r="N5951"/>
          <cell r="O5951"/>
          <cell r="P5951"/>
          <cell r="Q5951" t="str">
            <v>ЦАО</v>
          </cell>
        </row>
        <row r="5952">
          <cell r="G5952">
            <v>25138</v>
          </cell>
          <cell r="H5952" t="str">
            <v>Город Омск</v>
          </cell>
          <cell r="I5952">
            <v>2620.1</v>
          </cell>
          <cell r="J5952">
            <v>2273.8000000000002</v>
          </cell>
          <cell r="K5952">
            <v>324.7</v>
          </cell>
          <cell r="L5952" t="str">
            <v>7e7d29bf-b1ee-4659-970c-b0809f8b576a</v>
          </cell>
          <cell r="M5952">
            <v>52701000</v>
          </cell>
          <cell r="N5952"/>
          <cell r="O5952"/>
          <cell r="P5952"/>
          <cell r="Q5952" t="str">
            <v>ЦАО</v>
          </cell>
        </row>
        <row r="5953">
          <cell r="G5953">
            <v>28901</v>
          </cell>
          <cell r="H5953" t="str">
            <v>Город Омск</v>
          </cell>
          <cell r="I5953">
            <v>716.4</v>
          </cell>
          <cell r="J5953">
            <v>568.20000000000005</v>
          </cell>
          <cell r="K5953">
            <v>0</v>
          </cell>
          <cell r="L5953" t="str">
            <v>4758fcd2-0616-44af-9785-e429d790b7cf</v>
          </cell>
          <cell r="M5953">
            <v>52701000</v>
          </cell>
          <cell r="N5953" t="str">
            <v>+</v>
          </cell>
          <cell r="O5953"/>
          <cell r="P5953"/>
          <cell r="Q5953" t="str">
            <v>ОАО</v>
          </cell>
        </row>
        <row r="5954">
          <cell r="G5954">
            <v>28902</v>
          </cell>
          <cell r="H5954" t="str">
            <v>Город Омск</v>
          </cell>
          <cell r="I5954">
            <v>1085</v>
          </cell>
          <cell r="J5954">
            <v>911.9</v>
          </cell>
          <cell r="K5954">
            <v>0</v>
          </cell>
          <cell r="L5954" t="str">
            <v>42ea4a94-7a11-47d4-9e57-196a5f185f8f</v>
          </cell>
          <cell r="M5954">
            <v>52701000</v>
          </cell>
          <cell r="N5954" t="str">
            <v>+</v>
          </cell>
          <cell r="O5954"/>
          <cell r="P5954"/>
          <cell r="Q5954" t="str">
            <v>ОАО</v>
          </cell>
        </row>
        <row r="5955">
          <cell r="G5955">
            <v>27387</v>
          </cell>
          <cell r="H5955" t="str">
            <v>Город Омск</v>
          </cell>
          <cell r="I5955">
            <v>6102.2</v>
          </cell>
          <cell r="J5955">
            <v>4719.6000000000004</v>
          </cell>
          <cell r="K5955">
            <v>0</v>
          </cell>
          <cell r="L5955" t="str">
            <v>9e731d94-ce55-4b13-8af4-2ee0b6ce21d2</v>
          </cell>
          <cell r="M5955">
            <v>52701000</v>
          </cell>
          <cell r="N5955"/>
          <cell r="O5955"/>
          <cell r="P5955"/>
          <cell r="Q5955" t="str">
            <v>ОАО</v>
          </cell>
        </row>
        <row r="5956">
          <cell r="G5956">
            <v>28896</v>
          </cell>
          <cell r="H5956" t="str">
            <v>Город Омск</v>
          </cell>
          <cell r="I5956">
            <v>621.6</v>
          </cell>
          <cell r="J5956">
            <v>439.6</v>
          </cell>
          <cell r="K5956">
            <v>0</v>
          </cell>
          <cell r="L5956" t="str">
            <v>bea67586-f25e-4f59-948f-8f613f674e54</v>
          </cell>
          <cell r="M5956">
            <v>52701000</v>
          </cell>
          <cell r="N5956" t="str">
            <v>+</v>
          </cell>
          <cell r="O5956"/>
          <cell r="P5956"/>
          <cell r="Q5956" t="str">
            <v>ОАО</v>
          </cell>
        </row>
        <row r="5957">
          <cell r="G5957">
            <v>28838</v>
          </cell>
          <cell r="H5957" t="str">
            <v>Город Омск</v>
          </cell>
          <cell r="I5957">
            <v>619.9</v>
          </cell>
          <cell r="J5957">
            <v>377.2</v>
          </cell>
          <cell r="K5957">
            <v>0</v>
          </cell>
          <cell r="L5957" t="str">
            <v>f63b0b70-efdd-4161-97a6-8c387f89b2a5</v>
          </cell>
          <cell r="M5957">
            <v>52701000</v>
          </cell>
          <cell r="N5957" t="str">
            <v>+</v>
          </cell>
          <cell r="O5957"/>
          <cell r="P5957"/>
          <cell r="Q5957" t="str">
            <v>ОАО</v>
          </cell>
        </row>
        <row r="5958">
          <cell r="G5958">
            <v>28897</v>
          </cell>
          <cell r="H5958" t="str">
            <v>Город Омск</v>
          </cell>
          <cell r="I5958">
            <v>560</v>
          </cell>
          <cell r="J5958">
            <v>447.3</v>
          </cell>
          <cell r="K5958">
            <v>0</v>
          </cell>
          <cell r="L5958" t="str">
            <v>c6f4dace-e318-4525-a215-648653f6b6c8</v>
          </cell>
          <cell r="M5958">
            <v>52701000</v>
          </cell>
          <cell r="N5958" t="str">
            <v>+</v>
          </cell>
          <cell r="O5958"/>
          <cell r="P5958"/>
          <cell r="Q5958" t="str">
            <v>ОАО</v>
          </cell>
        </row>
        <row r="5959">
          <cell r="G5959">
            <v>29449</v>
          </cell>
          <cell r="H5959" t="str">
            <v>Город Омск</v>
          </cell>
          <cell r="I5959">
            <v>6368.3</v>
          </cell>
          <cell r="J5959">
            <v>5673.8</v>
          </cell>
          <cell r="K5959">
            <v>54.9</v>
          </cell>
          <cell r="L5959" t="str">
            <v>4a0eff4b-5a84-47c3-9d09-e22b5aed3e93</v>
          </cell>
          <cell r="M5959">
            <v>52701000</v>
          </cell>
          <cell r="N5959"/>
          <cell r="O5959"/>
          <cell r="P5959"/>
          <cell r="Q5959" t="str">
            <v>ЛАО</v>
          </cell>
        </row>
        <row r="5960">
          <cell r="G5960">
            <v>29462</v>
          </cell>
          <cell r="H5960" t="str">
            <v>Город Омск</v>
          </cell>
          <cell r="I5960">
            <v>12749</v>
          </cell>
          <cell r="J5960">
            <v>11469.89</v>
          </cell>
          <cell r="K5960">
            <v>0</v>
          </cell>
          <cell r="L5960" t="str">
            <v>052a6420-de06-449a-9507-ca704556a99d</v>
          </cell>
          <cell r="M5960">
            <v>52701000</v>
          </cell>
          <cell r="N5960"/>
          <cell r="O5960"/>
          <cell r="P5960"/>
          <cell r="Q5960" t="str">
            <v>ЛАО</v>
          </cell>
        </row>
        <row r="5961">
          <cell r="G5961">
            <v>29269</v>
          </cell>
          <cell r="H5961" t="str">
            <v>Город Омск</v>
          </cell>
          <cell r="I5961">
            <v>7902.7</v>
          </cell>
          <cell r="J5961">
            <v>5615.1</v>
          </cell>
          <cell r="K5961">
            <v>0</v>
          </cell>
          <cell r="L5961" t="str">
            <v>21f4c63e-243d-4c1f-a7ff-fa74d9909ab0</v>
          </cell>
          <cell r="M5961">
            <v>52701000</v>
          </cell>
          <cell r="N5961"/>
          <cell r="O5961"/>
          <cell r="P5961"/>
          <cell r="Q5961" t="str">
            <v>ЛАО</v>
          </cell>
        </row>
        <row r="5962">
          <cell r="G5962">
            <v>33265</v>
          </cell>
          <cell r="H5962" t="str">
            <v>Город Омск</v>
          </cell>
          <cell r="I5962">
            <v>15205.6</v>
          </cell>
          <cell r="J5962">
            <v>13678</v>
          </cell>
          <cell r="K5962">
            <v>0</v>
          </cell>
          <cell r="L5962" t="str">
            <v>a8bc7bf9-66f2-403f-b729-a6aa9722d991</v>
          </cell>
          <cell r="M5962">
            <v>52701000</v>
          </cell>
          <cell r="N5962"/>
          <cell r="O5962"/>
          <cell r="P5962"/>
          <cell r="Q5962" t="str">
            <v>ЛАО</v>
          </cell>
        </row>
        <row r="5963">
          <cell r="G5963">
            <v>30270</v>
          </cell>
          <cell r="H5963" t="str">
            <v>Город Омск</v>
          </cell>
          <cell r="I5963">
            <v>17182.099999999999</v>
          </cell>
          <cell r="J5963">
            <v>15390.3</v>
          </cell>
          <cell r="K5963">
            <v>0</v>
          </cell>
          <cell r="L5963" t="str">
            <v>67d8f79f-4d8b-4753-b3aa-237a0d4f77c1</v>
          </cell>
          <cell r="M5963">
            <v>52701000</v>
          </cell>
          <cell r="N5963"/>
          <cell r="O5963"/>
          <cell r="P5963"/>
          <cell r="Q5963" t="str">
            <v>ЛАО</v>
          </cell>
        </row>
        <row r="5964">
          <cell r="G5964">
            <v>20367</v>
          </cell>
          <cell r="H5964" t="str">
            <v>Город Омск</v>
          </cell>
          <cell r="I5964">
            <v>14725.1</v>
          </cell>
          <cell r="J5964">
            <v>13250.8</v>
          </cell>
          <cell r="K5964">
            <v>0</v>
          </cell>
          <cell r="L5964" t="str">
            <v>0c548ce8-cc2b-43a8-8cc2-53cf084b66b5</v>
          </cell>
          <cell r="M5964">
            <v>52701000</v>
          </cell>
          <cell r="N5964"/>
          <cell r="O5964"/>
          <cell r="P5964"/>
          <cell r="Q5964" t="str">
            <v>ЛАО</v>
          </cell>
        </row>
        <row r="5965">
          <cell r="G5965">
            <v>21221</v>
          </cell>
          <cell r="H5965" t="str">
            <v>Город Омск</v>
          </cell>
          <cell r="I5965">
            <v>2321.6999999999998</v>
          </cell>
          <cell r="J5965">
            <v>2126.5</v>
          </cell>
          <cell r="K5965">
            <v>0</v>
          </cell>
          <cell r="L5965" t="str">
            <v>615f2519-4efd-468c-9768-2d2a2966c949</v>
          </cell>
          <cell r="M5965">
            <v>52701000</v>
          </cell>
          <cell r="N5965"/>
          <cell r="O5965"/>
          <cell r="P5965"/>
          <cell r="Q5965" t="str">
            <v>ЛАО</v>
          </cell>
        </row>
        <row r="5966">
          <cell r="G5966">
            <v>33241</v>
          </cell>
          <cell r="H5966" t="str">
            <v>Город Омск</v>
          </cell>
          <cell r="I5966">
            <v>2866.3</v>
          </cell>
          <cell r="J5966">
            <v>2556.9</v>
          </cell>
          <cell r="K5966">
            <v>0</v>
          </cell>
          <cell r="L5966" t="str">
            <v>23f80245-a8c0-4539-a83d-45d574ed13e5</v>
          </cell>
          <cell r="M5966">
            <v>52701000</v>
          </cell>
          <cell r="N5966"/>
          <cell r="O5966"/>
          <cell r="P5966"/>
          <cell r="Q5966" t="str">
            <v>ЛАО</v>
          </cell>
        </row>
        <row r="5967">
          <cell r="G5967">
            <v>33242</v>
          </cell>
          <cell r="H5967" t="str">
            <v>Город Омск</v>
          </cell>
          <cell r="I5967">
            <v>2929.3</v>
          </cell>
          <cell r="J5967">
            <v>2621.8</v>
          </cell>
          <cell r="K5967">
            <v>0</v>
          </cell>
          <cell r="L5967" t="str">
            <v>d8934787-04e3-47f0-a9c5-5f3ddae43ea5</v>
          </cell>
          <cell r="M5967">
            <v>52701000</v>
          </cell>
          <cell r="N5967"/>
          <cell r="O5967"/>
          <cell r="P5967"/>
          <cell r="Q5967" t="str">
            <v>ЛАО</v>
          </cell>
        </row>
        <row r="5968">
          <cell r="G5968">
            <v>29273</v>
          </cell>
          <cell r="H5968" t="str">
            <v>Город Омск</v>
          </cell>
          <cell r="I5968">
            <v>2913.8</v>
          </cell>
          <cell r="J5968">
            <v>2594.23</v>
          </cell>
          <cell r="K5968">
            <v>0</v>
          </cell>
          <cell r="L5968" t="str">
            <v>c248edd1-d42d-4863-b5e9-89125604a9b3</v>
          </cell>
          <cell r="M5968">
            <v>52701000</v>
          </cell>
          <cell r="N5968"/>
          <cell r="O5968"/>
          <cell r="P5968"/>
          <cell r="Q5968" t="str">
            <v>ЛАО</v>
          </cell>
        </row>
        <row r="5969">
          <cell r="G5969">
            <v>33251</v>
          </cell>
          <cell r="H5969" t="str">
            <v>Город Омск</v>
          </cell>
          <cell r="I5969">
            <v>9551.6</v>
          </cell>
          <cell r="J5969">
            <v>9077.65</v>
          </cell>
          <cell r="K5969">
            <v>0</v>
          </cell>
          <cell r="L5969" t="str">
            <v>27e7a22f-3a08-454c-a6a3-5935c299b3fc</v>
          </cell>
          <cell r="M5969">
            <v>52701000</v>
          </cell>
          <cell r="N5969"/>
          <cell r="O5969"/>
          <cell r="P5969"/>
          <cell r="Q5969" t="str">
            <v>ЛАО</v>
          </cell>
        </row>
        <row r="5970">
          <cell r="G5970">
            <v>36845</v>
          </cell>
          <cell r="H5970" t="str">
            <v>Город Омск</v>
          </cell>
          <cell r="I5970">
            <v>4181.2</v>
          </cell>
          <cell r="J5970">
            <v>2953.2</v>
          </cell>
          <cell r="K5970" t="str">
            <v xml:space="preserve"> </v>
          </cell>
          <cell r="L5970" t="str">
            <v>c4b1f2ad-2778-42ea-999f-5c13a018f15a</v>
          </cell>
          <cell r="M5970">
            <v>52701000</v>
          </cell>
          <cell r="N5970"/>
          <cell r="O5970"/>
          <cell r="P5970"/>
          <cell r="Q5970" t="str">
            <v>ЛАО</v>
          </cell>
        </row>
        <row r="5971">
          <cell r="G5971">
            <v>31907</v>
          </cell>
          <cell r="H5971" t="str">
            <v>Город Омск</v>
          </cell>
          <cell r="I5971">
            <v>8149.2</v>
          </cell>
          <cell r="J5971">
            <v>5167.8999999999996</v>
          </cell>
          <cell r="K5971">
            <v>1245</v>
          </cell>
          <cell r="L5971" t="str">
            <v>00e82971-1fac-4852-bafc-2a73eb269fc9</v>
          </cell>
          <cell r="M5971">
            <v>52701000</v>
          </cell>
          <cell r="N5971"/>
          <cell r="O5971"/>
          <cell r="P5971" t="str">
            <v>+</v>
          </cell>
          <cell r="Q5971" t="str">
            <v>ОАО</v>
          </cell>
        </row>
        <row r="5972">
          <cell r="G5972">
            <v>31908</v>
          </cell>
          <cell r="H5972" t="str">
            <v>Город Омск</v>
          </cell>
          <cell r="I5972">
            <v>5406.2</v>
          </cell>
          <cell r="J5972">
            <v>4876.17</v>
          </cell>
          <cell r="K5972">
            <v>0</v>
          </cell>
          <cell r="L5972" t="str">
            <v>a586bfdc-e120-469b-a4d8-956770fa22aa</v>
          </cell>
          <cell r="M5972">
            <v>52701000</v>
          </cell>
          <cell r="N5972"/>
          <cell r="O5972"/>
          <cell r="P5972"/>
          <cell r="Q5972" t="str">
            <v>ОАО</v>
          </cell>
        </row>
        <row r="5973">
          <cell r="G5973">
            <v>31909</v>
          </cell>
          <cell r="H5973" t="str">
            <v>Город Омск</v>
          </cell>
          <cell r="I5973">
            <v>5263</v>
          </cell>
          <cell r="J5973">
            <v>4753.7</v>
          </cell>
          <cell r="K5973">
            <v>0</v>
          </cell>
          <cell r="L5973" t="str">
            <v>8701f9a1-0762-47b0-a18e-98a6c2460447</v>
          </cell>
          <cell r="M5973">
            <v>52701000</v>
          </cell>
          <cell r="N5973"/>
          <cell r="O5973"/>
          <cell r="P5973"/>
          <cell r="Q5973" t="str">
            <v>ОАО</v>
          </cell>
        </row>
        <row r="5974">
          <cell r="G5974">
            <v>26664</v>
          </cell>
          <cell r="H5974" t="str">
            <v>Город Омск</v>
          </cell>
          <cell r="I5974">
            <v>6100.3</v>
          </cell>
          <cell r="J5974">
            <v>5502.1</v>
          </cell>
          <cell r="K5974">
            <v>0</v>
          </cell>
          <cell r="L5974" t="str">
            <v>9279955c-435e-459c-8350-4cdb06eaa26c</v>
          </cell>
          <cell r="M5974">
            <v>52701000</v>
          </cell>
          <cell r="N5974"/>
          <cell r="O5974"/>
          <cell r="P5974"/>
          <cell r="Q5974" t="str">
            <v>САО</v>
          </cell>
        </row>
        <row r="5975">
          <cell r="G5975">
            <v>30307</v>
          </cell>
          <cell r="H5975" t="str">
            <v>Город Омск</v>
          </cell>
          <cell r="I5975">
            <v>4334.3999999999996</v>
          </cell>
          <cell r="J5975">
            <v>3887.1</v>
          </cell>
          <cell r="K5975">
            <v>0</v>
          </cell>
          <cell r="L5975" t="str">
            <v>83eae870-6d0a-45d6-add5-c53aa58a93c0</v>
          </cell>
          <cell r="M5975">
            <v>52701000</v>
          </cell>
          <cell r="N5975"/>
          <cell r="O5975"/>
          <cell r="P5975"/>
          <cell r="Q5975" t="str">
            <v>САО</v>
          </cell>
        </row>
        <row r="5976">
          <cell r="G5976">
            <v>30308</v>
          </cell>
          <cell r="H5976" t="str">
            <v>Город Омск</v>
          </cell>
          <cell r="I5976">
            <v>5987</v>
          </cell>
          <cell r="J5976">
            <v>5465.03</v>
          </cell>
          <cell r="K5976">
            <v>0</v>
          </cell>
          <cell r="L5976" t="str">
            <v>ed8133e6-cc5f-497e-b9a3-1b274faa833c</v>
          </cell>
          <cell r="M5976">
            <v>52701000</v>
          </cell>
          <cell r="N5976"/>
          <cell r="O5976"/>
          <cell r="P5976"/>
          <cell r="Q5976" t="str">
            <v>САО</v>
          </cell>
        </row>
        <row r="5977">
          <cell r="G5977">
            <v>30309</v>
          </cell>
          <cell r="H5977" t="str">
            <v>Город Омск</v>
          </cell>
          <cell r="I5977">
            <v>3519.9</v>
          </cell>
          <cell r="J5977">
            <v>3122.96</v>
          </cell>
          <cell r="K5977">
            <v>0</v>
          </cell>
          <cell r="L5977" t="str">
            <v>c0ed6cc2-3b74-4dd8-a9b1-8df73eb32bf1</v>
          </cell>
          <cell r="M5977">
            <v>52701000</v>
          </cell>
          <cell r="N5977"/>
          <cell r="O5977"/>
          <cell r="P5977"/>
          <cell r="Q5977" t="str">
            <v>САО</v>
          </cell>
        </row>
        <row r="5978">
          <cell r="G5978">
            <v>30310</v>
          </cell>
          <cell r="H5978" t="str">
            <v>Город Омск</v>
          </cell>
          <cell r="I5978">
            <v>4291.5</v>
          </cell>
          <cell r="J5978">
            <v>3871.8</v>
          </cell>
          <cell r="K5978">
            <v>0</v>
          </cell>
          <cell r="L5978" t="str">
            <v>bcf7cbb7-10b1-4922-b2aa-e37333827ce5</v>
          </cell>
          <cell r="M5978">
            <v>52701000</v>
          </cell>
          <cell r="N5978"/>
          <cell r="O5978"/>
          <cell r="P5978"/>
          <cell r="Q5978" t="str">
            <v>САО</v>
          </cell>
        </row>
        <row r="5979">
          <cell r="G5979">
            <v>30311</v>
          </cell>
          <cell r="H5979" t="str">
            <v>Город Омск</v>
          </cell>
          <cell r="I5979">
            <v>3754.2</v>
          </cell>
          <cell r="J5979">
            <v>3286</v>
          </cell>
          <cell r="K5979">
            <v>0</v>
          </cell>
          <cell r="L5979" t="str">
            <v>1c1dd886-2773-4a5d-9c9f-91987d8fc404</v>
          </cell>
          <cell r="M5979">
            <v>52701000</v>
          </cell>
          <cell r="N5979"/>
          <cell r="O5979"/>
          <cell r="P5979" t="str">
            <v>+</v>
          </cell>
          <cell r="Q5979" t="str">
            <v>САО</v>
          </cell>
        </row>
        <row r="5980">
          <cell r="G5980">
            <v>30312</v>
          </cell>
          <cell r="H5980" t="str">
            <v>Город Омск</v>
          </cell>
          <cell r="I5980">
            <v>3903.6</v>
          </cell>
          <cell r="J5980">
            <v>3403.06</v>
          </cell>
          <cell r="K5980">
            <v>225.9</v>
          </cell>
          <cell r="L5980" t="str">
            <v>7eed59ed-d0de-402e-a06d-e9451dc443fb</v>
          </cell>
          <cell r="M5980">
            <v>52701000</v>
          </cell>
          <cell r="N5980"/>
          <cell r="O5980"/>
          <cell r="P5980"/>
          <cell r="Q5980" t="str">
            <v>САО</v>
          </cell>
        </row>
        <row r="5981">
          <cell r="G5981">
            <v>30313</v>
          </cell>
          <cell r="H5981" t="str">
            <v>Город Омск</v>
          </cell>
          <cell r="I5981">
            <v>3875.3</v>
          </cell>
          <cell r="J5981">
            <v>3278.65</v>
          </cell>
          <cell r="K5981">
            <v>325.60000000000002</v>
          </cell>
          <cell r="L5981" t="str">
            <v>3bbbf2a6-c1ac-492e-a900-938f96bcd263</v>
          </cell>
          <cell r="M5981">
            <v>52701000</v>
          </cell>
          <cell r="N5981"/>
          <cell r="O5981"/>
          <cell r="P5981"/>
          <cell r="Q5981" t="str">
            <v>САО</v>
          </cell>
        </row>
        <row r="5982">
          <cell r="G5982">
            <v>25142</v>
          </cell>
          <cell r="H5982" t="str">
            <v>Город Омск</v>
          </cell>
          <cell r="I5982">
            <v>3142</v>
          </cell>
          <cell r="J5982">
            <v>2390.96</v>
          </cell>
          <cell r="K5982">
            <v>397</v>
          </cell>
          <cell r="L5982" t="str">
            <v>1bfd878e-1be4-45a8-bff8-025c5b4a19ae</v>
          </cell>
          <cell r="M5982">
            <v>52701000</v>
          </cell>
          <cell r="N5982"/>
          <cell r="O5982"/>
          <cell r="P5982"/>
          <cell r="Q5982" t="str">
            <v>ЦАО</v>
          </cell>
        </row>
        <row r="5983">
          <cell r="G5983">
            <v>33545</v>
          </cell>
          <cell r="H5983" t="str">
            <v>Город Омск</v>
          </cell>
          <cell r="I5983">
            <v>5949.2</v>
          </cell>
          <cell r="J5983">
            <v>4994.3999999999996</v>
          </cell>
          <cell r="K5983">
            <v>247</v>
          </cell>
          <cell r="L5983" t="str">
            <v>e1b611ba-499f-4a0d-a3b5-dc55e3b462b2</v>
          </cell>
          <cell r="M5983">
            <v>52701000</v>
          </cell>
          <cell r="N5983"/>
          <cell r="O5983"/>
          <cell r="P5983"/>
          <cell r="Q5983" t="str">
            <v>ЦАО</v>
          </cell>
        </row>
        <row r="5984">
          <cell r="G5984">
            <v>30315</v>
          </cell>
          <cell r="H5984" t="str">
            <v>Город Омск</v>
          </cell>
          <cell r="I5984">
            <v>6702.8</v>
          </cell>
          <cell r="J5984">
            <v>5447.4</v>
          </cell>
          <cell r="K5984">
            <v>0</v>
          </cell>
          <cell r="L5984" t="str">
            <v>1ed11c8d-0ba3-49e8-956f-6d60e5176b0b</v>
          </cell>
          <cell r="M5984">
            <v>52701000</v>
          </cell>
          <cell r="N5984"/>
          <cell r="O5984"/>
          <cell r="P5984"/>
          <cell r="Q5984" t="str">
            <v>САО</v>
          </cell>
        </row>
        <row r="5985">
          <cell r="G5985">
            <v>30316</v>
          </cell>
          <cell r="H5985" t="str">
            <v>Город Омск</v>
          </cell>
          <cell r="I5985">
            <v>4771.3</v>
          </cell>
          <cell r="J5985">
            <v>4453.8999999999996</v>
          </cell>
          <cell r="K5985">
            <v>0</v>
          </cell>
          <cell r="L5985" t="str">
            <v>76c062bd-1e2f-44fe-aca0-a8094ee0b205</v>
          </cell>
          <cell r="M5985">
            <v>52701000</v>
          </cell>
          <cell r="N5985"/>
          <cell r="O5985"/>
          <cell r="P5985"/>
          <cell r="Q5985" t="str">
            <v>САО</v>
          </cell>
        </row>
        <row r="5986">
          <cell r="G5986">
            <v>30317</v>
          </cell>
          <cell r="H5986" t="str">
            <v>Город Омск</v>
          </cell>
          <cell r="I5986">
            <v>5091.3</v>
          </cell>
          <cell r="J5986">
            <v>4314.7</v>
          </cell>
          <cell r="K5986">
            <v>89.5</v>
          </cell>
          <cell r="L5986" t="str">
            <v>57c1482f-e9ef-40bc-8f39-69e6be9fe5de</v>
          </cell>
          <cell r="M5986">
            <v>52701000</v>
          </cell>
          <cell r="N5986"/>
          <cell r="O5986"/>
          <cell r="P5986" t="str">
            <v>+</v>
          </cell>
          <cell r="Q5986" t="str">
            <v>САО</v>
          </cell>
        </row>
        <row r="5987">
          <cell r="G5987">
            <v>32313</v>
          </cell>
          <cell r="H5987" t="str">
            <v>Город Омск</v>
          </cell>
          <cell r="I5987">
            <v>8553.4</v>
          </cell>
          <cell r="J5987">
            <v>7214.1</v>
          </cell>
          <cell r="K5987">
            <v>0</v>
          </cell>
          <cell r="L5987" t="str">
            <v>60871375-33c1-48e1-baa0-b7d7dd825b5d</v>
          </cell>
          <cell r="M5987">
            <v>52701000</v>
          </cell>
          <cell r="N5987"/>
          <cell r="O5987"/>
          <cell r="P5987"/>
          <cell r="Q5987" t="str">
            <v>САО</v>
          </cell>
        </row>
        <row r="5988">
          <cell r="G5988">
            <v>32296</v>
          </cell>
          <cell r="H5988" t="str">
            <v>Город Омск</v>
          </cell>
          <cell r="I5988">
            <v>3746.6</v>
          </cell>
          <cell r="J5988">
            <v>3221</v>
          </cell>
          <cell r="K5988">
            <v>0</v>
          </cell>
          <cell r="L5988" t="str">
            <v>f604546b-41f7-43a6-89d1-008209c9648f</v>
          </cell>
          <cell r="M5988">
            <v>52701000</v>
          </cell>
          <cell r="N5988"/>
          <cell r="O5988"/>
          <cell r="P5988"/>
          <cell r="Q5988" t="str">
            <v>САО</v>
          </cell>
        </row>
        <row r="5989">
          <cell r="G5989">
            <v>32314</v>
          </cell>
          <cell r="H5989" t="str">
            <v>Город Омск</v>
          </cell>
          <cell r="I5989">
            <v>5938.2</v>
          </cell>
          <cell r="J5989">
            <v>5313.3</v>
          </cell>
          <cell r="K5989">
            <v>0</v>
          </cell>
          <cell r="L5989" t="str">
            <v>ea106587-f8d6-4ed5-b4a0-16506c98b800</v>
          </cell>
          <cell r="M5989">
            <v>52701000</v>
          </cell>
          <cell r="N5989"/>
          <cell r="O5989"/>
          <cell r="P5989"/>
          <cell r="Q5989" t="str">
            <v>САО</v>
          </cell>
        </row>
        <row r="5990">
          <cell r="G5990">
            <v>27295</v>
          </cell>
          <cell r="H5990" t="str">
            <v>Город Омск</v>
          </cell>
          <cell r="I5990">
            <v>3693.5</v>
          </cell>
          <cell r="J5990">
            <v>3220</v>
          </cell>
          <cell r="K5990">
            <v>0</v>
          </cell>
          <cell r="L5990" t="str">
            <v>30b3a843-7f7a-4464-85f0-a0a5c5052b79</v>
          </cell>
          <cell r="M5990">
            <v>52701000</v>
          </cell>
          <cell r="N5990"/>
          <cell r="O5990"/>
          <cell r="P5990"/>
          <cell r="Q5990" t="str">
            <v>САО</v>
          </cell>
        </row>
        <row r="5991">
          <cell r="G5991">
            <v>32316</v>
          </cell>
          <cell r="H5991" t="str">
            <v>Город Омск</v>
          </cell>
          <cell r="I5991">
            <v>8655.7000000000007</v>
          </cell>
          <cell r="J5991">
            <v>7410</v>
          </cell>
          <cell r="K5991">
            <v>0</v>
          </cell>
          <cell r="L5991" t="str">
            <v>92267616-e3d9-451f-9709-3e839e23b259</v>
          </cell>
          <cell r="M5991">
            <v>52701000</v>
          </cell>
          <cell r="N5991"/>
          <cell r="O5991"/>
          <cell r="P5991"/>
          <cell r="Q5991" t="str">
            <v>САО</v>
          </cell>
        </row>
        <row r="5992">
          <cell r="G5992">
            <v>32315</v>
          </cell>
          <cell r="H5992" t="str">
            <v>Город Омск</v>
          </cell>
          <cell r="I5992">
            <v>15903.9</v>
          </cell>
          <cell r="J5992">
            <v>14633.7</v>
          </cell>
          <cell r="K5992">
            <v>0</v>
          </cell>
          <cell r="L5992" t="str">
            <v>e1ef7c19-dd8f-4176-a717-9faa2ccb3faa</v>
          </cell>
          <cell r="M5992">
            <v>52701000</v>
          </cell>
          <cell r="N5992"/>
          <cell r="O5992"/>
          <cell r="P5992"/>
          <cell r="Q5992" t="str">
            <v>САО</v>
          </cell>
        </row>
        <row r="5993">
          <cell r="G5993">
            <v>36779</v>
          </cell>
          <cell r="H5993" t="str">
            <v>Город Омск</v>
          </cell>
          <cell r="I5993">
            <v>10003.6</v>
          </cell>
          <cell r="J5993">
            <v>6670.2</v>
          </cell>
          <cell r="K5993" t="str">
            <v xml:space="preserve"> </v>
          </cell>
          <cell r="L5993" t="str">
            <v>3c66a9f0-d182-48d0-9f10-5cd03004329d</v>
          </cell>
          <cell r="M5993">
            <v>52701000</v>
          </cell>
          <cell r="N5993"/>
          <cell r="O5993"/>
          <cell r="P5993"/>
          <cell r="Q5993" t="str">
            <v>САО</v>
          </cell>
        </row>
        <row r="5994">
          <cell r="G5994">
            <v>36862</v>
          </cell>
          <cell r="H5994" t="str">
            <v>Город Омск</v>
          </cell>
          <cell r="I5994">
            <v>9603</v>
          </cell>
          <cell r="J5994">
            <v>9603</v>
          </cell>
          <cell r="K5994"/>
          <cell r="L5994" t="str">
            <v>29530913-a75e-4d29-90ab-21263f314ed3</v>
          </cell>
          <cell r="M5994">
            <v>52701000</v>
          </cell>
          <cell r="N5994"/>
          <cell r="O5994"/>
          <cell r="P5994"/>
          <cell r="Q5994" t="str">
            <v>САО</v>
          </cell>
        </row>
        <row r="5995">
          <cell r="G5995">
            <v>36564</v>
          </cell>
          <cell r="H5995" t="str">
            <v>Город Омск</v>
          </cell>
          <cell r="I5995">
            <v>17400.900000000001</v>
          </cell>
          <cell r="J5995">
            <v>17400.900000000001</v>
          </cell>
          <cell r="K5995"/>
          <cell r="L5995" t="str">
            <v>6cab4bfe-c431-4d24-b2f0-591ab413c5b3</v>
          </cell>
          <cell r="M5995">
            <v>52701000</v>
          </cell>
          <cell r="N5995"/>
          <cell r="O5995"/>
          <cell r="P5995"/>
          <cell r="Q5995" t="str">
            <v>САО</v>
          </cell>
        </row>
        <row r="5996">
          <cell r="G5996">
            <v>36567</v>
          </cell>
          <cell r="H5996" t="str">
            <v>Город Омск</v>
          </cell>
          <cell r="I5996">
            <v>17030.09</v>
          </cell>
          <cell r="J5996">
            <v>17030.09</v>
          </cell>
          <cell r="K5996"/>
          <cell r="L5996" t="str">
            <v>402c4bb2-8d7f-4711-aa92-29bf49fb62a5</v>
          </cell>
          <cell r="M5996">
            <v>52701000</v>
          </cell>
          <cell r="N5996"/>
          <cell r="O5996"/>
          <cell r="P5996"/>
          <cell r="Q5996" t="str">
            <v>САО</v>
          </cell>
        </row>
        <row r="5997">
          <cell r="G5997">
            <v>36773</v>
          </cell>
          <cell r="H5997" t="str">
            <v>Город Омск</v>
          </cell>
          <cell r="I5997">
            <v>24699</v>
          </cell>
          <cell r="J5997">
            <v>17335</v>
          </cell>
          <cell r="K5997">
            <v>1520.2</v>
          </cell>
          <cell r="L5997" t="str">
            <v>2e5b39b1-cb25-463d-bbf2-a2c362c03cd6</v>
          </cell>
          <cell r="M5997">
            <v>52701000</v>
          </cell>
          <cell r="N5997"/>
          <cell r="O5997"/>
          <cell r="P5997"/>
          <cell r="Q5997" t="str">
            <v>САО</v>
          </cell>
        </row>
        <row r="5998">
          <cell r="G5998">
            <v>36638</v>
          </cell>
          <cell r="H5998" t="str">
            <v>Город Омск</v>
          </cell>
          <cell r="I5998">
            <v>24416.6</v>
          </cell>
          <cell r="J5998">
            <v>17681.8</v>
          </cell>
          <cell r="K5998">
            <v>859.3</v>
          </cell>
          <cell r="L5998" t="str">
            <v>44784546-7c90-49ff-8b66-f6025beae07f</v>
          </cell>
          <cell r="M5998">
            <v>52701000</v>
          </cell>
          <cell r="N5998"/>
          <cell r="O5998"/>
          <cell r="P5998"/>
          <cell r="Q5998" t="str">
            <v>САО</v>
          </cell>
        </row>
        <row r="5999">
          <cell r="G5999">
            <v>36785</v>
          </cell>
          <cell r="H5999" t="str">
            <v>Город Омск</v>
          </cell>
          <cell r="I5999">
            <v>14479</v>
          </cell>
          <cell r="J5999">
            <v>9485.7999999999993</v>
          </cell>
          <cell r="K5999" t="str">
            <v xml:space="preserve"> </v>
          </cell>
          <cell r="L5999" t="str">
            <v>bd370bb3-948f-4dd8-a566-5a79f7079c7e</v>
          </cell>
          <cell r="M5999">
            <v>52701000</v>
          </cell>
          <cell r="N5999"/>
          <cell r="O5999"/>
          <cell r="P5999"/>
          <cell r="Q5999" t="str">
            <v>САО</v>
          </cell>
        </row>
        <row r="6000">
          <cell r="G6000">
            <v>36771</v>
          </cell>
          <cell r="H6000" t="str">
            <v>Город Омск</v>
          </cell>
          <cell r="I6000">
            <v>14563.4</v>
          </cell>
          <cell r="J6000">
            <v>9528.9</v>
          </cell>
          <cell r="K6000">
            <v>54.2</v>
          </cell>
          <cell r="L6000" t="str">
            <v>84db7093-39fd-4b88-9232-ec84e6cf040e</v>
          </cell>
          <cell r="M6000">
            <v>52701000</v>
          </cell>
          <cell r="N6000"/>
          <cell r="O6000"/>
          <cell r="P6000"/>
          <cell r="Q6000" t="str">
            <v>САО</v>
          </cell>
        </row>
        <row r="6001">
          <cell r="G6001">
            <v>36601</v>
          </cell>
          <cell r="H6001" t="str">
            <v>Город Омск</v>
          </cell>
          <cell r="I6001">
            <v>20750.8</v>
          </cell>
          <cell r="J6001">
            <v>14905.3</v>
          </cell>
          <cell r="K6001">
            <v>706.2</v>
          </cell>
          <cell r="L6001" t="str">
            <v>9eb3e630-cbaf-476b-8c79-3622f8a7fe92</v>
          </cell>
          <cell r="M6001">
            <v>52701000</v>
          </cell>
          <cell r="N6001"/>
          <cell r="O6001"/>
          <cell r="P6001"/>
          <cell r="Q6001" t="str">
            <v>САО</v>
          </cell>
        </row>
        <row r="6002">
          <cell r="G6002">
            <v>36903</v>
          </cell>
          <cell r="H6002" t="str">
            <v>Город Омск</v>
          </cell>
          <cell r="I6002">
            <v>11611.6</v>
          </cell>
          <cell r="J6002">
            <v>6634.6</v>
          </cell>
          <cell r="K6002">
            <v>2916.4</v>
          </cell>
          <cell r="L6002" t="str">
            <v>8773f6f1-fd5e-4c34-8cfc-dae6de5f1b22</v>
          </cell>
          <cell r="M6002">
            <v>52701000</v>
          </cell>
          <cell r="N6002"/>
          <cell r="O6002"/>
          <cell r="P6002"/>
          <cell r="Q6002" t="str">
            <v>САО</v>
          </cell>
        </row>
        <row r="6003">
          <cell r="G6003">
            <v>36924</v>
          </cell>
          <cell r="H6003" t="str">
            <v>Город Омск</v>
          </cell>
          <cell r="I6003">
            <v>11618.9</v>
          </cell>
          <cell r="J6003">
            <v>6641.6</v>
          </cell>
          <cell r="K6003">
            <v>2859.9</v>
          </cell>
          <cell r="L6003" t="str">
            <v>7d79b834-3fd6-46aa-b24a-fad375b83cac</v>
          </cell>
          <cell r="M6003">
            <v>52701000</v>
          </cell>
          <cell r="N6003"/>
          <cell r="O6003"/>
          <cell r="P6003"/>
          <cell r="Q6003" t="str">
            <v>САО</v>
          </cell>
        </row>
        <row r="6004">
          <cell r="G6004">
            <v>32312</v>
          </cell>
          <cell r="H6004" t="str">
            <v>Город Омск</v>
          </cell>
          <cell r="I6004">
            <v>6675.5</v>
          </cell>
          <cell r="J6004">
            <v>4964.6000000000004</v>
          </cell>
          <cell r="K6004">
            <v>0</v>
          </cell>
          <cell r="L6004" t="str">
            <v>a89f3b9f-2416-4c92-bafe-ab3ffb8f4357</v>
          </cell>
          <cell r="M6004">
            <v>52701000</v>
          </cell>
          <cell r="N6004"/>
          <cell r="O6004"/>
          <cell r="P6004"/>
          <cell r="Q6004" t="str">
            <v>САО</v>
          </cell>
        </row>
        <row r="6005">
          <cell r="G6005">
            <v>30318</v>
          </cell>
          <cell r="H6005" t="str">
            <v>Город Омск</v>
          </cell>
          <cell r="I6005">
            <v>5842.2</v>
          </cell>
          <cell r="J6005">
            <v>5014.01</v>
          </cell>
          <cell r="K6005">
            <v>0</v>
          </cell>
          <cell r="L6005" t="str">
            <v>3ce35ce7-003a-4122-8245-4182b74df815</v>
          </cell>
          <cell r="M6005">
            <v>52701000</v>
          </cell>
          <cell r="N6005"/>
          <cell r="O6005"/>
          <cell r="P6005"/>
          <cell r="Q6005" t="str">
            <v>САО</v>
          </cell>
        </row>
        <row r="6006">
          <cell r="G6006">
            <v>32294</v>
          </cell>
          <cell r="H6006" t="str">
            <v>Город Омск</v>
          </cell>
          <cell r="I6006">
            <v>23660.400000000001</v>
          </cell>
          <cell r="J6006">
            <v>13147</v>
          </cell>
          <cell r="K6006">
            <v>0</v>
          </cell>
          <cell r="L6006" t="str">
            <v>7fb9d4f2-4bed-40e1-9838-a77e9a365207</v>
          </cell>
          <cell r="M6006">
            <v>52701000</v>
          </cell>
          <cell r="N6006"/>
          <cell r="O6006"/>
          <cell r="P6006"/>
          <cell r="Q6006" t="str">
            <v>САО</v>
          </cell>
        </row>
        <row r="6007">
          <cell r="G6007">
            <v>32295</v>
          </cell>
          <cell r="H6007" t="str">
            <v>Город Омск</v>
          </cell>
          <cell r="I6007">
            <v>16900.3</v>
          </cell>
          <cell r="J6007">
            <v>10943.7</v>
          </cell>
          <cell r="K6007">
            <v>0</v>
          </cell>
          <cell r="L6007" t="str">
            <v>86b3f090-d314-4d34-9c9d-b19ffb059a1f</v>
          </cell>
          <cell r="M6007">
            <v>52701000</v>
          </cell>
          <cell r="N6007"/>
          <cell r="O6007"/>
          <cell r="P6007"/>
          <cell r="Q6007" t="str">
            <v>САО</v>
          </cell>
        </row>
        <row r="6008">
          <cell r="G6008">
            <v>32620</v>
          </cell>
          <cell r="H6008" t="str">
            <v>Город Омск</v>
          </cell>
          <cell r="I6008">
            <v>295.7</v>
          </cell>
          <cell r="J6008">
            <v>271.39999999999998</v>
          </cell>
          <cell r="K6008" t="str">
            <v xml:space="preserve"> </v>
          </cell>
          <cell r="L6008" t="str">
            <v>a6348d05-464b-4ebb-97d5-219c86f362d2</v>
          </cell>
          <cell r="M6008">
            <v>52701000</v>
          </cell>
          <cell r="N6008"/>
          <cell r="O6008"/>
          <cell r="P6008"/>
          <cell r="Q6008" t="str">
            <v>САО</v>
          </cell>
        </row>
        <row r="6009">
          <cell r="G6009">
            <v>31872</v>
          </cell>
          <cell r="H6009" t="str">
            <v>Город Омск</v>
          </cell>
          <cell r="I6009">
            <v>5354</v>
          </cell>
          <cell r="J6009">
            <v>3060.1</v>
          </cell>
          <cell r="K6009">
            <v>0</v>
          </cell>
          <cell r="L6009" t="str">
            <v>696ba0ee-f11c-4527-96e1-c4177a790c58</v>
          </cell>
          <cell r="M6009">
            <v>52701000</v>
          </cell>
          <cell r="N6009"/>
          <cell r="O6009"/>
          <cell r="P6009"/>
          <cell r="Q6009" t="str">
            <v>КАО</v>
          </cell>
        </row>
        <row r="6010">
          <cell r="G6010">
            <v>27606</v>
          </cell>
          <cell r="H6010" t="str">
            <v>Город Омск</v>
          </cell>
          <cell r="I6010">
            <v>1500.1</v>
          </cell>
          <cell r="J6010">
            <v>1326.5</v>
          </cell>
          <cell r="K6010">
            <v>0</v>
          </cell>
          <cell r="L6010" t="str">
            <v>7328a923-9867-403c-8cca-c271abcd6b0d</v>
          </cell>
          <cell r="M6010">
            <v>52701000</v>
          </cell>
          <cell r="N6010"/>
          <cell r="O6010"/>
          <cell r="P6010"/>
          <cell r="Q6010" t="str">
            <v>КАО</v>
          </cell>
        </row>
        <row r="6011">
          <cell r="G6011">
            <v>27608</v>
          </cell>
          <cell r="H6011" t="str">
            <v>Город Омск</v>
          </cell>
          <cell r="I6011">
            <v>1605.1</v>
          </cell>
          <cell r="J6011">
            <v>1499.1</v>
          </cell>
          <cell r="K6011">
            <v>0</v>
          </cell>
          <cell r="L6011" t="str">
            <v>8433911a-cc13-4d07-a46f-4d135f1fb65d</v>
          </cell>
          <cell r="M6011">
            <v>52701000</v>
          </cell>
          <cell r="N6011"/>
          <cell r="O6011"/>
          <cell r="P6011" t="str">
            <v>+</v>
          </cell>
          <cell r="Q6011" t="str">
            <v>КАО</v>
          </cell>
        </row>
        <row r="6012">
          <cell r="G6012">
            <v>27609</v>
          </cell>
          <cell r="H6012" t="str">
            <v>Город Омск</v>
          </cell>
          <cell r="I6012">
            <v>1349.2</v>
          </cell>
          <cell r="J6012">
            <v>1252.2</v>
          </cell>
          <cell r="K6012">
            <v>0</v>
          </cell>
          <cell r="L6012" t="str">
            <v>8cfd7ec7-1ac8-4fb6-9bb0-c7415ca5576f</v>
          </cell>
          <cell r="M6012">
            <v>52701000</v>
          </cell>
          <cell r="N6012"/>
          <cell r="O6012"/>
          <cell r="P6012" t="str">
            <v>+</v>
          </cell>
          <cell r="Q6012" t="str">
            <v>КАО</v>
          </cell>
        </row>
        <row r="6013">
          <cell r="G6013">
            <v>27653</v>
          </cell>
          <cell r="H6013" t="str">
            <v>Город Омск</v>
          </cell>
          <cell r="I6013">
            <v>3676.9</v>
          </cell>
          <cell r="J6013">
            <v>2732.4</v>
          </cell>
          <cell r="K6013">
            <v>677.4</v>
          </cell>
          <cell r="L6013" t="str">
            <v>582421ec-2395-4ada-8767-793d02e99984</v>
          </cell>
          <cell r="M6013">
            <v>52701000</v>
          </cell>
          <cell r="N6013"/>
          <cell r="O6013"/>
          <cell r="P6013"/>
          <cell r="Q6013" t="str">
            <v>КАО</v>
          </cell>
        </row>
        <row r="6014">
          <cell r="G6014">
            <v>27652</v>
          </cell>
          <cell r="H6014" t="str">
            <v>Город Омск</v>
          </cell>
          <cell r="I6014">
            <v>2673.8</v>
          </cell>
          <cell r="J6014">
            <v>1891.3</v>
          </cell>
          <cell r="K6014">
            <v>674.8</v>
          </cell>
          <cell r="L6014" t="str">
            <v>fc0f8786-1912-4f78-912f-e736b6d49c73</v>
          </cell>
          <cell r="M6014">
            <v>52701000</v>
          </cell>
          <cell r="N6014"/>
          <cell r="O6014"/>
          <cell r="P6014" t="str">
            <v>+</v>
          </cell>
          <cell r="Q6014" t="str">
            <v>КАО</v>
          </cell>
        </row>
        <row r="6015">
          <cell r="G6015">
            <v>29133</v>
          </cell>
          <cell r="H6015" t="str">
            <v>Город Омск</v>
          </cell>
          <cell r="I6015">
            <v>3612.7</v>
          </cell>
          <cell r="J6015">
            <v>2943.2</v>
          </cell>
          <cell r="K6015">
            <v>0</v>
          </cell>
          <cell r="L6015" t="str">
            <v>3b60ab76-2153-44ab-b636-46525df64558</v>
          </cell>
          <cell r="M6015">
            <v>52701000</v>
          </cell>
          <cell r="N6015"/>
          <cell r="O6015"/>
          <cell r="P6015"/>
          <cell r="Q6015" t="str">
            <v>КАО</v>
          </cell>
        </row>
        <row r="6016">
          <cell r="G6016">
            <v>27692</v>
          </cell>
          <cell r="H6016" t="str">
            <v>Город Омск</v>
          </cell>
          <cell r="I6016">
            <v>5126.3</v>
          </cell>
          <cell r="J6016">
            <v>4729.5</v>
          </cell>
          <cell r="K6016">
            <v>0</v>
          </cell>
          <cell r="L6016" t="str">
            <v>33cc9560-c9d3-4793-b139-c76933f869db</v>
          </cell>
          <cell r="M6016">
            <v>52701000</v>
          </cell>
          <cell r="N6016"/>
          <cell r="O6016"/>
          <cell r="P6016"/>
          <cell r="Q6016" t="str">
            <v>КАО</v>
          </cell>
        </row>
        <row r="6017">
          <cell r="G6017">
            <v>27693</v>
          </cell>
          <cell r="H6017" t="str">
            <v>Город Омск</v>
          </cell>
          <cell r="I6017">
            <v>8732.6</v>
          </cell>
          <cell r="J6017">
            <v>8044.2</v>
          </cell>
          <cell r="K6017">
            <v>0</v>
          </cell>
          <cell r="L6017" t="str">
            <v>44027f28-b46f-4b59-a9df-ed9357af1d0f</v>
          </cell>
          <cell r="M6017">
            <v>52701000</v>
          </cell>
          <cell r="N6017"/>
          <cell r="O6017"/>
          <cell r="P6017"/>
          <cell r="Q6017" t="str">
            <v>КАО</v>
          </cell>
        </row>
        <row r="6018">
          <cell r="G6018">
            <v>29134</v>
          </cell>
          <cell r="H6018" t="str">
            <v>Город Омск</v>
          </cell>
          <cell r="I6018">
            <v>3615.3</v>
          </cell>
          <cell r="J6018">
            <v>3222.5</v>
          </cell>
          <cell r="K6018">
            <v>44.6</v>
          </cell>
          <cell r="L6018" t="str">
            <v>84226c08-e8f8-4ad2-91ab-1a37067110e6</v>
          </cell>
          <cell r="M6018">
            <v>52701000</v>
          </cell>
          <cell r="N6018"/>
          <cell r="O6018"/>
          <cell r="P6018"/>
          <cell r="Q6018" t="str">
            <v>КАО</v>
          </cell>
        </row>
        <row r="6019">
          <cell r="G6019">
            <v>27694</v>
          </cell>
          <cell r="H6019" t="str">
            <v>Город Омск</v>
          </cell>
          <cell r="I6019">
            <v>5465.6</v>
          </cell>
          <cell r="J6019">
            <v>4727.7</v>
          </cell>
          <cell r="K6019">
            <v>0</v>
          </cell>
          <cell r="L6019" t="str">
            <v>e1764816-da91-484a-8ad7-3504f65e9b2c</v>
          </cell>
          <cell r="M6019">
            <v>52701000</v>
          </cell>
          <cell r="N6019"/>
          <cell r="O6019"/>
          <cell r="P6019"/>
          <cell r="Q6019" t="str">
            <v>КАО</v>
          </cell>
        </row>
        <row r="6020">
          <cell r="G6020">
            <v>27843</v>
          </cell>
          <cell r="H6020" t="str">
            <v>Город Омск</v>
          </cell>
          <cell r="I6020">
            <v>3635.2</v>
          </cell>
          <cell r="J6020">
            <v>3354.7</v>
          </cell>
          <cell r="K6020">
            <v>0</v>
          </cell>
          <cell r="L6020" t="str">
            <v>ba160588-df5e-4f86-8032-3901b199124b</v>
          </cell>
          <cell r="M6020">
            <v>52701000</v>
          </cell>
          <cell r="N6020"/>
          <cell r="O6020"/>
          <cell r="P6020"/>
          <cell r="Q6020" t="str">
            <v>КАО</v>
          </cell>
        </row>
        <row r="6021">
          <cell r="G6021">
            <v>29106</v>
          </cell>
          <cell r="H6021" t="str">
            <v>Город Омск</v>
          </cell>
          <cell r="I6021">
            <v>9210.2999999999993</v>
          </cell>
          <cell r="J6021">
            <v>8107.8</v>
          </cell>
          <cell r="K6021">
            <v>269.7</v>
          </cell>
          <cell r="L6021" t="str">
            <v>c80967d9-de2f-48a3-85da-44c5db0d1c6b</v>
          </cell>
          <cell r="M6021">
            <v>52701000</v>
          </cell>
          <cell r="N6021"/>
          <cell r="O6021"/>
          <cell r="P6021"/>
          <cell r="Q6021" t="str">
            <v>КАО</v>
          </cell>
        </row>
        <row r="6022">
          <cell r="G6022">
            <v>27811</v>
          </cell>
          <cell r="H6022" t="str">
            <v>Город Омск</v>
          </cell>
          <cell r="I6022">
            <v>6117.2</v>
          </cell>
          <cell r="J6022">
            <v>5598.3</v>
          </cell>
          <cell r="K6022">
            <v>0</v>
          </cell>
          <cell r="L6022" t="str">
            <v>b0c9a4d4-5b4b-44f8-9eed-005955e98d17</v>
          </cell>
          <cell r="M6022">
            <v>52701000</v>
          </cell>
          <cell r="N6022"/>
          <cell r="O6022"/>
          <cell r="P6022"/>
          <cell r="Q6022" t="str">
            <v>КАО</v>
          </cell>
        </row>
        <row r="6023">
          <cell r="G6023">
            <v>27812</v>
          </cell>
          <cell r="H6023" t="str">
            <v>Город Омск</v>
          </cell>
          <cell r="I6023">
            <v>5140.6000000000004</v>
          </cell>
          <cell r="J6023">
            <v>4737.5</v>
          </cell>
          <cell r="K6023">
            <v>0</v>
          </cell>
          <cell r="L6023" t="str">
            <v>a789cbdf-e319-4415-8af4-856a0ed3e98e</v>
          </cell>
          <cell r="M6023">
            <v>52701000</v>
          </cell>
          <cell r="N6023"/>
          <cell r="O6023"/>
          <cell r="P6023"/>
          <cell r="Q6023" t="str">
            <v>КАО</v>
          </cell>
        </row>
        <row r="6024">
          <cell r="G6024">
            <v>27813</v>
          </cell>
          <cell r="H6024" t="str">
            <v>Город Омск</v>
          </cell>
          <cell r="I6024">
            <v>6035.5</v>
          </cell>
          <cell r="J6024">
            <v>5410.1</v>
          </cell>
          <cell r="K6024">
            <v>52</v>
          </cell>
          <cell r="L6024" t="str">
            <v>4ff94ba4-4173-44fc-84bc-ebd80cd0164f</v>
          </cell>
          <cell r="M6024">
            <v>52701000</v>
          </cell>
          <cell r="N6024"/>
          <cell r="O6024"/>
          <cell r="P6024"/>
          <cell r="Q6024" t="str">
            <v>КАО</v>
          </cell>
        </row>
        <row r="6025">
          <cell r="G6025">
            <v>27814</v>
          </cell>
          <cell r="H6025" t="str">
            <v>Город Омск</v>
          </cell>
          <cell r="I6025">
            <v>5122.5</v>
          </cell>
          <cell r="J6025">
            <v>4665.3</v>
          </cell>
          <cell r="K6025">
            <v>61.2</v>
          </cell>
          <cell r="L6025" t="str">
            <v>f31e5824-ceee-45f6-b06a-c5deb3d00170</v>
          </cell>
          <cell r="M6025">
            <v>52701000</v>
          </cell>
          <cell r="N6025"/>
          <cell r="O6025"/>
          <cell r="P6025"/>
          <cell r="Q6025" t="str">
            <v>КАО</v>
          </cell>
        </row>
        <row r="6026">
          <cell r="G6026">
            <v>32059</v>
          </cell>
          <cell r="H6026" t="str">
            <v>Город Омск</v>
          </cell>
          <cell r="I6026">
            <v>4219</v>
          </cell>
          <cell r="J6026">
            <v>2702.3</v>
          </cell>
          <cell r="K6026">
            <v>718.2</v>
          </cell>
          <cell r="L6026" t="str">
            <v>e335198e-5dc5-4b3a-87c6-de498a460863</v>
          </cell>
          <cell r="M6026">
            <v>52701000</v>
          </cell>
          <cell r="N6026"/>
          <cell r="O6026"/>
          <cell r="P6026"/>
          <cell r="Q6026" t="str">
            <v>КАО</v>
          </cell>
        </row>
        <row r="6027">
          <cell r="G6027">
            <v>27816</v>
          </cell>
          <cell r="H6027" t="str">
            <v>Город Омск</v>
          </cell>
          <cell r="I6027">
            <v>6637</v>
          </cell>
          <cell r="J6027">
            <v>5383.6</v>
          </cell>
          <cell r="K6027">
            <v>397.1</v>
          </cell>
          <cell r="L6027" t="str">
            <v>12e8d10e-613f-48df-94c9-fa3dc0fac2bd</v>
          </cell>
          <cell r="M6027">
            <v>52701000</v>
          </cell>
          <cell r="N6027"/>
          <cell r="O6027"/>
          <cell r="P6027" t="str">
            <v>+</v>
          </cell>
          <cell r="Q6027" t="str">
            <v>КАО</v>
          </cell>
        </row>
        <row r="6028">
          <cell r="G6028">
            <v>27817</v>
          </cell>
          <cell r="H6028" t="str">
            <v>Город Омск</v>
          </cell>
          <cell r="I6028">
            <v>8620.5</v>
          </cell>
          <cell r="J6028">
            <v>7956.5</v>
          </cell>
          <cell r="K6028">
            <v>0</v>
          </cell>
          <cell r="L6028" t="str">
            <v>8b69b00c-38c3-43c9-a054-ea7eb4a80127</v>
          </cell>
          <cell r="M6028">
            <v>52701000</v>
          </cell>
          <cell r="N6028"/>
          <cell r="O6028"/>
          <cell r="P6028" t="str">
            <v>+</v>
          </cell>
          <cell r="Q6028" t="str">
            <v>КАО</v>
          </cell>
        </row>
        <row r="6029">
          <cell r="G6029">
            <v>27818</v>
          </cell>
          <cell r="H6029" t="str">
            <v>Город Омск</v>
          </cell>
          <cell r="I6029">
            <v>6516.2</v>
          </cell>
          <cell r="J6029">
            <v>4445.6499999999996</v>
          </cell>
          <cell r="K6029">
            <v>486.55</v>
          </cell>
          <cell r="L6029" t="str">
            <v>b10b34ff-7857-4ae4-a7d2-27d9af0e9df1</v>
          </cell>
          <cell r="M6029">
            <v>52701000</v>
          </cell>
          <cell r="N6029"/>
          <cell r="O6029"/>
          <cell r="P6029"/>
          <cell r="Q6029" t="str">
            <v>КАО</v>
          </cell>
        </row>
        <row r="6030">
          <cell r="G6030">
            <v>27815</v>
          </cell>
          <cell r="H6030" t="str">
            <v>Город Омск</v>
          </cell>
          <cell r="I6030">
            <v>3622.1</v>
          </cell>
          <cell r="J6030">
            <v>3348.3</v>
          </cell>
          <cell r="K6030">
            <v>0</v>
          </cell>
          <cell r="L6030" t="str">
            <v>f87bd530-6508-4c28-b531-cdd588dfa3c3</v>
          </cell>
          <cell r="M6030">
            <v>52701000</v>
          </cell>
          <cell r="N6030"/>
          <cell r="O6030"/>
          <cell r="P6030"/>
          <cell r="Q6030" t="str">
            <v>КАО</v>
          </cell>
        </row>
        <row r="6031">
          <cell r="G6031">
            <v>36612</v>
          </cell>
          <cell r="H6031" t="str">
            <v>Город Омск</v>
          </cell>
          <cell r="I6031">
            <v>8649.2999999999993</v>
          </cell>
          <cell r="J6031">
            <v>6924</v>
          </cell>
          <cell r="K6031">
            <v>966.9</v>
          </cell>
          <cell r="L6031" t="str">
            <v>6f21a47c-18a5-4dee-9260-276f5678a910</v>
          </cell>
          <cell r="M6031">
            <v>52701000</v>
          </cell>
          <cell r="N6031"/>
          <cell r="O6031"/>
          <cell r="P6031"/>
          <cell r="Q6031" t="str">
            <v>ЦАО</v>
          </cell>
        </row>
        <row r="6032">
          <cell r="G6032">
            <v>25715</v>
          </cell>
          <cell r="H6032" t="str">
            <v>Город Омск</v>
          </cell>
          <cell r="I6032">
            <v>3632.9</v>
          </cell>
          <cell r="J6032">
            <v>3023.06</v>
          </cell>
          <cell r="K6032">
            <v>130.19999999999999</v>
          </cell>
          <cell r="L6032" t="str">
            <v>5b8bf884-cd44-40e8-9898-cdc030c7db9a</v>
          </cell>
          <cell r="M6032">
            <v>52701000</v>
          </cell>
          <cell r="N6032"/>
          <cell r="O6032"/>
          <cell r="P6032"/>
          <cell r="Q6032" t="str">
            <v>ЦАО</v>
          </cell>
        </row>
        <row r="6033">
          <cell r="G6033">
            <v>25716</v>
          </cell>
          <cell r="H6033" t="str">
            <v>Город Омск</v>
          </cell>
          <cell r="I6033">
            <v>473.7</v>
          </cell>
          <cell r="J6033">
            <v>438.1</v>
          </cell>
          <cell r="K6033">
            <v>0</v>
          </cell>
          <cell r="L6033" t="str">
            <v>a8a501c0-3270-4442-91fd-8c4caba43dfe</v>
          </cell>
          <cell r="M6033">
            <v>52701000</v>
          </cell>
          <cell r="N6033"/>
          <cell r="O6033"/>
          <cell r="P6033"/>
          <cell r="Q6033" t="str">
            <v>ЦАО</v>
          </cell>
        </row>
        <row r="6034">
          <cell r="G6034">
            <v>25717</v>
          </cell>
          <cell r="H6034" t="str">
            <v>Город Омск</v>
          </cell>
          <cell r="I6034">
            <v>1926.3</v>
          </cell>
          <cell r="J6034">
            <v>1287.4000000000001</v>
          </cell>
          <cell r="K6034">
            <v>112.1</v>
          </cell>
          <cell r="L6034" t="str">
            <v>b824112e-e1d6-4d54-b107-bc61148a63e3</v>
          </cell>
          <cell r="M6034">
            <v>52701000</v>
          </cell>
          <cell r="N6034"/>
          <cell r="O6034"/>
          <cell r="P6034" t="str">
            <v>+</v>
          </cell>
          <cell r="Q6034" t="str">
            <v>ЦАО</v>
          </cell>
        </row>
        <row r="6035">
          <cell r="G6035">
            <v>25137</v>
          </cell>
          <cell r="H6035" t="str">
            <v>Город Омск</v>
          </cell>
          <cell r="I6035">
            <v>4630.1000000000004</v>
          </cell>
          <cell r="J6035">
            <v>3457.56</v>
          </cell>
          <cell r="K6035">
            <v>730.2</v>
          </cell>
          <cell r="L6035" t="str">
            <v>94e8d31b-4ae1-4e74-86aa-c4f2881e2689</v>
          </cell>
          <cell r="M6035">
            <v>52701000</v>
          </cell>
          <cell r="N6035"/>
          <cell r="O6035"/>
          <cell r="P6035"/>
          <cell r="Q6035" t="str">
            <v>ЦАО</v>
          </cell>
        </row>
        <row r="6036">
          <cell r="G6036">
            <v>25718</v>
          </cell>
          <cell r="H6036" t="str">
            <v>Город Омск</v>
          </cell>
          <cell r="I6036">
            <v>1729.5</v>
          </cell>
          <cell r="J6036">
            <v>1498.3</v>
          </cell>
          <cell r="K6036">
            <v>72.7</v>
          </cell>
          <cell r="L6036" t="str">
            <v>06841814-cdb2-4223-83ff-2409f7ef360b</v>
          </cell>
          <cell r="M6036">
            <v>52701000</v>
          </cell>
          <cell r="N6036"/>
          <cell r="O6036"/>
          <cell r="P6036"/>
          <cell r="Q6036" t="str">
            <v>ЦАО</v>
          </cell>
        </row>
        <row r="6037">
          <cell r="G6037">
            <v>25719</v>
          </cell>
          <cell r="H6037" t="str">
            <v>Город Омск</v>
          </cell>
          <cell r="I6037">
            <v>3313.2</v>
          </cell>
          <cell r="J6037">
            <v>2155.6999999999998</v>
          </cell>
          <cell r="K6037">
            <v>509.8</v>
          </cell>
          <cell r="L6037" t="str">
            <v>60887bcf-3307-4977-85e1-2adb1f89c2f1</v>
          </cell>
          <cell r="M6037">
            <v>52701000</v>
          </cell>
          <cell r="N6037"/>
          <cell r="O6037"/>
          <cell r="P6037"/>
          <cell r="Q6037" t="str">
            <v>ЦАО</v>
          </cell>
        </row>
        <row r="6038">
          <cell r="G6038">
            <v>25720</v>
          </cell>
          <cell r="H6038" t="str">
            <v>Город Омск</v>
          </cell>
          <cell r="I6038">
            <v>4064.8</v>
          </cell>
          <cell r="J6038">
            <v>3602.3</v>
          </cell>
          <cell r="K6038">
            <v>0</v>
          </cell>
          <cell r="L6038" t="str">
            <v>0d10ee0e-3530-4a5b-928f-9be5ac0426fa</v>
          </cell>
          <cell r="M6038">
            <v>52701000</v>
          </cell>
          <cell r="N6038"/>
          <cell r="O6038"/>
          <cell r="P6038"/>
          <cell r="Q6038" t="str">
            <v>ЦАО</v>
          </cell>
        </row>
        <row r="6039">
          <cell r="G6039">
            <v>25721</v>
          </cell>
          <cell r="H6039" t="str">
            <v>Город Омск</v>
          </cell>
          <cell r="I6039">
            <v>2600.6999999999998</v>
          </cell>
          <cell r="J6039">
            <v>1625.85</v>
          </cell>
          <cell r="K6039">
            <v>290.2</v>
          </cell>
          <cell r="L6039" t="str">
            <v>060396ea-b2b0-47b7-a862-0932b838ca4c</v>
          </cell>
          <cell r="M6039">
            <v>52701000</v>
          </cell>
          <cell r="N6039"/>
          <cell r="O6039"/>
          <cell r="P6039" t="str">
            <v>+</v>
          </cell>
          <cell r="Q6039" t="str">
            <v>ЦАО</v>
          </cell>
        </row>
        <row r="6040">
          <cell r="G6040">
            <v>25158</v>
          </cell>
          <cell r="H6040" t="str">
            <v>Город Омск</v>
          </cell>
          <cell r="I6040">
            <v>12499.3</v>
          </cell>
          <cell r="J6040">
            <v>10902.9</v>
          </cell>
          <cell r="K6040">
            <v>165.3</v>
          </cell>
          <cell r="L6040" t="str">
            <v>5b715080-d923-43b5-a9dd-f35387d34113</v>
          </cell>
          <cell r="M6040">
            <v>52701000</v>
          </cell>
          <cell r="N6040"/>
          <cell r="O6040"/>
          <cell r="P6040"/>
          <cell r="Q6040" t="str">
            <v>ЦАО</v>
          </cell>
        </row>
        <row r="6041">
          <cell r="G6041">
            <v>26543</v>
          </cell>
          <cell r="H6041" t="str">
            <v>Город Омск</v>
          </cell>
          <cell r="I6041">
            <v>415.4</v>
          </cell>
          <cell r="J6041">
            <v>278</v>
          </cell>
          <cell r="K6041">
            <v>64.8</v>
          </cell>
          <cell r="L6041" t="str">
            <v>9c783ccd-788a-439c-a736-9046857fd31c</v>
          </cell>
          <cell r="M6041">
            <v>52701000</v>
          </cell>
          <cell r="N6041"/>
          <cell r="O6041"/>
          <cell r="P6041"/>
          <cell r="Q6041" t="str">
            <v>ЦАО</v>
          </cell>
        </row>
        <row r="6042">
          <cell r="G6042">
            <v>32834</v>
          </cell>
          <cell r="H6042" t="str">
            <v>Город Омск</v>
          </cell>
          <cell r="I6042">
            <v>3361.9</v>
          </cell>
          <cell r="J6042">
            <v>3022.6</v>
          </cell>
          <cell r="K6042">
            <v>71.5</v>
          </cell>
          <cell r="L6042" t="str">
            <v>6dd273b6-b521-4d4b-a894-0fb9c40574b2</v>
          </cell>
          <cell r="M6042">
            <v>52701000</v>
          </cell>
          <cell r="N6042"/>
          <cell r="O6042"/>
          <cell r="P6042" t="str">
            <v>+</v>
          </cell>
          <cell r="Q6042" t="str">
            <v>ЦАО</v>
          </cell>
        </row>
        <row r="6043">
          <cell r="G6043">
            <v>25130</v>
          </cell>
          <cell r="H6043" t="str">
            <v>Город Омск</v>
          </cell>
          <cell r="I6043">
            <v>4538.7</v>
          </cell>
          <cell r="J6043">
            <v>2798</v>
          </cell>
          <cell r="K6043">
            <v>34.1</v>
          </cell>
          <cell r="L6043" t="str">
            <v>9ae79eb3-1717-4293-94ac-3823f3392c02</v>
          </cell>
          <cell r="M6043">
            <v>52701000</v>
          </cell>
          <cell r="N6043"/>
          <cell r="O6043"/>
          <cell r="P6043"/>
          <cell r="Q6043" t="str">
            <v>ЦАО</v>
          </cell>
        </row>
        <row r="6044">
          <cell r="G6044">
            <v>25131</v>
          </cell>
          <cell r="H6044" t="str">
            <v>Город Омск</v>
          </cell>
          <cell r="I6044">
            <v>3038.4</v>
          </cell>
          <cell r="J6044">
            <v>2744.32</v>
          </cell>
          <cell r="K6044">
            <v>0</v>
          </cell>
          <cell r="L6044" t="str">
            <v>01f58345-d9e5-4b84-9b41-e74f4406c521</v>
          </cell>
          <cell r="M6044">
            <v>52701000</v>
          </cell>
          <cell r="N6044"/>
          <cell r="O6044"/>
          <cell r="P6044"/>
          <cell r="Q6044" t="str">
            <v>ЦАО</v>
          </cell>
        </row>
        <row r="6045">
          <cell r="G6045">
            <v>25132</v>
          </cell>
          <cell r="H6045" t="str">
            <v>Город Омск</v>
          </cell>
          <cell r="I6045">
            <v>2080.5</v>
          </cell>
          <cell r="J6045">
            <v>1792.3</v>
          </cell>
          <cell r="K6045">
            <v>231.8</v>
          </cell>
          <cell r="L6045" t="str">
            <v>b2d288d4-2b22-4bd6-95fc-b56664f0b2ba</v>
          </cell>
          <cell r="M6045">
            <v>52701000</v>
          </cell>
          <cell r="N6045"/>
          <cell r="O6045"/>
          <cell r="P6045" t="str">
            <v>+</v>
          </cell>
          <cell r="Q6045" t="str">
            <v>ЦАО</v>
          </cell>
        </row>
        <row r="6046">
          <cell r="G6046">
            <v>25133</v>
          </cell>
          <cell r="H6046" t="str">
            <v>Город Омск</v>
          </cell>
          <cell r="I6046">
            <v>4408.3</v>
          </cell>
          <cell r="J6046">
            <v>2888.99</v>
          </cell>
          <cell r="K6046">
            <v>862.1</v>
          </cell>
          <cell r="L6046" t="str">
            <v>1e80a27f-3653-4a63-b8ea-1b6d55220aa2</v>
          </cell>
          <cell r="M6046">
            <v>52701000</v>
          </cell>
          <cell r="N6046"/>
          <cell r="O6046"/>
          <cell r="P6046"/>
          <cell r="Q6046" t="str">
            <v>ЦАО</v>
          </cell>
        </row>
        <row r="6047">
          <cell r="G6047">
            <v>25134</v>
          </cell>
          <cell r="H6047" t="str">
            <v>Город Омск</v>
          </cell>
          <cell r="I6047">
            <v>3324.3</v>
          </cell>
          <cell r="J6047">
            <v>2967.5</v>
          </cell>
          <cell r="K6047">
            <v>909.8</v>
          </cell>
          <cell r="L6047" t="str">
            <v>6f21a47c-18a5-4dee-9260-276f5678a910</v>
          </cell>
          <cell r="M6047">
            <v>52701000</v>
          </cell>
          <cell r="N6047"/>
          <cell r="O6047"/>
          <cell r="P6047"/>
          <cell r="Q6047" t="str">
            <v>ЦАО</v>
          </cell>
        </row>
        <row r="6048">
          <cell r="G6048">
            <v>25135</v>
          </cell>
          <cell r="H6048" t="str">
            <v>Город Омск</v>
          </cell>
          <cell r="I6048">
            <v>2259.3000000000002</v>
          </cell>
          <cell r="J6048">
            <v>1390.6</v>
          </cell>
          <cell r="K6048">
            <v>379.3</v>
          </cell>
          <cell r="L6048" t="str">
            <v>cfd72337-b6cd-42e8-af13-2d9ddfc09cc4</v>
          </cell>
          <cell r="M6048">
            <v>52701000</v>
          </cell>
          <cell r="N6048"/>
          <cell r="O6048"/>
          <cell r="P6048"/>
          <cell r="Q6048" t="str">
            <v>ЦАО</v>
          </cell>
        </row>
        <row r="6049">
          <cell r="G6049">
            <v>25136</v>
          </cell>
          <cell r="H6049" t="str">
            <v>Город Омск</v>
          </cell>
          <cell r="I6049">
            <v>3398.1</v>
          </cell>
          <cell r="J6049">
            <v>2818.9</v>
          </cell>
          <cell r="K6049">
            <v>397.3</v>
          </cell>
          <cell r="L6049" t="str">
            <v>5ca21255-fed0-4599-b385-10139a01b003</v>
          </cell>
          <cell r="M6049">
            <v>52701000</v>
          </cell>
          <cell r="N6049"/>
          <cell r="O6049"/>
          <cell r="P6049"/>
          <cell r="Q6049" t="str">
            <v>ЦАО</v>
          </cell>
        </row>
        <row r="6050">
          <cell r="G6050">
            <v>32411</v>
          </cell>
          <cell r="H6050" t="str">
            <v>Город Омск</v>
          </cell>
          <cell r="I6050">
            <v>2924.1</v>
          </cell>
          <cell r="J6050">
            <v>2399.1999999999998</v>
          </cell>
          <cell r="K6050">
            <v>0</v>
          </cell>
          <cell r="L6050" t="str">
            <v>35777bbf-4c7a-4b4b-99e3-baa384656f36</v>
          </cell>
          <cell r="M6050">
            <v>52701000</v>
          </cell>
          <cell r="N6050"/>
          <cell r="O6050"/>
          <cell r="P6050"/>
          <cell r="Q6050" t="str">
            <v>ЦАО</v>
          </cell>
        </row>
        <row r="6051">
          <cell r="G6051">
            <v>29008</v>
          </cell>
          <cell r="H6051" t="str">
            <v>Город Омск</v>
          </cell>
          <cell r="I6051">
            <v>3485.5</v>
          </cell>
          <cell r="J6051">
            <v>3077.2</v>
          </cell>
          <cell r="K6051">
            <v>75.5</v>
          </cell>
          <cell r="L6051" t="str">
            <v>2c44cf0b-2c48-4bbb-9ad0-341e507845cb</v>
          </cell>
          <cell r="M6051">
            <v>52701000</v>
          </cell>
          <cell r="N6051"/>
          <cell r="O6051"/>
          <cell r="P6051"/>
          <cell r="Q6051" t="str">
            <v>ЦАО</v>
          </cell>
        </row>
        <row r="6052">
          <cell r="G6052">
            <v>32854</v>
          </cell>
          <cell r="H6052" t="str">
            <v>Город Омск</v>
          </cell>
          <cell r="I6052">
            <v>5010.7</v>
          </cell>
          <cell r="J6052">
            <v>4062.4</v>
          </cell>
          <cell r="K6052">
            <v>0</v>
          </cell>
          <cell r="L6052" t="str">
            <v>ae5959e7-07c2-4120-a6f6-3a0358c0c98c</v>
          </cell>
          <cell r="M6052">
            <v>52701000</v>
          </cell>
          <cell r="N6052"/>
          <cell r="O6052"/>
          <cell r="P6052"/>
          <cell r="Q6052" t="str">
            <v>ЦАО</v>
          </cell>
        </row>
        <row r="6053">
          <cell r="G6053">
            <v>35154</v>
          </cell>
          <cell r="H6053" t="str">
            <v>Город Омск</v>
          </cell>
          <cell r="I6053">
            <v>2589.3000000000002</v>
          </cell>
          <cell r="J6053">
            <v>1530.4</v>
          </cell>
          <cell r="K6053">
            <v>0</v>
          </cell>
          <cell r="L6053" t="str">
            <v>5743bdb3-4ca3-4501-98cf-9ab571d4340c</v>
          </cell>
          <cell r="M6053">
            <v>52701000</v>
          </cell>
          <cell r="N6053"/>
          <cell r="O6053"/>
          <cell r="P6053"/>
          <cell r="Q6053" t="str">
            <v>ЦАО</v>
          </cell>
        </row>
        <row r="6054">
          <cell r="G6054">
            <v>32855</v>
          </cell>
          <cell r="H6054" t="str">
            <v>Город Омск</v>
          </cell>
          <cell r="I6054">
            <v>2981</v>
          </cell>
          <cell r="J6054">
            <v>2356.8000000000002</v>
          </cell>
          <cell r="K6054">
            <v>35.700000000000003</v>
          </cell>
          <cell r="L6054" t="str">
            <v>3c50ccee-6a97-472e-9b75-37d46c5743e0</v>
          </cell>
          <cell r="M6054">
            <v>52701000</v>
          </cell>
          <cell r="N6054"/>
          <cell r="O6054"/>
          <cell r="P6054"/>
          <cell r="Q6054" t="str">
            <v>ЦАО</v>
          </cell>
        </row>
        <row r="6055">
          <cell r="G6055">
            <v>33543</v>
          </cell>
          <cell r="H6055" t="str">
            <v>Город Омск</v>
          </cell>
          <cell r="I6055">
            <v>3438.8</v>
          </cell>
          <cell r="J6055">
            <v>2016</v>
          </cell>
          <cell r="K6055">
            <v>1132</v>
          </cell>
          <cell r="L6055" t="str">
            <v>6cb93839-4ee8-4bea-ac95-e496f778fe54</v>
          </cell>
          <cell r="M6055">
            <v>52701000</v>
          </cell>
          <cell r="N6055"/>
          <cell r="O6055"/>
          <cell r="P6055"/>
          <cell r="Q6055" t="str">
            <v>ЦАО</v>
          </cell>
        </row>
        <row r="6056">
          <cell r="G6056">
            <v>32538</v>
          </cell>
          <cell r="H6056" t="str">
            <v>Город Омск</v>
          </cell>
          <cell r="I6056">
            <v>4095.86</v>
          </cell>
          <cell r="J6056">
            <v>3160.96</v>
          </cell>
          <cell r="K6056">
            <v>226.5</v>
          </cell>
          <cell r="L6056" t="str">
            <v>2e27dc01-2f3a-4fab-81d3-2fbda78ba34c</v>
          </cell>
          <cell r="M6056">
            <v>52701000</v>
          </cell>
          <cell r="N6056"/>
          <cell r="O6056"/>
          <cell r="P6056" t="str">
            <v>+</v>
          </cell>
          <cell r="Q6056" t="str">
            <v>ЦАО</v>
          </cell>
        </row>
        <row r="6057">
          <cell r="G6057">
            <v>30914</v>
          </cell>
          <cell r="H6057" t="str">
            <v>Город Омск</v>
          </cell>
          <cell r="I6057">
            <v>6961.1</v>
          </cell>
          <cell r="J6057">
            <v>6370.9</v>
          </cell>
          <cell r="K6057">
            <v>0</v>
          </cell>
          <cell r="L6057" t="str">
            <v>5788cb50-1ef5-4827-96c5-14d576607a2b</v>
          </cell>
          <cell r="M6057">
            <v>52701000</v>
          </cell>
          <cell r="N6057"/>
          <cell r="O6057"/>
          <cell r="P6057"/>
          <cell r="Q6057" t="str">
            <v>ЛАО</v>
          </cell>
        </row>
        <row r="6058">
          <cell r="G6058">
            <v>27615</v>
          </cell>
          <cell r="H6058" t="str">
            <v>Город Омск</v>
          </cell>
          <cell r="I6058">
            <v>3456.5</v>
          </cell>
          <cell r="J6058">
            <v>2542.8000000000002</v>
          </cell>
          <cell r="K6058">
            <v>510.9</v>
          </cell>
          <cell r="L6058" t="str">
            <v>e6714bed-0a33-4a13-b3d5-adce55d35c87</v>
          </cell>
          <cell r="M6058">
            <v>52701000</v>
          </cell>
          <cell r="N6058"/>
          <cell r="O6058"/>
          <cell r="P6058"/>
          <cell r="Q6058" t="str">
            <v>КАО</v>
          </cell>
        </row>
        <row r="6059">
          <cell r="G6059">
            <v>27612</v>
          </cell>
          <cell r="H6059" t="str">
            <v>Город Омск</v>
          </cell>
          <cell r="I6059">
            <v>3594.6</v>
          </cell>
          <cell r="J6059">
            <v>3322</v>
          </cell>
          <cell r="K6059">
            <v>0</v>
          </cell>
          <cell r="L6059" t="str">
            <v>3496d620-dbe3-476e-a703-4160633038fc</v>
          </cell>
          <cell r="M6059">
            <v>52701000</v>
          </cell>
          <cell r="N6059"/>
          <cell r="O6059"/>
          <cell r="P6059"/>
          <cell r="Q6059" t="str">
            <v>КАО</v>
          </cell>
        </row>
        <row r="6060">
          <cell r="G6060">
            <v>27617</v>
          </cell>
          <cell r="H6060" t="str">
            <v>Город Омск</v>
          </cell>
          <cell r="I6060">
            <v>3872.8</v>
          </cell>
          <cell r="J6060">
            <v>2586</v>
          </cell>
          <cell r="K6060">
            <v>613.79999999999995</v>
          </cell>
          <cell r="L6060" t="str">
            <v>8dfa24d3-8a6d-4a01-b5c6-2d89cd93897f</v>
          </cell>
          <cell r="M6060">
            <v>52701000</v>
          </cell>
          <cell r="N6060"/>
          <cell r="O6060"/>
          <cell r="P6060" t="str">
            <v>+</v>
          </cell>
          <cell r="Q6060" t="str">
            <v>КАО</v>
          </cell>
        </row>
        <row r="6061">
          <cell r="G6061">
            <v>27619</v>
          </cell>
          <cell r="H6061" t="str">
            <v>Город Омск</v>
          </cell>
          <cell r="I6061">
            <v>1630.3</v>
          </cell>
          <cell r="J6061">
            <v>1522.2</v>
          </cell>
          <cell r="K6061">
            <v>0</v>
          </cell>
          <cell r="L6061" t="str">
            <v>2c0e7874-fa38-4764-9901-0e9d68cf6bcf</v>
          </cell>
          <cell r="M6061">
            <v>52701000</v>
          </cell>
          <cell r="N6061"/>
          <cell r="O6061"/>
          <cell r="P6061"/>
          <cell r="Q6061" t="str">
            <v>КАО</v>
          </cell>
        </row>
        <row r="6062">
          <cell r="G6062">
            <v>29236</v>
          </cell>
          <cell r="H6062" t="str">
            <v>Город Омск</v>
          </cell>
          <cell r="I6062">
            <v>3414.4</v>
          </cell>
          <cell r="J6062">
            <v>2371.6999999999998</v>
          </cell>
          <cell r="K6062">
            <v>907.8</v>
          </cell>
          <cell r="L6062" t="str">
            <v>4b3f2fa0-3e09-4c21-bc6b-c2ee8cb0c8e9</v>
          </cell>
          <cell r="M6062">
            <v>52701000</v>
          </cell>
          <cell r="N6062"/>
          <cell r="O6062"/>
          <cell r="P6062"/>
          <cell r="Q6062" t="str">
            <v>ЛАО</v>
          </cell>
        </row>
        <row r="6063">
          <cell r="G6063">
            <v>25036</v>
          </cell>
          <cell r="H6063" t="str">
            <v>Город Омск</v>
          </cell>
          <cell r="I6063">
            <v>6041.2</v>
          </cell>
          <cell r="J6063">
            <v>5546.6</v>
          </cell>
          <cell r="K6063">
            <v>0</v>
          </cell>
          <cell r="L6063" t="str">
            <v>3bfc4927-46e8-4d8c-b7a1-d6c2ae554965</v>
          </cell>
          <cell r="M6063">
            <v>52701000</v>
          </cell>
          <cell r="N6063"/>
          <cell r="O6063"/>
          <cell r="P6063"/>
          <cell r="Q6063" t="str">
            <v>ЛАО</v>
          </cell>
        </row>
        <row r="6064">
          <cell r="G6064">
            <v>25037</v>
          </cell>
          <cell r="H6064" t="str">
            <v>Город Омск</v>
          </cell>
          <cell r="I6064">
            <v>6090</v>
          </cell>
          <cell r="J6064">
            <v>5583.8</v>
          </cell>
          <cell r="K6064">
            <v>0</v>
          </cell>
          <cell r="L6064" t="str">
            <v>7fdf2c17-bdc4-41c4-9547-5fc9498b18a4</v>
          </cell>
          <cell r="M6064">
            <v>52701000</v>
          </cell>
          <cell r="N6064"/>
          <cell r="O6064"/>
          <cell r="P6064"/>
          <cell r="Q6064" t="str">
            <v>ЛАО</v>
          </cell>
        </row>
        <row r="6065">
          <cell r="G6065">
            <v>21338</v>
          </cell>
          <cell r="H6065" t="str">
            <v>Город Омск</v>
          </cell>
          <cell r="I6065">
            <v>6014.3</v>
          </cell>
          <cell r="J6065">
            <v>5532.5</v>
          </cell>
          <cell r="K6065">
            <v>38.6</v>
          </cell>
          <cell r="L6065" t="str">
            <v>870f2e68-2307-42d4-9f81-99f843b06c7f</v>
          </cell>
          <cell r="M6065">
            <v>52701000</v>
          </cell>
          <cell r="N6065"/>
          <cell r="O6065"/>
          <cell r="P6065"/>
          <cell r="Q6065" t="str">
            <v>ЛАО</v>
          </cell>
        </row>
        <row r="6066">
          <cell r="G6066">
            <v>29237</v>
          </cell>
          <cell r="H6066" t="str">
            <v>Город Омск</v>
          </cell>
          <cell r="I6066">
            <v>3813.7</v>
          </cell>
          <cell r="J6066">
            <v>3412.97</v>
          </cell>
          <cell r="K6066">
            <v>0</v>
          </cell>
          <cell r="L6066" t="str">
            <v>8892b44b-985a-463a-8798-c484be73d1c0</v>
          </cell>
          <cell r="M6066">
            <v>52701000</v>
          </cell>
          <cell r="N6066"/>
          <cell r="O6066" t="str">
            <v>+</v>
          </cell>
          <cell r="P6066" t="str">
            <v>+</v>
          </cell>
          <cell r="Q6066" t="str">
            <v>ЛАО</v>
          </cell>
        </row>
        <row r="6067">
          <cell r="G6067">
            <v>30548</v>
          </cell>
          <cell r="H6067" t="str">
            <v>Город Омск</v>
          </cell>
          <cell r="I6067">
            <v>3019.4</v>
          </cell>
          <cell r="J6067">
            <v>2252.8000000000002</v>
          </cell>
          <cell r="K6067">
            <v>0</v>
          </cell>
          <cell r="L6067" t="str">
            <v>641627fe-4e8a-4864-a399-759f6c599f9f</v>
          </cell>
          <cell r="M6067">
            <v>52701000</v>
          </cell>
          <cell r="N6067"/>
          <cell r="O6067"/>
          <cell r="P6067"/>
          <cell r="Q6067" t="str">
            <v>ЛАО</v>
          </cell>
        </row>
        <row r="6068">
          <cell r="G6068">
            <v>34151</v>
          </cell>
          <cell r="H6068" t="str">
            <v>Город Омск</v>
          </cell>
          <cell r="I6068">
            <v>4216.1000000000004</v>
          </cell>
          <cell r="J6068">
            <v>3162.2</v>
          </cell>
          <cell r="K6068">
            <v>0</v>
          </cell>
          <cell r="L6068" t="str">
            <v>f970bbe3-a1ae-4b6a-b4d9-15c878481250</v>
          </cell>
          <cell r="M6068">
            <v>52701000</v>
          </cell>
          <cell r="N6068"/>
          <cell r="O6068"/>
          <cell r="P6068"/>
          <cell r="Q6068" t="str">
            <v>ЛАО</v>
          </cell>
        </row>
        <row r="6069">
          <cell r="G6069">
            <v>29221</v>
          </cell>
          <cell r="H6069" t="str">
            <v>Город Омск</v>
          </cell>
          <cell r="I6069">
            <v>2797.4</v>
          </cell>
          <cell r="J6069">
            <v>2516.6999999999998</v>
          </cell>
          <cell r="K6069">
            <v>0</v>
          </cell>
          <cell r="L6069" t="str">
            <v>5243264b-76b6-4b25-a116-65613a22c589</v>
          </cell>
          <cell r="M6069">
            <v>52701000</v>
          </cell>
          <cell r="N6069"/>
          <cell r="O6069"/>
          <cell r="P6069"/>
          <cell r="Q6069" t="str">
            <v>ЛАО</v>
          </cell>
        </row>
        <row r="6070">
          <cell r="G6070">
            <v>35761</v>
          </cell>
          <cell r="H6070" t="str">
            <v>Город Омск</v>
          </cell>
          <cell r="I6070">
            <v>3428.9</v>
          </cell>
          <cell r="J6070">
            <v>2997.6</v>
          </cell>
          <cell r="K6070">
            <v>139.4</v>
          </cell>
          <cell r="L6070" t="str">
            <v>5ea90cc4-71c3-41e2-8b82-442229834c21</v>
          </cell>
          <cell r="M6070">
            <v>52701000</v>
          </cell>
          <cell r="N6070"/>
          <cell r="O6070"/>
          <cell r="P6070"/>
          <cell r="Q6070" t="str">
            <v>ЛАО</v>
          </cell>
        </row>
        <row r="6071">
          <cell r="G6071">
            <v>28875</v>
          </cell>
          <cell r="H6071" t="str">
            <v>Город Омск</v>
          </cell>
          <cell r="I6071">
            <v>3139.8</v>
          </cell>
          <cell r="J6071">
            <v>2834.9</v>
          </cell>
          <cell r="K6071">
            <v>31.5</v>
          </cell>
          <cell r="L6071" t="str">
            <v>ab299ad4-37d1-4a87-a29b-bcc428198934</v>
          </cell>
          <cell r="M6071">
            <v>52701000</v>
          </cell>
          <cell r="N6071"/>
          <cell r="O6071"/>
          <cell r="P6071"/>
          <cell r="Q6071" t="str">
            <v>ЛАО</v>
          </cell>
        </row>
        <row r="6072">
          <cell r="G6072">
            <v>28874</v>
          </cell>
          <cell r="H6072" t="str">
            <v>Город Омск</v>
          </cell>
          <cell r="I6072">
            <v>3143.7</v>
          </cell>
          <cell r="J6072">
            <v>2794.3</v>
          </cell>
          <cell r="K6072">
            <v>30.6</v>
          </cell>
          <cell r="L6072" t="str">
            <v>5aefc75d-41ef-43c4-9c5b-520f2dc72c13</v>
          </cell>
          <cell r="M6072">
            <v>52701000</v>
          </cell>
          <cell r="N6072"/>
          <cell r="O6072"/>
          <cell r="P6072"/>
          <cell r="Q6072" t="str">
            <v>ЛАО</v>
          </cell>
        </row>
        <row r="6073">
          <cell r="G6073">
            <v>20199</v>
          </cell>
          <cell r="H6073" t="str">
            <v>Город Омск</v>
          </cell>
          <cell r="I6073">
            <v>6041.2</v>
          </cell>
          <cell r="J6073">
            <v>5543.4</v>
          </cell>
          <cell r="K6073">
            <v>43.5</v>
          </cell>
          <cell r="L6073" t="str">
            <v>5fc3b708-866f-4fc9-ab00-372a0a292d9a</v>
          </cell>
          <cell r="M6073">
            <v>52701000</v>
          </cell>
          <cell r="N6073"/>
          <cell r="O6073"/>
          <cell r="P6073"/>
          <cell r="Q6073" t="str">
            <v>ЛАО</v>
          </cell>
        </row>
        <row r="6074">
          <cell r="G6074">
            <v>34270</v>
          </cell>
          <cell r="H6074" t="str">
            <v>Город Омск</v>
          </cell>
          <cell r="I6074">
            <v>2287.3000000000002</v>
          </cell>
          <cell r="J6074">
            <v>1786.5</v>
          </cell>
          <cell r="K6074">
            <v>0</v>
          </cell>
          <cell r="L6074" t="str">
            <v>7d3e2277-2434-43f5-9727-326bb80ad8ff</v>
          </cell>
          <cell r="M6074">
            <v>52701000</v>
          </cell>
          <cell r="N6074"/>
          <cell r="O6074"/>
          <cell r="P6074"/>
          <cell r="Q6074" t="str">
            <v>ЛАО</v>
          </cell>
        </row>
        <row r="6075">
          <cell r="G6075">
            <v>34152</v>
          </cell>
          <cell r="H6075" t="str">
            <v>Город Омск</v>
          </cell>
          <cell r="I6075">
            <v>9012.9</v>
          </cell>
          <cell r="J6075">
            <v>7871.9</v>
          </cell>
          <cell r="K6075">
            <v>0</v>
          </cell>
          <cell r="L6075" t="str">
            <v>dbf073ee-952c-45dd-91ae-8216f00f1464</v>
          </cell>
          <cell r="M6075">
            <v>52701000</v>
          </cell>
          <cell r="N6075"/>
          <cell r="O6075"/>
          <cell r="P6075"/>
          <cell r="Q6075" t="str">
            <v>ЛАО</v>
          </cell>
        </row>
        <row r="6076">
          <cell r="G6076">
            <v>20021</v>
          </cell>
          <cell r="H6076" t="str">
            <v>Город Омск</v>
          </cell>
          <cell r="I6076">
            <v>8020.8</v>
          </cell>
          <cell r="J6076">
            <v>7144.8</v>
          </cell>
          <cell r="K6076">
            <v>0</v>
          </cell>
          <cell r="L6076" t="str">
            <v>85d5e7e7-332f-4617-8eac-4d9cb940bc1d</v>
          </cell>
          <cell r="M6076">
            <v>52701000</v>
          </cell>
          <cell r="N6076"/>
          <cell r="O6076"/>
          <cell r="P6076"/>
          <cell r="Q6076" t="str">
            <v>ЛАО</v>
          </cell>
        </row>
        <row r="6077">
          <cell r="G6077">
            <v>20022</v>
          </cell>
          <cell r="H6077" t="str">
            <v>Город Омск</v>
          </cell>
          <cell r="I6077">
            <v>6945.6</v>
          </cell>
          <cell r="J6077">
            <v>5890.75</v>
          </cell>
          <cell r="K6077">
            <v>0</v>
          </cell>
          <cell r="L6077" t="str">
            <v>0c41b747-f239-490e-8aaf-a36ea6b2c886</v>
          </cell>
          <cell r="M6077">
            <v>52701000</v>
          </cell>
          <cell r="N6077"/>
          <cell r="O6077"/>
          <cell r="P6077"/>
          <cell r="Q6077" t="str">
            <v>ЛАО</v>
          </cell>
        </row>
        <row r="6078">
          <cell r="G6078">
            <v>32057</v>
          </cell>
          <cell r="H6078" t="str">
            <v>Город Омск</v>
          </cell>
          <cell r="I6078">
            <v>17338.099999999999</v>
          </cell>
          <cell r="J6078">
            <v>14588.4</v>
          </cell>
          <cell r="K6078">
            <v>106.1</v>
          </cell>
          <cell r="L6078" t="str">
            <v>24178320-f3eb-42db-a54a-012b8c9f68e4</v>
          </cell>
          <cell r="M6078">
            <v>52701000</v>
          </cell>
          <cell r="N6078"/>
          <cell r="O6078"/>
          <cell r="P6078"/>
          <cell r="Q6078" t="str">
            <v>КАО</v>
          </cell>
        </row>
        <row r="6079">
          <cell r="G6079">
            <v>32056</v>
          </cell>
          <cell r="H6079" t="str">
            <v>Город Омск</v>
          </cell>
          <cell r="I6079">
            <v>8840</v>
          </cell>
          <cell r="J6079">
            <v>7602.3</v>
          </cell>
          <cell r="K6079">
            <v>0</v>
          </cell>
          <cell r="L6079" t="str">
            <v>f257a08f-9234-4a2e-87d9-f621255dfaaa</v>
          </cell>
          <cell r="M6079">
            <v>52701000</v>
          </cell>
          <cell r="N6079"/>
          <cell r="O6079"/>
          <cell r="P6079"/>
          <cell r="Q6079" t="str">
            <v>КАО</v>
          </cell>
        </row>
        <row r="6080">
          <cell r="G6080">
            <v>23719</v>
          </cell>
          <cell r="H6080" t="str">
            <v>Город Омск</v>
          </cell>
          <cell r="I6080">
            <v>7254.8</v>
          </cell>
          <cell r="J6080">
            <v>4627.3999999999996</v>
          </cell>
          <cell r="K6080">
            <v>0</v>
          </cell>
          <cell r="L6080" t="str">
            <v>7d24c2b4-b06b-4733-b657-cc144415a4ed</v>
          </cell>
          <cell r="M6080">
            <v>52701000</v>
          </cell>
          <cell r="N6080"/>
          <cell r="O6080"/>
          <cell r="P6080"/>
          <cell r="Q6080" t="str">
            <v>КАО</v>
          </cell>
        </row>
        <row r="6081">
          <cell r="G6081">
            <v>28834</v>
          </cell>
          <cell r="H6081" t="str">
            <v>Город Омск</v>
          </cell>
          <cell r="I6081">
            <v>5163.6000000000004</v>
          </cell>
          <cell r="J6081">
            <v>4627.3999999999996</v>
          </cell>
          <cell r="K6081">
            <v>0</v>
          </cell>
          <cell r="L6081" t="str">
            <v>d13aaf89-d3de-4ba8-81ed-431d1a367035</v>
          </cell>
          <cell r="M6081">
            <v>52701000</v>
          </cell>
          <cell r="N6081"/>
          <cell r="O6081"/>
          <cell r="P6081"/>
          <cell r="Q6081" t="str">
            <v>КАО</v>
          </cell>
        </row>
        <row r="6082">
          <cell r="G6082">
            <v>32055</v>
          </cell>
          <cell r="H6082" t="str">
            <v>Город Омск</v>
          </cell>
          <cell r="I6082">
            <v>7605.2</v>
          </cell>
          <cell r="J6082">
            <v>6432.8</v>
          </cell>
          <cell r="K6082">
            <v>0</v>
          </cell>
          <cell r="L6082" t="str">
            <v>898c1f76-1471-4360-967d-40a0c8db0e64</v>
          </cell>
          <cell r="M6082">
            <v>52701000</v>
          </cell>
          <cell r="N6082"/>
          <cell r="O6082"/>
          <cell r="P6082"/>
          <cell r="Q6082" t="str">
            <v>КАО</v>
          </cell>
        </row>
        <row r="6083">
          <cell r="G6083">
            <v>29148</v>
          </cell>
          <cell r="H6083" t="str">
            <v>Город Омск</v>
          </cell>
          <cell r="I6083">
            <v>5158.3</v>
          </cell>
          <cell r="J6083">
            <v>4627.1000000000004</v>
          </cell>
          <cell r="K6083">
            <v>18.399999999999999</v>
          </cell>
          <cell r="L6083" t="str">
            <v>276f5c27-20a9-4847-a354-f0c8f7e7d781</v>
          </cell>
          <cell r="M6083">
            <v>52701000</v>
          </cell>
          <cell r="N6083"/>
          <cell r="O6083"/>
          <cell r="P6083"/>
          <cell r="Q6083" t="str">
            <v>КАО</v>
          </cell>
        </row>
        <row r="6084">
          <cell r="G6084">
            <v>32054</v>
          </cell>
          <cell r="H6084" t="str">
            <v>Город Омск</v>
          </cell>
          <cell r="I6084">
            <v>5140.5</v>
          </cell>
          <cell r="J6084">
            <v>4504.8999999999996</v>
          </cell>
          <cell r="K6084">
            <v>0</v>
          </cell>
          <cell r="L6084" t="str">
            <v>3588b352-95d7-4837-acb9-5e38562809ba</v>
          </cell>
          <cell r="M6084">
            <v>52701000</v>
          </cell>
          <cell r="N6084"/>
          <cell r="O6084"/>
          <cell r="P6084"/>
          <cell r="Q6084" t="str">
            <v>КАО</v>
          </cell>
        </row>
        <row r="6085">
          <cell r="G6085">
            <v>32053</v>
          </cell>
          <cell r="H6085" t="str">
            <v>Город Омск</v>
          </cell>
          <cell r="I6085">
            <v>17008.7</v>
          </cell>
          <cell r="J6085">
            <v>14825.2</v>
          </cell>
          <cell r="K6085">
            <v>0</v>
          </cell>
          <cell r="L6085" t="str">
            <v>6a6b3567-de2c-41f3-99e8-21481af3d07c</v>
          </cell>
          <cell r="M6085">
            <v>52701000</v>
          </cell>
          <cell r="N6085"/>
          <cell r="O6085"/>
          <cell r="P6085"/>
          <cell r="Q6085" t="str">
            <v>КАО</v>
          </cell>
        </row>
        <row r="6086">
          <cell r="G6086">
            <v>32052</v>
          </cell>
          <cell r="H6086" t="str">
            <v>Город Омск</v>
          </cell>
          <cell r="I6086">
            <v>8756.7000000000007</v>
          </cell>
          <cell r="J6086">
            <v>7546.5</v>
          </cell>
          <cell r="K6086">
            <v>193.1</v>
          </cell>
          <cell r="L6086" t="str">
            <v>a0a25101-fada-41f8-a6d9-f2710c825e3e</v>
          </cell>
          <cell r="M6086">
            <v>52701000</v>
          </cell>
          <cell r="N6086"/>
          <cell r="O6086"/>
          <cell r="P6086"/>
          <cell r="Q6086" t="str">
            <v>КАО</v>
          </cell>
        </row>
        <row r="6087">
          <cell r="G6087">
            <v>32051</v>
          </cell>
          <cell r="H6087" t="str">
            <v>Город Омск</v>
          </cell>
          <cell r="I6087">
            <v>4294.1000000000004</v>
          </cell>
          <cell r="J6087">
            <v>3725.1</v>
          </cell>
          <cell r="K6087">
            <v>0</v>
          </cell>
          <cell r="L6087" t="str">
            <v>b43bb0ee-4075-4105-ad9c-e60db6e2174e</v>
          </cell>
          <cell r="M6087">
            <v>52701000</v>
          </cell>
          <cell r="N6087"/>
          <cell r="O6087"/>
          <cell r="P6087"/>
          <cell r="Q6087" t="str">
            <v>КАО</v>
          </cell>
        </row>
        <row r="6088">
          <cell r="G6088">
            <v>29149</v>
          </cell>
          <cell r="H6088" t="str">
            <v>Город Омск</v>
          </cell>
          <cell r="I6088">
            <v>6011.5</v>
          </cell>
          <cell r="J6088">
            <v>4513.8</v>
          </cell>
          <cell r="K6088">
            <v>0</v>
          </cell>
          <cell r="L6088" t="str">
            <v>f3fb5170-2d0f-4e19-9f9a-40b933f76bc3</v>
          </cell>
          <cell r="M6088">
            <v>52701000</v>
          </cell>
          <cell r="N6088"/>
          <cell r="O6088"/>
          <cell r="P6088"/>
          <cell r="Q6088" t="str">
            <v>КАО</v>
          </cell>
        </row>
        <row r="6089">
          <cell r="G6089">
            <v>28985</v>
          </cell>
          <cell r="H6089" t="str">
            <v>Город Омск</v>
          </cell>
          <cell r="I6089">
            <v>13428.7</v>
          </cell>
          <cell r="J6089">
            <v>9918.2000000000007</v>
          </cell>
          <cell r="K6089">
            <v>1700</v>
          </cell>
          <cell r="L6089" t="str">
            <v>74ec328c-45b6-43ec-9c3b-55a772288111</v>
          </cell>
          <cell r="M6089">
            <v>52701000</v>
          </cell>
          <cell r="N6089"/>
          <cell r="O6089"/>
          <cell r="P6089"/>
          <cell r="Q6089" t="str">
            <v>КАО</v>
          </cell>
        </row>
        <row r="6090">
          <cell r="G6090">
            <v>28986</v>
          </cell>
          <cell r="H6090" t="str">
            <v>Город Омск</v>
          </cell>
          <cell r="I6090">
            <v>8972.4</v>
          </cell>
          <cell r="J6090">
            <v>7276.3</v>
          </cell>
          <cell r="K6090">
            <v>0</v>
          </cell>
          <cell r="L6090" t="str">
            <v>49ec92de-3750-4362-b21c-71b699c905fe</v>
          </cell>
          <cell r="M6090">
            <v>52701000</v>
          </cell>
          <cell r="N6090"/>
          <cell r="O6090"/>
          <cell r="P6090"/>
          <cell r="Q6090" t="str">
            <v>КАО</v>
          </cell>
        </row>
        <row r="6091">
          <cell r="G6091">
            <v>28987</v>
          </cell>
          <cell r="H6091" t="str">
            <v>Город Омск</v>
          </cell>
          <cell r="I6091">
            <v>13707.1</v>
          </cell>
          <cell r="J6091">
            <v>9738.5</v>
          </cell>
          <cell r="K6091">
            <v>598.29999999999995</v>
          </cell>
          <cell r="L6091" t="str">
            <v>1e36a251-1d18-4809-9bac-ded5244e0eca</v>
          </cell>
          <cell r="M6091">
            <v>52701000</v>
          </cell>
          <cell r="N6091"/>
          <cell r="O6091"/>
          <cell r="P6091"/>
          <cell r="Q6091" t="str">
            <v>КАО</v>
          </cell>
        </row>
        <row r="6092">
          <cell r="G6092">
            <v>32050</v>
          </cell>
          <cell r="H6092" t="str">
            <v>Город Омск</v>
          </cell>
          <cell r="I6092">
            <v>8558</v>
          </cell>
          <cell r="J6092">
            <v>7210.3</v>
          </cell>
          <cell r="K6092">
            <v>0</v>
          </cell>
          <cell r="L6092" t="str">
            <v>0647907f-9b6a-49ba-80c1-38f69c2ab711</v>
          </cell>
          <cell r="M6092">
            <v>52701000</v>
          </cell>
          <cell r="N6092"/>
          <cell r="O6092"/>
          <cell r="P6092"/>
          <cell r="Q6092" t="str">
            <v>КАО</v>
          </cell>
        </row>
        <row r="6093">
          <cell r="G6093">
            <v>23712</v>
          </cell>
          <cell r="H6093" t="str">
            <v>Город Омск</v>
          </cell>
          <cell r="I6093">
            <v>13263</v>
          </cell>
          <cell r="J6093">
            <v>11725.4</v>
          </cell>
          <cell r="K6093">
            <v>0</v>
          </cell>
          <cell r="L6093" t="str">
            <v>5c40010e-6f42-4a82-8954-57d7bbcc620b</v>
          </cell>
          <cell r="M6093">
            <v>52701000</v>
          </cell>
          <cell r="N6093"/>
          <cell r="O6093"/>
          <cell r="P6093"/>
          <cell r="Q6093" t="str">
            <v>КАО</v>
          </cell>
        </row>
        <row r="6094">
          <cell r="G6094">
            <v>28988</v>
          </cell>
          <cell r="H6094" t="str">
            <v>Город Омск</v>
          </cell>
          <cell r="I6094">
            <v>27089.9</v>
          </cell>
          <cell r="J6094">
            <v>22127.9</v>
          </cell>
          <cell r="K6094">
            <v>0</v>
          </cell>
          <cell r="L6094" t="str">
            <v>75c2ae12-bc65-481d-a1ca-fbcdaaee7a55</v>
          </cell>
          <cell r="M6094">
            <v>52701000</v>
          </cell>
          <cell r="N6094"/>
          <cell r="O6094"/>
          <cell r="P6094"/>
          <cell r="Q6094" t="str">
            <v>КАО</v>
          </cell>
        </row>
        <row r="6095">
          <cell r="G6095">
            <v>32048</v>
          </cell>
          <cell r="H6095" t="str">
            <v>Город Омск</v>
          </cell>
          <cell r="I6095">
            <v>2730.6</v>
          </cell>
          <cell r="J6095">
            <v>2389</v>
          </cell>
          <cell r="K6095">
            <v>0</v>
          </cell>
          <cell r="L6095" t="str">
            <v>8f6d7fba-2d08-40f5-a588-ad0a00bfd55f</v>
          </cell>
          <cell r="M6095">
            <v>52701000</v>
          </cell>
          <cell r="N6095"/>
          <cell r="O6095"/>
          <cell r="P6095"/>
          <cell r="Q6095" t="str">
            <v>КАО</v>
          </cell>
        </row>
        <row r="6096">
          <cell r="G6096">
            <v>32049</v>
          </cell>
          <cell r="H6096" t="str">
            <v>Город Омск</v>
          </cell>
          <cell r="I6096">
            <v>1938.2</v>
          </cell>
          <cell r="J6096">
            <v>1652.5</v>
          </cell>
          <cell r="K6096">
            <v>0</v>
          </cell>
          <cell r="L6096" t="str">
            <v>d89f740e-70a7-4ef6-9c97-27c56ba9ceef</v>
          </cell>
          <cell r="M6096">
            <v>52701000</v>
          </cell>
          <cell r="N6096"/>
          <cell r="O6096"/>
          <cell r="P6096"/>
          <cell r="Q6096" t="str">
            <v>КАО</v>
          </cell>
        </row>
        <row r="6097">
          <cell r="G6097">
            <v>28989</v>
          </cell>
          <cell r="H6097" t="str">
            <v>Город Омск</v>
          </cell>
          <cell r="I6097">
            <v>21654.3</v>
          </cell>
          <cell r="J6097">
            <v>19340.099999999999</v>
          </cell>
          <cell r="K6097">
            <v>0</v>
          </cell>
          <cell r="L6097" t="str">
            <v>a241ef93-2310-4dd4-9ff4-ebfbc127cf14</v>
          </cell>
          <cell r="M6097">
            <v>52701000</v>
          </cell>
          <cell r="N6097"/>
          <cell r="O6097"/>
          <cell r="P6097"/>
          <cell r="Q6097" t="str">
            <v>КАО</v>
          </cell>
        </row>
        <row r="6098">
          <cell r="G6098">
            <v>27377</v>
          </cell>
          <cell r="H6098" t="str">
            <v>Город Омск</v>
          </cell>
          <cell r="I6098">
            <v>25708.1</v>
          </cell>
          <cell r="J6098">
            <v>22853.5</v>
          </cell>
          <cell r="K6098">
            <v>0</v>
          </cell>
          <cell r="L6098" t="str">
            <v>b8cab600-ed63-4e57-b309-348e187f9de5</v>
          </cell>
          <cell r="M6098">
            <v>52701000</v>
          </cell>
          <cell r="N6098"/>
          <cell r="O6098"/>
          <cell r="P6098"/>
          <cell r="Q6098" t="str">
            <v>КАО</v>
          </cell>
        </row>
        <row r="6099">
          <cell r="G6099">
            <v>29490</v>
          </cell>
          <cell r="H6099" t="str">
            <v>Город Омск</v>
          </cell>
          <cell r="I6099">
            <v>18689.7</v>
          </cell>
          <cell r="J6099">
            <v>15928.18</v>
          </cell>
          <cell r="K6099">
            <v>0</v>
          </cell>
          <cell r="L6099" t="str">
            <v>414bbff4-f9f4-4440-ba13-b1cc49e0cd0b</v>
          </cell>
          <cell r="M6099">
            <v>52701000</v>
          </cell>
          <cell r="N6099"/>
          <cell r="O6099"/>
          <cell r="P6099"/>
          <cell r="Q6099" t="str">
            <v>КАО</v>
          </cell>
        </row>
        <row r="6100">
          <cell r="G6100">
            <v>28833</v>
          </cell>
          <cell r="H6100" t="str">
            <v>Город Омск</v>
          </cell>
          <cell r="I6100">
            <v>7202.9</v>
          </cell>
          <cell r="J6100">
            <v>5988</v>
          </cell>
          <cell r="K6100">
            <v>0</v>
          </cell>
          <cell r="L6100" t="str">
            <v>5870f7c1-2789-4d2b-a404-c1a04edec86e</v>
          </cell>
          <cell r="M6100">
            <v>52701000</v>
          </cell>
          <cell r="N6100"/>
          <cell r="O6100"/>
          <cell r="P6100"/>
          <cell r="Q6100" t="str">
            <v>КАО</v>
          </cell>
        </row>
        <row r="6101">
          <cell r="G6101">
            <v>29150</v>
          </cell>
          <cell r="H6101" t="str">
            <v>Город Омск</v>
          </cell>
          <cell r="I6101">
            <v>3538.7</v>
          </cell>
          <cell r="J6101">
            <v>2942</v>
          </cell>
          <cell r="K6101">
            <v>0</v>
          </cell>
          <cell r="L6101" t="str">
            <v>b68560d3-0665-43a1-9c00-b08763ef4c8e</v>
          </cell>
          <cell r="M6101">
            <v>52701000</v>
          </cell>
          <cell r="N6101"/>
          <cell r="O6101"/>
          <cell r="P6101"/>
          <cell r="Q6101" t="str">
            <v>КАО</v>
          </cell>
        </row>
        <row r="6102">
          <cell r="G6102">
            <v>21237</v>
          </cell>
          <cell r="H6102" t="str">
            <v>Город Омск</v>
          </cell>
          <cell r="I6102">
            <v>12964</v>
          </cell>
          <cell r="J6102">
            <v>11433.4</v>
          </cell>
          <cell r="K6102">
            <v>0</v>
          </cell>
          <cell r="L6102" t="str">
            <v>015a2fda-9412-4b01-9722-a3c4f5829340</v>
          </cell>
          <cell r="M6102">
            <v>52701000</v>
          </cell>
          <cell r="N6102"/>
          <cell r="O6102"/>
          <cell r="P6102"/>
          <cell r="Q6102" t="str">
            <v>КАО</v>
          </cell>
        </row>
        <row r="6103">
          <cell r="G6103">
            <v>26826</v>
          </cell>
          <cell r="H6103" t="str">
            <v>Город Омск</v>
          </cell>
          <cell r="I6103">
            <v>7376.9</v>
          </cell>
          <cell r="J6103">
            <v>5871.9</v>
          </cell>
          <cell r="K6103">
            <v>69.7</v>
          </cell>
          <cell r="L6103" t="str">
            <v>5a2eac84-27bf-41d6-b30d-f8e4aec107a1</v>
          </cell>
          <cell r="M6103">
            <v>52701000</v>
          </cell>
          <cell r="N6103"/>
          <cell r="O6103"/>
          <cell r="P6103"/>
          <cell r="Q6103" t="str">
            <v>КАО</v>
          </cell>
        </row>
        <row r="6104">
          <cell r="G6104">
            <v>31983</v>
          </cell>
          <cell r="H6104" t="str">
            <v>Город Омск</v>
          </cell>
          <cell r="I6104">
            <v>5054.2</v>
          </cell>
          <cell r="J6104">
            <v>4357.6000000000004</v>
          </cell>
          <cell r="K6104">
            <v>71.599999999999994</v>
          </cell>
          <cell r="L6104" t="str">
            <v>b6572dcd-2ac7-444d-a0d3-8ca508be4102</v>
          </cell>
          <cell r="M6104">
            <v>52701000</v>
          </cell>
          <cell r="N6104"/>
          <cell r="O6104"/>
          <cell r="P6104"/>
          <cell r="Q6104" t="str">
            <v>ОАО</v>
          </cell>
        </row>
        <row r="6105">
          <cell r="G6105">
            <v>31993</v>
          </cell>
          <cell r="H6105" t="str">
            <v>Город Омск</v>
          </cell>
          <cell r="I6105">
            <v>6467.6</v>
          </cell>
          <cell r="J6105">
            <v>5442.6</v>
          </cell>
          <cell r="K6105">
            <v>385.5</v>
          </cell>
          <cell r="L6105" t="str">
            <v>54c25578-1ee4-4ed1-b9ae-0bf82639d55b</v>
          </cell>
          <cell r="M6105">
            <v>52701000</v>
          </cell>
          <cell r="N6105"/>
          <cell r="O6105"/>
          <cell r="P6105"/>
          <cell r="Q6105" t="str">
            <v>ОАО</v>
          </cell>
        </row>
        <row r="6106">
          <cell r="G6106">
            <v>31994</v>
          </cell>
          <cell r="H6106" t="str">
            <v>Город Омск</v>
          </cell>
          <cell r="I6106">
            <v>4653</v>
          </cell>
          <cell r="J6106">
            <v>3787.6</v>
          </cell>
          <cell r="K6106">
            <v>325.39999999999998</v>
          </cell>
          <cell r="L6106" t="str">
            <v>4bde6e6b-0d8d-46c6-a453-ffb35f66f03c</v>
          </cell>
          <cell r="M6106">
            <v>52701000</v>
          </cell>
          <cell r="N6106"/>
          <cell r="O6106"/>
          <cell r="P6106"/>
          <cell r="Q6106" t="str">
            <v>ОАО</v>
          </cell>
        </row>
        <row r="6107">
          <cell r="G6107">
            <v>36630</v>
          </cell>
          <cell r="H6107" t="str">
            <v>Город Омск</v>
          </cell>
          <cell r="I6107">
            <v>2157.3000000000002</v>
          </cell>
          <cell r="J6107">
            <v>1122.4000000000001</v>
          </cell>
          <cell r="K6107">
            <v>242.4</v>
          </cell>
          <cell r="L6107" t="str">
            <v>fe31bb25-db58-4755-b1a6-aaacc179bf72</v>
          </cell>
          <cell r="M6107">
            <v>52701000</v>
          </cell>
          <cell r="N6107"/>
          <cell r="O6107"/>
          <cell r="P6107"/>
          <cell r="Q6107" t="str">
            <v>ОАО</v>
          </cell>
        </row>
        <row r="6108">
          <cell r="G6108">
            <v>36631</v>
          </cell>
          <cell r="H6108" t="str">
            <v>Город Омск</v>
          </cell>
          <cell r="I6108">
            <v>1871.8</v>
          </cell>
          <cell r="J6108">
            <v>1854.4</v>
          </cell>
          <cell r="K6108">
            <v>17.399999999999999</v>
          </cell>
          <cell r="L6108" t="str">
            <v>8a649b22-c8aa-42ce-bf6e-b7fe7a614319</v>
          </cell>
          <cell r="M6108">
            <v>52701000</v>
          </cell>
          <cell r="N6108"/>
          <cell r="O6108"/>
          <cell r="P6108"/>
          <cell r="Q6108" t="str">
            <v>ОАО</v>
          </cell>
        </row>
        <row r="6109">
          <cell r="G6109">
            <v>31996</v>
          </cell>
          <cell r="H6109" t="str">
            <v>Город Омск</v>
          </cell>
          <cell r="I6109">
            <v>5672</v>
          </cell>
          <cell r="J6109">
            <v>4467.1000000000004</v>
          </cell>
          <cell r="K6109">
            <v>290.3</v>
          </cell>
          <cell r="L6109" t="str">
            <v>a19827e3-0a20-49ef-8961-d0ff5f15e679</v>
          </cell>
          <cell r="M6109">
            <v>52701000</v>
          </cell>
          <cell r="N6109"/>
          <cell r="O6109"/>
          <cell r="P6109"/>
          <cell r="Q6109" t="str">
            <v>ОАО</v>
          </cell>
        </row>
        <row r="6110">
          <cell r="G6110">
            <v>31995</v>
          </cell>
          <cell r="H6110" t="str">
            <v>Город Омск</v>
          </cell>
          <cell r="I6110">
            <v>4423.2</v>
          </cell>
          <cell r="J6110">
            <v>2707.1</v>
          </cell>
          <cell r="K6110">
            <v>476.4</v>
          </cell>
          <cell r="L6110" t="str">
            <v>2ec64406-7d54-45fb-a374-ba4e76fb4d03</v>
          </cell>
          <cell r="M6110">
            <v>52701000</v>
          </cell>
          <cell r="N6110"/>
          <cell r="O6110"/>
          <cell r="P6110"/>
          <cell r="Q6110" t="str">
            <v>ОАО</v>
          </cell>
        </row>
        <row r="6111">
          <cell r="G6111">
            <v>31997</v>
          </cell>
          <cell r="H6111" t="str">
            <v>Город Омск</v>
          </cell>
          <cell r="I6111">
            <v>3537.5</v>
          </cell>
          <cell r="J6111">
            <v>3227.5</v>
          </cell>
          <cell r="K6111">
            <v>0</v>
          </cell>
          <cell r="L6111" t="str">
            <v>05b575d0-81be-4e00-ac56-fa418d869171</v>
          </cell>
          <cell r="M6111">
            <v>52701000</v>
          </cell>
          <cell r="N6111"/>
          <cell r="O6111"/>
          <cell r="P6111"/>
          <cell r="Q6111" t="str">
            <v>ОАО</v>
          </cell>
        </row>
        <row r="6112">
          <cell r="G6112">
            <v>31998</v>
          </cell>
          <cell r="H6112" t="str">
            <v>Город Омск</v>
          </cell>
          <cell r="I6112">
            <v>3810.1</v>
          </cell>
          <cell r="J6112">
            <v>3259.3</v>
          </cell>
          <cell r="K6112">
            <v>0</v>
          </cell>
          <cell r="L6112" t="str">
            <v>40869407-ce8e-40e3-9cd2-06b54e2b4d0c</v>
          </cell>
          <cell r="M6112">
            <v>52701000</v>
          </cell>
          <cell r="N6112"/>
          <cell r="O6112"/>
          <cell r="P6112"/>
          <cell r="Q6112" t="str">
            <v>ОАО</v>
          </cell>
        </row>
        <row r="6113">
          <cell r="G6113">
            <v>31999</v>
          </cell>
          <cell r="H6113" t="str">
            <v>Город Омск</v>
          </cell>
          <cell r="I6113">
            <v>3719.7</v>
          </cell>
          <cell r="J6113">
            <v>3384.1</v>
          </cell>
          <cell r="K6113">
            <v>0</v>
          </cell>
          <cell r="L6113" t="str">
            <v>b255f5b6-06c1-4ede-87a2-072f27555da8</v>
          </cell>
          <cell r="M6113">
            <v>52701000</v>
          </cell>
          <cell r="N6113"/>
          <cell r="O6113"/>
          <cell r="P6113"/>
          <cell r="Q6113" t="str">
            <v>ОАО</v>
          </cell>
        </row>
        <row r="6114">
          <cell r="G6114">
            <v>32000</v>
          </cell>
          <cell r="H6114" t="str">
            <v>Город Омск</v>
          </cell>
          <cell r="I6114">
            <v>3896.3</v>
          </cell>
          <cell r="J6114">
            <v>3495.7</v>
          </cell>
          <cell r="K6114">
            <v>0</v>
          </cell>
          <cell r="L6114" t="str">
            <v>c9047dfa-4a60-4be7-a96f-e27c437f9dba</v>
          </cell>
          <cell r="M6114">
            <v>52701000</v>
          </cell>
          <cell r="N6114"/>
          <cell r="O6114"/>
          <cell r="P6114"/>
          <cell r="Q6114" t="str">
            <v>ОАО</v>
          </cell>
        </row>
        <row r="6115">
          <cell r="G6115">
            <v>32001</v>
          </cell>
          <cell r="H6115" t="str">
            <v>Город Омск</v>
          </cell>
          <cell r="I6115">
            <v>3676.4</v>
          </cell>
          <cell r="J6115">
            <v>3207.1</v>
          </cell>
          <cell r="K6115">
            <v>0</v>
          </cell>
          <cell r="L6115" t="str">
            <v>908ed413-5913-493b-bc87-3c8066d0c0cd</v>
          </cell>
          <cell r="M6115">
            <v>52701000</v>
          </cell>
          <cell r="N6115"/>
          <cell r="O6115"/>
          <cell r="P6115"/>
          <cell r="Q6115" t="str">
            <v>ОАО</v>
          </cell>
        </row>
        <row r="6116">
          <cell r="G6116">
            <v>32002</v>
          </cell>
          <cell r="H6116" t="str">
            <v>Город Омск</v>
          </cell>
          <cell r="I6116">
            <v>3724.1</v>
          </cell>
          <cell r="J6116">
            <v>3347.55</v>
          </cell>
          <cell r="K6116">
            <v>0</v>
          </cell>
          <cell r="L6116" t="str">
            <v>76d8b784-3009-4986-9a91-14f13a59aa04</v>
          </cell>
          <cell r="M6116">
            <v>52701000</v>
          </cell>
          <cell r="N6116"/>
          <cell r="O6116"/>
          <cell r="P6116"/>
          <cell r="Q6116" t="str">
            <v>ОАО</v>
          </cell>
        </row>
        <row r="6117">
          <cell r="G6117">
            <v>32003</v>
          </cell>
          <cell r="H6117" t="str">
            <v>Город Омск</v>
          </cell>
          <cell r="I6117">
            <v>3427</v>
          </cell>
          <cell r="J6117">
            <v>3040.8</v>
          </cell>
          <cell r="K6117">
            <v>0</v>
          </cell>
          <cell r="L6117" t="str">
            <v>ded676f3-4e63-4ed8-ba8a-905e79e7b21e</v>
          </cell>
          <cell r="M6117">
            <v>52701000</v>
          </cell>
          <cell r="N6117"/>
          <cell r="O6117"/>
          <cell r="P6117"/>
          <cell r="Q6117" t="str">
            <v>ОАО</v>
          </cell>
        </row>
        <row r="6118">
          <cell r="G6118">
            <v>32004</v>
          </cell>
          <cell r="H6118" t="str">
            <v>Город Омск</v>
          </cell>
          <cell r="I6118">
            <v>5410.7</v>
          </cell>
          <cell r="J6118">
            <v>4692.1000000000004</v>
          </cell>
          <cell r="K6118">
            <v>0</v>
          </cell>
          <cell r="L6118" t="str">
            <v>04cdac18-5a96-4670-9486-9d268dac4758</v>
          </cell>
          <cell r="M6118">
            <v>52701000</v>
          </cell>
          <cell r="N6118"/>
          <cell r="O6118"/>
          <cell r="P6118"/>
          <cell r="Q6118" t="str">
            <v>ОАО</v>
          </cell>
        </row>
        <row r="6119">
          <cell r="G6119">
            <v>36187</v>
          </cell>
          <cell r="H6119" t="str">
            <v>Город Омск</v>
          </cell>
          <cell r="I6119">
            <v>3329.3</v>
          </cell>
          <cell r="J6119">
            <v>3102.1</v>
          </cell>
          <cell r="K6119">
            <v>0</v>
          </cell>
          <cell r="L6119" t="str">
            <v>3d72fa84-d629-49c4-8d0e-18f39d1f4956</v>
          </cell>
          <cell r="M6119">
            <v>52701000</v>
          </cell>
          <cell r="N6119"/>
          <cell r="O6119"/>
          <cell r="P6119"/>
          <cell r="Q6119" t="str">
            <v>ОАО</v>
          </cell>
        </row>
        <row r="6120">
          <cell r="G6120">
            <v>31984</v>
          </cell>
          <cell r="H6120" t="str">
            <v>Город Омск</v>
          </cell>
          <cell r="I6120">
            <v>6513.8</v>
          </cell>
          <cell r="J6120">
            <v>5667.06</v>
          </cell>
          <cell r="K6120">
            <v>105</v>
          </cell>
          <cell r="L6120" t="str">
            <v>cced7821-fa57-4d70-95a9-b1c29dfd8e01</v>
          </cell>
          <cell r="M6120">
            <v>52701000</v>
          </cell>
          <cell r="N6120"/>
          <cell r="O6120"/>
          <cell r="P6120"/>
          <cell r="Q6120" t="str">
            <v>ОАО</v>
          </cell>
        </row>
        <row r="6121">
          <cell r="G6121">
            <v>31990</v>
          </cell>
          <cell r="H6121" t="str">
            <v>Город Омск</v>
          </cell>
          <cell r="I6121">
            <v>3866.4</v>
          </cell>
          <cell r="J6121">
            <v>3526.5</v>
          </cell>
          <cell r="K6121">
            <v>0</v>
          </cell>
          <cell r="L6121" t="str">
            <v>8dc81fe2-e89a-4050-951c-ab7d09f171d3</v>
          </cell>
          <cell r="M6121">
            <v>52701000</v>
          </cell>
          <cell r="N6121"/>
          <cell r="O6121"/>
          <cell r="P6121"/>
          <cell r="Q6121" t="str">
            <v>ОАО</v>
          </cell>
        </row>
        <row r="6122">
          <cell r="G6122">
            <v>31985</v>
          </cell>
          <cell r="H6122" t="str">
            <v>Город Омск</v>
          </cell>
          <cell r="I6122">
            <v>6376.3</v>
          </cell>
          <cell r="J6122">
            <v>5841.77</v>
          </cell>
          <cell r="K6122">
            <v>47.9</v>
          </cell>
          <cell r="L6122" t="str">
            <v>ee474bba-47eb-4409-9682-9bfca7d36bd1</v>
          </cell>
          <cell r="M6122">
            <v>52701000</v>
          </cell>
          <cell r="N6122"/>
          <cell r="O6122"/>
          <cell r="P6122"/>
          <cell r="Q6122" t="str">
            <v>ОАО</v>
          </cell>
        </row>
        <row r="6123">
          <cell r="G6123">
            <v>31986</v>
          </cell>
          <cell r="H6123" t="str">
            <v>Город Омск</v>
          </cell>
          <cell r="I6123">
            <v>6461.5</v>
          </cell>
          <cell r="J6123">
            <v>5755.43</v>
          </cell>
          <cell r="K6123">
            <v>0</v>
          </cell>
          <cell r="L6123" t="str">
            <v>4bccb83d-43a4-4999-a67b-7e5b1a606c39</v>
          </cell>
          <cell r="M6123">
            <v>52701000</v>
          </cell>
          <cell r="N6123"/>
          <cell r="O6123"/>
          <cell r="P6123"/>
          <cell r="Q6123" t="str">
            <v>ОАО</v>
          </cell>
        </row>
        <row r="6124">
          <cell r="G6124">
            <v>31987</v>
          </cell>
          <cell r="H6124" t="str">
            <v>Город Омск</v>
          </cell>
          <cell r="I6124">
            <v>4579.1000000000004</v>
          </cell>
          <cell r="J6124">
            <v>4413.1000000000004</v>
          </cell>
          <cell r="K6124">
            <v>40.700000000000003</v>
          </cell>
          <cell r="L6124" t="str">
            <v>217ed083-b608-4f13-98d7-ef6c6de519a4</v>
          </cell>
          <cell r="M6124">
            <v>52701000</v>
          </cell>
          <cell r="N6124"/>
          <cell r="O6124"/>
          <cell r="P6124"/>
          <cell r="Q6124" t="str">
            <v>ОАО</v>
          </cell>
        </row>
        <row r="6125">
          <cell r="G6125">
            <v>31988</v>
          </cell>
          <cell r="H6125" t="str">
            <v>Город Омск</v>
          </cell>
          <cell r="I6125">
            <v>6276.3</v>
          </cell>
          <cell r="J6125">
            <v>5601.8</v>
          </cell>
          <cell r="K6125">
            <v>0</v>
          </cell>
          <cell r="L6125" t="str">
            <v>5a128f9e-8f55-4cdd-83dc-24e3df5940a7</v>
          </cell>
          <cell r="M6125">
            <v>52701000</v>
          </cell>
          <cell r="N6125"/>
          <cell r="O6125"/>
          <cell r="P6125"/>
          <cell r="Q6125" t="str">
            <v>ОАО</v>
          </cell>
        </row>
        <row r="6126">
          <cell r="G6126">
            <v>31992</v>
          </cell>
          <cell r="H6126" t="str">
            <v>Город Омск</v>
          </cell>
          <cell r="I6126">
            <v>3711.7</v>
          </cell>
          <cell r="J6126">
            <v>3340.3</v>
          </cell>
          <cell r="K6126">
            <v>0</v>
          </cell>
          <cell r="L6126" t="str">
            <v>781a1ed7-81cf-4d6f-9095-2a080d9c9b26</v>
          </cell>
          <cell r="M6126">
            <v>52701000</v>
          </cell>
          <cell r="N6126"/>
          <cell r="O6126"/>
          <cell r="P6126"/>
          <cell r="Q6126" t="str">
            <v>ОАО</v>
          </cell>
        </row>
        <row r="6127">
          <cell r="G6127">
            <v>31989</v>
          </cell>
          <cell r="H6127" t="str">
            <v>Город Омск</v>
          </cell>
          <cell r="I6127">
            <v>5165.1000000000004</v>
          </cell>
          <cell r="J6127">
            <v>4594.3</v>
          </cell>
          <cell r="K6127">
            <v>399.2</v>
          </cell>
          <cell r="L6127" t="str">
            <v>3a6da2a3-7d49-4310-a3cc-3980ee175ab2</v>
          </cell>
          <cell r="M6127">
            <v>52701000</v>
          </cell>
          <cell r="N6127"/>
          <cell r="O6127"/>
          <cell r="P6127"/>
          <cell r="Q6127" t="str">
            <v>ОАО</v>
          </cell>
        </row>
        <row r="6128">
          <cell r="G6128">
            <v>31991</v>
          </cell>
          <cell r="H6128" t="str">
            <v>Город Омск</v>
          </cell>
          <cell r="I6128">
            <v>6011.7</v>
          </cell>
          <cell r="J6128">
            <v>5521.9</v>
          </cell>
          <cell r="K6128">
            <v>0</v>
          </cell>
          <cell r="L6128" t="str">
            <v>ddc57c47-c6dc-48be-98a0-118bbb3fdc75</v>
          </cell>
          <cell r="M6128">
            <v>52701000</v>
          </cell>
          <cell r="N6128"/>
          <cell r="O6128"/>
          <cell r="P6128"/>
          <cell r="Q6128" t="str">
            <v>ОАО</v>
          </cell>
        </row>
        <row r="6129">
          <cell r="G6129">
            <v>23468</v>
          </cell>
          <cell r="H6129" t="str">
            <v>Город Омск</v>
          </cell>
          <cell r="I6129">
            <v>1630.3</v>
          </cell>
          <cell r="J6129">
            <v>1095.5</v>
          </cell>
          <cell r="K6129">
            <v>401.73</v>
          </cell>
          <cell r="L6129" t="str">
            <v>bc2ace72-9504-4113-a145-424b741e626f</v>
          </cell>
          <cell r="M6129">
            <v>52701000</v>
          </cell>
          <cell r="N6129"/>
          <cell r="O6129"/>
          <cell r="P6129" t="str">
            <v>+</v>
          </cell>
          <cell r="Q6129" t="str">
            <v>ОАО</v>
          </cell>
        </row>
        <row r="6130">
          <cell r="G6130">
            <v>36597</v>
          </cell>
          <cell r="H6130" t="str">
            <v>Город Омск</v>
          </cell>
          <cell r="I6130">
            <v>1020.7</v>
          </cell>
          <cell r="J6130">
            <v>883.5</v>
          </cell>
          <cell r="K6130">
            <v>46.7</v>
          </cell>
          <cell r="L6130" t="str">
            <v>ede80d10-5b19-4727-97d9-b62a5ef926df</v>
          </cell>
          <cell r="M6130">
            <v>52701000</v>
          </cell>
          <cell r="N6130"/>
          <cell r="O6130"/>
          <cell r="P6130"/>
          <cell r="Q6130" t="str">
            <v>ОАО</v>
          </cell>
        </row>
        <row r="6131">
          <cell r="G6131">
            <v>29261</v>
          </cell>
          <cell r="H6131" t="str">
            <v>Город Омск</v>
          </cell>
          <cell r="I6131">
            <v>1747.8</v>
          </cell>
          <cell r="J6131">
            <v>1039.49</v>
          </cell>
          <cell r="K6131">
            <v>509.6</v>
          </cell>
          <cell r="L6131" t="str">
            <v>254babfd-b3ec-4d84-9318-5080b2d511d6</v>
          </cell>
          <cell r="M6131">
            <v>52701000</v>
          </cell>
          <cell r="N6131"/>
          <cell r="O6131"/>
          <cell r="P6131"/>
          <cell r="Q6131" t="str">
            <v>ОАО</v>
          </cell>
        </row>
        <row r="6132">
          <cell r="G6132">
            <v>29262</v>
          </cell>
          <cell r="H6132" t="str">
            <v>Город Омск</v>
          </cell>
          <cell r="I6132">
            <v>3845.7</v>
          </cell>
          <cell r="J6132">
            <v>3484.1</v>
          </cell>
          <cell r="K6132">
            <v>0</v>
          </cell>
          <cell r="L6132" t="str">
            <v>9e7379d6-7473-402d-86a5-83e27a35733b</v>
          </cell>
          <cell r="M6132">
            <v>52701000</v>
          </cell>
          <cell r="N6132"/>
          <cell r="O6132" t="str">
            <v>+</v>
          </cell>
          <cell r="P6132"/>
          <cell r="Q6132" t="str">
            <v>ОАО</v>
          </cell>
        </row>
        <row r="6133">
          <cell r="G6133">
            <v>29263</v>
          </cell>
          <cell r="H6133" t="str">
            <v>Город Омск</v>
          </cell>
          <cell r="I6133">
            <v>3809.4</v>
          </cell>
          <cell r="J6133">
            <v>3501.7</v>
          </cell>
          <cell r="K6133">
            <v>0</v>
          </cell>
          <cell r="L6133" t="str">
            <v>ee60a1fa-47de-46f6-b15c-92db3a04fbb3</v>
          </cell>
          <cell r="M6133">
            <v>52701000</v>
          </cell>
          <cell r="N6133"/>
          <cell r="O6133" t="str">
            <v>+</v>
          </cell>
          <cell r="P6133"/>
          <cell r="Q6133" t="str">
            <v>ОАО</v>
          </cell>
        </row>
        <row r="6134">
          <cell r="G6134">
            <v>29264</v>
          </cell>
          <cell r="H6134" t="str">
            <v>Город Омск</v>
          </cell>
          <cell r="I6134">
            <v>1002.4</v>
          </cell>
          <cell r="J6134">
            <v>892.82</v>
          </cell>
          <cell r="K6134">
            <v>0</v>
          </cell>
          <cell r="L6134" t="str">
            <v>33f46edc-d2fd-4a4f-9a4e-3783ff535082</v>
          </cell>
          <cell r="M6134">
            <v>52701000</v>
          </cell>
          <cell r="N6134"/>
          <cell r="O6134"/>
          <cell r="P6134"/>
          <cell r="Q6134" t="str">
            <v>ОАО</v>
          </cell>
        </row>
        <row r="6135">
          <cell r="G6135">
            <v>29260</v>
          </cell>
          <cell r="H6135" t="str">
            <v>Город Омск</v>
          </cell>
          <cell r="I6135">
            <v>4692.8999999999996</v>
          </cell>
          <cell r="J6135">
            <v>4106.3</v>
          </cell>
          <cell r="K6135">
            <v>0</v>
          </cell>
          <cell r="L6135" t="str">
            <v>af1f6e84-3eec-4543-b71c-6c22e4cb88c9</v>
          </cell>
          <cell r="M6135">
            <v>52701000</v>
          </cell>
          <cell r="N6135"/>
          <cell r="O6135"/>
          <cell r="P6135"/>
          <cell r="Q6135" t="str">
            <v>ОАО</v>
          </cell>
        </row>
        <row r="6136">
          <cell r="G6136">
            <v>23519</v>
          </cell>
          <cell r="H6136" t="str">
            <v>Город Омск</v>
          </cell>
          <cell r="I6136">
            <v>1687.5</v>
          </cell>
          <cell r="J6136">
            <v>1524.9</v>
          </cell>
          <cell r="K6136">
            <v>0</v>
          </cell>
          <cell r="L6136" t="str">
            <v>9a948d2c-9356-4ec9-9d2d-5961707ba462</v>
          </cell>
          <cell r="M6136">
            <v>52701000</v>
          </cell>
          <cell r="N6136"/>
          <cell r="O6136"/>
          <cell r="P6136"/>
          <cell r="Q6136" t="str">
            <v>ОАО</v>
          </cell>
        </row>
        <row r="6137">
          <cell r="G6137">
            <v>31272</v>
          </cell>
          <cell r="H6137" t="str">
            <v>Город Омск</v>
          </cell>
          <cell r="I6137">
            <v>1671</v>
          </cell>
          <cell r="J6137">
            <v>1519</v>
          </cell>
          <cell r="K6137">
            <v>0</v>
          </cell>
          <cell r="L6137" t="str">
            <v>6bfac24c-10a8-44fc-bde5-0f5b7597a689</v>
          </cell>
          <cell r="M6137">
            <v>52701000</v>
          </cell>
          <cell r="N6137"/>
          <cell r="O6137"/>
          <cell r="P6137" t="str">
            <v>+</v>
          </cell>
          <cell r="Q6137" t="str">
            <v>ОАО</v>
          </cell>
        </row>
        <row r="6138">
          <cell r="G6138">
            <v>31273</v>
          </cell>
          <cell r="H6138" t="str">
            <v>Город Омск</v>
          </cell>
          <cell r="I6138">
            <v>1001.5</v>
          </cell>
          <cell r="J6138">
            <v>983.3</v>
          </cell>
          <cell r="K6138">
            <v>0</v>
          </cell>
          <cell r="L6138" t="str">
            <v>34622bde-9c70-4597-82b5-28f161b947f5</v>
          </cell>
          <cell r="M6138">
            <v>52701000</v>
          </cell>
          <cell r="N6138"/>
          <cell r="O6138"/>
          <cell r="P6138" t="str">
            <v>+</v>
          </cell>
          <cell r="Q6138" t="str">
            <v>ОАО</v>
          </cell>
        </row>
        <row r="6139">
          <cell r="G6139">
            <v>28917</v>
          </cell>
          <cell r="H6139" t="str">
            <v>Город Омск</v>
          </cell>
          <cell r="I6139">
            <v>4248</v>
          </cell>
          <cell r="J6139">
            <v>3395.15</v>
          </cell>
          <cell r="K6139">
            <v>577.29999999999995</v>
          </cell>
          <cell r="L6139" t="str">
            <v>535b043d-f11a-4fbd-ab86-ab05ccef841c</v>
          </cell>
          <cell r="M6139">
            <v>52701000</v>
          </cell>
          <cell r="N6139"/>
          <cell r="O6139"/>
          <cell r="P6139"/>
          <cell r="Q6139" t="str">
            <v>ОАО</v>
          </cell>
        </row>
        <row r="6140">
          <cell r="G6140">
            <v>31122</v>
          </cell>
          <cell r="H6140" t="str">
            <v>Город Омск</v>
          </cell>
          <cell r="I6140">
            <v>5247.3</v>
          </cell>
          <cell r="J6140">
            <v>4842.8999999999996</v>
          </cell>
          <cell r="K6140">
            <v>0</v>
          </cell>
          <cell r="L6140" t="str">
            <v>05911c61-d213-4284-941e-75109db93078</v>
          </cell>
          <cell r="M6140">
            <v>52701000</v>
          </cell>
          <cell r="N6140"/>
          <cell r="O6140"/>
          <cell r="P6140"/>
          <cell r="Q6140" t="str">
            <v>ОАО</v>
          </cell>
        </row>
        <row r="6141">
          <cell r="G6141">
            <v>25159</v>
          </cell>
          <cell r="H6141" t="str">
            <v>Город Омск</v>
          </cell>
          <cell r="I6141">
            <v>3186.5</v>
          </cell>
          <cell r="J6141">
            <v>2518</v>
          </cell>
          <cell r="K6141">
            <v>0</v>
          </cell>
          <cell r="L6141" t="str">
            <v>d6fdd524-113b-4b8f-8fe0-98c572b4dde8</v>
          </cell>
          <cell r="M6141">
            <v>52701000</v>
          </cell>
          <cell r="N6141"/>
          <cell r="O6141"/>
          <cell r="P6141"/>
          <cell r="Q6141" t="str">
            <v>ЦАО</v>
          </cell>
        </row>
        <row r="6142">
          <cell r="G6142">
            <v>26544</v>
          </cell>
          <cell r="H6142" t="str">
            <v>Город Омск</v>
          </cell>
          <cell r="I6142">
            <v>1034.2</v>
          </cell>
          <cell r="J6142">
            <v>961.5</v>
          </cell>
          <cell r="K6142">
            <v>0</v>
          </cell>
          <cell r="L6142" t="str">
            <v>6ca27432-ff38-4c64-8161-f05b82307f07</v>
          </cell>
          <cell r="M6142">
            <v>52701000</v>
          </cell>
          <cell r="N6142"/>
          <cell r="O6142"/>
          <cell r="P6142"/>
          <cell r="Q6142" t="str">
            <v>ЦАО</v>
          </cell>
        </row>
        <row r="6143">
          <cell r="G6143">
            <v>30319</v>
          </cell>
          <cell r="H6143" t="str">
            <v>Город Омск</v>
          </cell>
          <cell r="I6143">
            <v>4801.7</v>
          </cell>
          <cell r="J6143">
            <v>4308.8</v>
          </cell>
          <cell r="K6143">
            <v>0</v>
          </cell>
          <cell r="L6143" t="str">
            <v>217a42d6-a63d-4638-a361-4518d45671a6</v>
          </cell>
          <cell r="M6143">
            <v>52701000</v>
          </cell>
          <cell r="N6143"/>
          <cell r="O6143"/>
          <cell r="P6143"/>
          <cell r="Q6143" t="str">
            <v>ЦАО</v>
          </cell>
        </row>
        <row r="6144">
          <cell r="G6144">
            <v>30320</v>
          </cell>
          <cell r="H6144" t="str">
            <v>Город Омск</v>
          </cell>
          <cell r="I6144">
            <v>4469.8</v>
          </cell>
          <cell r="J6144">
            <v>4359.6000000000004</v>
          </cell>
          <cell r="K6144">
            <v>0</v>
          </cell>
          <cell r="L6144" t="str">
            <v>f31541c9-fb4a-4ca8-900d-90c99fc56fb3</v>
          </cell>
          <cell r="M6144">
            <v>52701000</v>
          </cell>
          <cell r="N6144"/>
          <cell r="O6144"/>
          <cell r="P6144"/>
          <cell r="Q6144" t="str">
            <v>ЦАО</v>
          </cell>
        </row>
        <row r="6145">
          <cell r="G6145">
            <v>32832</v>
          </cell>
          <cell r="H6145" t="str">
            <v>Город Омск</v>
          </cell>
          <cell r="I6145">
            <v>18494.400000000001</v>
          </cell>
          <cell r="J6145">
            <v>12333</v>
          </cell>
          <cell r="K6145">
            <v>0</v>
          </cell>
          <cell r="L6145" t="str">
            <v>c366a018-57dc-4ec4-ad86-cced5fa8136f</v>
          </cell>
          <cell r="M6145">
            <v>52701000</v>
          </cell>
          <cell r="N6145"/>
          <cell r="O6145"/>
          <cell r="P6145"/>
          <cell r="Q6145" t="str">
            <v>ЦАО</v>
          </cell>
        </row>
        <row r="6146">
          <cell r="G6146">
            <v>32805</v>
          </cell>
          <cell r="H6146" t="str">
            <v>Город Омск</v>
          </cell>
          <cell r="I6146">
            <v>13143.3</v>
          </cell>
          <cell r="J6146">
            <v>10691.5</v>
          </cell>
          <cell r="K6146">
            <v>1055.5999999999999</v>
          </cell>
          <cell r="L6146" t="str">
            <v>c4479d5a-0942-4e77-8f4c-033dc1d6b56f</v>
          </cell>
          <cell r="M6146">
            <v>52701000</v>
          </cell>
          <cell r="N6146"/>
          <cell r="O6146"/>
          <cell r="P6146"/>
          <cell r="Q6146" t="str">
            <v>ЦАО</v>
          </cell>
        </row>
        <row r="6147">
          <cell r="G6147">
            <v>27603</v>
          </cell>
          <cell r="H6147" t="str">
            <v>Город Омск</v>
          </cell>
          <cell r="I6147">
            <v>5530.8</v>
          </cell>
          <cell r="J6147">
            <v>4606.6000000000004</v>
          </cell>
          <cell r="K6147">
            <v>770.2</v>
          </cell>
          <cell r="L6147" t="str">
            <v>6396614c-bd25-457f-8053-e25f3414ecbb</v>
          </cell>
          <cell r="M6147">
            <v>52701000</v>
          </cell>
          <cell r="N6147"/>
          <cell r="O6147"/>
          <cell r="P6147"/>
          <cell r="Q6147" t="str">
            <v>КАО</v>
          </cell>
        </row>
        <row r="6148">
          <cell r="G6148">
            <v>30321</v>
          </cell>
          <cell r="H6148" t="str">
            <v>Город Омск</v>
          </cell>
          <cell r="I6148">
            <v>3745.9</v>
          </cell>
          <cell r="J6148">
            <v>2670</v>
          </cell>
          <cell r="K6148">
            <v>742.6</v>
          </cell>
          <cell r="L6148" t="str">
            <v>6918d569-4df1-47b2-993c-7ba19eff0a7a</v>
          </cell>
          <cell r="M6148">
            <v>52701000</v>
          </cell>
          <cell r="N6148"/>
          <cell r="O6148"/>
          <cell r="P6148" t="str">
            <v>+</v>
          </cell>
          <cell r="Q6148" t="str">
            <v>САО</v>
          </cell>
        </row>
        <row r="6149">
          <cell r="G6149">
            <v>30322</v>
          </cell>
          <cell r="H6149" t="str">
            <v>Город Омск</v>
          </cell>
          <cell r="I6149">
            <v>3816</v>
          </cell>
          <cell r="J6149">
            <v>3522.4</v>
          </cell>
          <cell r="K6149">
            <v>0</v>
          </cell>
          <cell r="L6149" t="str">
            <v>6dac1c1b-2851-4fc3-97b8-be555bf82145</v>
          </cell>
          <cell r="M6149">
            <v>52701000</v>
          </cell>
          <cell r="N6149"/>
          <cell r="O6149"/>
          <cell r="P6149" t="str">
            <v>+</v>
          </cell>
          <cell r="Q6149" t="str">
            <v>САО</v>
          </cell>
        </row>
        <row r="6150">
          <cell r="G6150">
            <v>20419</v>
          </cell>
          <cell r="H6150" t="str">
            <v>Город Омск</v>
          </cell>
          <cell r="I6150">
            <v>3816.7</v>
          </cell>
          <cell r="J6150">
            <v>3515.9</v>
          </cell>
          <cell r="K6150">
            <v>0</v>
          </cell>
          <cell r="L6150" t="str">
            <v>a056b478-95da-40c6-b61b-aee15b933345</v>
          </cell>
          <cell r="M6150">
            <v>52701000</v>
          </cell>
          <cell r="N6150"/>
          <cell r="O6150"/>
          <cell r="P6150" t="str">
            <v>+</v>
          </cell>
          <cell r="Q6150" t="str">
            <v>САО</v>
          </cell>
        </row>
        <row r="6151">
          <cell r="G6151">
            <v>30324</v>
          </cell>
          <cell r="H6151" t="str">
            <v>Город Омск</v>
          </cell>
          <cell r="I6151">
            <v>3825.2</v>
          </cell>
          <cell r="J6151">
            <v>3523.88</v>
          </cell>
          <cell r="K6151">
            <v>0</v>
          </cell>
          <cell r="L6151" t="str">
            <v>f0151485-4ad3-4a74-b360-6c6b72928127</v>
          </cell>
          <cell r="M6151">
            <v>52701000</v>
          </cell>
          <cell r="N6151"/>
          <cell r="O6151"/>
          <cell r="P6151" t="str">
            <v>+</v>
          </cell>
          <cell r="Q6151" t="str">
            <v>САО</v>
          </cell>
        </row>
        <row r="6152">
          <cell r="G6152">
            <v>35224</v>
          </cell>
          <cell r="H6152" t="str">
            <v>Город Омск</v>
          </cell>
          <cell r="I6152">
            <v>3815.2</v>
          </cell>
          <cell r="J6152">
            <v>3517.41</v>
          </cell>
          <cell r="K6152">
            <v>0</v>
          </cell>
          <cell r="L6152" t="str">
            <v>f25816a1-b2a3-4bc7-a78a-c6d689f6963b</v>
          </cell>
          <cell r="M6152">
            <v>52701000</v>
          </cell>
          <cell r="N6152"/>
          <cell r="O6152"/>
          <cell r="P6152" t="str">
            <v>+</v>
          </cell>
          <cell r="Q6152" t="str">
            <v>САО</v>
          </cell>
        </row>
        <row r="6153">
          <cell r="G6153">
            <v>20220</v>
          </cell>
          <cell r="H6153" t="str">
            <v>Город Омск</v>
          </cell>
          <cell r="I6153">
            <v>4189.6000000000004</v>
          </cell>
          <cell r="J6153">
            <v>3733.2</v>
          </cell>
          <cell r="K6153">
            <v>161.80000000000001</v>
          </cell>
          <cell r="L6153" t="str">
            <v>546d09f6-3ca6-47e1-9959-769bcfdc4aad</v>
          </cell>
          <cell r="M6153">
            <v>52701000</v>
          </cell>
          <cell r="N6153"/>
          <cell r="O6153"/>
          <cell r="P6153" t="str">
            <v>+</v>
          </cell>
          <cell r="Q6153" t="str">
            <v>САО</v>
          </cell>
        </row>
        <row r="6154">
          <cell r="G6154">
            <v>20417</v>
          </cell>
          <cell r="H6154" t="str">
            <v>Город Омск</v>
          </cell>
          <cell r="I6154">
            <v>6215.3</v>
          </cell>
          <cell r="J6154">
            <v>5766.3</v>
          </cell>
          <cell r="K6154">
            <v>0</v>
          </cell>
          <cell r="L6154" t="str">
            <v>05beb3a1-46b6-4e00-9717-abc52a446138</v>
          </cell>
          <cell r="M6154">
            <v>52701000</v>
          </cell>
          <cell r="N6154"/>
          <cell r="O6154"/>
          <cell r="P6154" t="str">
            <v>+</v>
          </cell>
          <cell r="Q6154" t="str">
            <v>САО</v>
          </cell>
        </row>
        <row r="6155">
          <cell r="G6155">
            <v>20418</v>
          </cell>
          <cell r="H6155" t="str">
            <v>Город Омск</v>
          </cell>
          <cell r="I6155">
            <v>4159.3</v>
          </cell>
          <cell r="J6155">
            <v>3603.7</v>
          </cell>
          <cell r="K6155">
            <v>249.9</v>
          </cell>
          <cell r="L6155" t="str">
            <v>7f89fb89-434d-4d1c-86eb-ef9cc9429bcd</v>
          </cell>
          <cell r="M6155">
            <v>52701000</v>
          </cell>
          <cell r="N6155"/>
          <cell r="O6155"/>
          <cell r="P6155"/>
          <cell r="Q6155" t="str">
            <v>САО</v>
          </cell>
        </row>
        <row r="6156">
          <cell r="G6156">
            <v>30326</v>
          </cell>
          <cell r="H6156" t="str">
            <v>Город Омск</v>
          </cell>
          <cell r="I6156">
            <v>4174.2</v>
          </cell>
          <cell r="J6156">
            <v>3868.3</v>
          </cell>
          <cell r="K6156">
            <v>0</v>
          </cell>
          <cell r="L6156" t="str">
            <v>da8abd22-45b2-4871-8ca1-48e10ef607b1</v>
          </cell>
          <cell r="M6156">
            <v>52701000</v>
          </cell>
          <cell r="N6156"/>
          <cell r="O6156"/>
          <cell r="P6156" t="str">
            <v>+</v>
          </cell>
          <cell r="Q6156" t="str">
            <v>САО</v>
          </cell>
        </row>
        <row r="6157">
          <cell r="G6157">
            <v>28213</v>
          </cell>
          <cell r="H6157" t="str">
            <v>Город Омск</v>
          </cell>
          <cell r="I6157">
            <v>4184</v>
          </cell>
          <cell r="J6157">
            <v>3881.54</v>
          </cell>
          <cell r="K6157">
            <v>0</v>
          </cell>
          <cell r="L6157" t="str">
            <v>11ef7617-5f98-4c57-8724-81117ffbb079</v>
          </cell>
          <cell r="M6157">
            <v>52701000</v>
          </cell>
          <cell r="N6157"/>
          <cell r="O6157"/>
          <cell r="P6157" t="str">
            <v>+</v>
          </cell>
          <cell r="Q6157" t="str">
            <v>САО</v>
          </cell>
        </row>
        <row r="6158">
          <cell r="G6158">
            <v>30327</v>
          </cell>
          <cell r="H6158" t="str">
            <v>Город Омск</v>
          </cell>
          <cell r="I6158">
            <v>3157.1</v>
          </cell>
          <cell r="J6158">
            <v>2834.6</v>
          </cell>
          <cell r="K6158">
            <v>0</v>
          </cell>
          <cell r="L6158" t="str">
            <v>f73b8b9c-5df5-43fb-bc91-ac39cde26fae</v>
          </cell>
          <cell r="M6158">
            <v>52701000</v>
          </cell>
          <cell r="N6158"/>
          <cell r="O6158"/>
          <cell r="P6158"/>
          <cell r="Q6158" t="str">
            <v>САО</v>
          </cell>
        </row>
        <row r="6159">
          <cell r="G6159">
            <v>30328</v>
          </cell>
          <cell r="H6159" t="str">
            <v>Город Омск</v>
          </cell>
          <cell r="I6159">
            <v>5192.3999999999996</v>
          </cell>
          <cell r="J6159">
            <v>4682.49</v>
          </cell>
          <cell r="K6159">
            <v>0</v>
          </cell>
          <cell r="L6159" t="str">
            <v>d0cdb08c-1603-4e1b-ad9f-7f0558d7caa5</v>
          </cell>
          <cell r="M6159">
            <v>52701000</v>
          </cell>
          <cell r="N6159"/>
          <cell r="O6159"/>
          <cell r="P6159"/>
          <cell r="Q6159" t="str">
            <v>САО</v>
          </cell>
        </row>
        <row r="6160">
          <cell r="G6160">
            <v>30329</v>
          </cell>
          <cell r="H6160" t="str">
            <v>Город Омск</v>
          </cell>
          <cell r="I6160">
            <v>4320.8</v>
          </cell>
          <cell r="J6160">
            <v>3909.6</v>
          </cell>
          <cell r="K6160">
            <v>0</v>
          </cell>
          <cell r="L6160" t="str">
            <v>4f941598-cf77-46c2-a422-d0138261bcef</v>
          </cell>
          <cell r="M6160">
            <v>52701000</v>
          </cell>
          <cell r="N6160"/>
          <cell r="O6160"/>
          <cell r="P6160"/>
          <cell r="Q6160" t="str">
            <v>САО</v>
          </cell>
        </row>
        <row r="6161">
          <cell r="G6161">
            <v>30330</v>
          </cell>
          <cell r="H6161" t="str">
            <v>Город Омск</v>
          </cell>
          <cell r="I6161">
            <v>3808.2</v>
          </cell>
          <cell r="J6161">
            <v>3491.75</v>
          </cell>
          <cell r="K6161">
            <v>0</v>
          </cell>
          <cell r="L6161" t="str">
            <v>e9f1da72-7e11-418c-8e8f-afdc99fbd299</v>
          </cell>
          <cell r="M6161">
            <v>52701000</v>
          </cell>
          <cell r="N6161"/>
          <cell r="O6161"/>
          <cell r="P6161"/>
          <cell r="Q6161" t="str">
            <v>САО</v>
          </cell>
        </row>
        <row r="6162">
          <cell r="G6162">
            <v>30331</v>
          </cell>
          <cell r="H6162" t="str">
            <v>Город Омск</v>
          </cell>
          <cell r="I6162">
            <v>3804.8</v>
          </cell>
          <cell r="J6162">
            <v>3501.4</v>
          </cell>
          <cell r="K6162">
            <v>0</v>
          </cell>
          <cell r="L6162" t="str">
            <v>91bc00d6-3b9f-483d-8494-48e7b69a4a70</v>
          </cell>
          <cell r="M6162">
            <v>52701000</v>
          </cell>
          <cell r="N6162"/>
          <cell r="O6162"/>
          <cell r="P6162"/>
          <cell r="Q6162" t="str">
            <v>САО</v>
          </cell>
        </row>
        <row r="6163">
          <cell r="G6163">
            <v>36954</v>
          </cell>
          <cell r="H6163" t="str">
            <v>Город Омск</v>
          </cell>
          <cell r="I6163">
            <v>17503.5</v>
          </cell>
          <cell r="J6163">
            <v>13371.1</v>
          </cell>
          <cell r="K6163">
            <v>656.9</v>
          </cell>
          <cell r="L6163" t="str">
            <v>4d33ca7b-4826-48df-b986-a1a84cc5f023</v>
          </cell>
          <cell r="M6163">
            <v>52701000</v>
          </cell>
          <cell r="N6163"/>
          <cell r="O6163"/>
          <cell r="P6163"/>
          <cell r="Q6163" t="str">
            <v>ЛАО</v>
          </cell>
        </row>
        <row r="6164">
          <cell r="G6164">
            <v>36700</v>
          </cell>
          <cell r="H6164" t="str">
            <v>Город Омск</v>
          </cell>
          <cell r="I6164">
            <v>7660.6</v>
          </cell>
          <cell r="J6164">
            <v>5202.1000000000004</v>
          </cell>
          <cell r="K6164" t="str">
            <v xml:space="preserve"> </v>
          </cell>
          <cell r="L6164" t="str">
            <v>50e6de05-79b0-4dbc-91ee-4afbce9759d0</v>
          </cell>
          <cell r="M6164">
            <v>52701000</v>
          </cell>
          <cell r="N6164"/>
          <cell r="O6164"/>
          <cell r="P6164"/>
          <cell r="Q6164" t="str">
            <v>ЛАО</v>
          </cell>
        </row>
        <row r="6165">
          <cell r="G6165">
            <v>36801</v>
          </cell>
          <cell r="H6165" t="str">
            <v>Город Омск</v>
          </cell>
          <cell r="I6165">
            <v>11515.3</v>
          </cell>
          <cell r="J6165">
            <v>7644.4</v>
          </cell>
          <cell r="K6165" t="str">
            <v xml:space="preserve"> </v>
          </cell>
          <cell r="L6165" t="str">
            <v>9ac22b31-8559-4763-ab17-8bf9488541e5</v>
          </cell>
          <cell r="M6165">
            <v>52701000</v>
          </cell>
          <cell r="N6165"/>
          <cell r="O6165"/>
          <cell r="P6165"/>
          <cell r="Q6165" t="str">
            <v>ЛАО</v>
          </cell>
        </row>
        <row r="6166">
          <cell r="G6166">
            <v>36796</v>
          </cell>
          <cell r="H6166" t="str">
            <v>Город Омск</v>
          </cell>
          <cell r="I6166">
            <v>20590.099999999999</v>
          </cell>
          <cell r="J6166">
            <v>13126.8</v>
          </cell>
          <cell r="K6166" t="str">
            <v xml:space="preserve"> </v>
          </cell>
          <cell r="L6166" t="str">
            <v>0aa75055-8489-42fb-a262-cd9365364f21</v>
          </cell>
          <cell r="M6166">
            <v>52701000</v>
          </cell>
          <cell r="N6166"/>
          <cell r="O6166"/>
          <cell r="P6166"/>
          <cell r="Q6166" t="str">
            <v>ЛАО</v>
          </cell>
        </row>
        <row r="6167">
          <cell r="G6167">
            <v>36846</v>
          </cell>
          <cell r="H6167" t="str">
            <v>Город Омск</v>
          </cell>
          <cell r="I6167">
            <v>9722.1</v>
          </cell>
          <cell r="J6167">
            <v>6785.2</v>
          </cell>
          <cell r="K6167" t="str">
            <v xml:space="preserve"> </v>
          </cell>
          <cell r="L6167" t="str">
            <v>faaaa702-b144-46bd-8937-75693dd6b21d</v>
          </cell>
          <cell r="M6167">
            <v>52701000</v>
          </cell>
          <cell r="N6167"/>
          <cell r="O6167"/>
          <cell r="P6167"/>
          <cell r="Q6167" t="str">
            <v>ЛАО</v>
          </cell>
        </row>
        <row r="6168">
          <cell r="G6168">
            <v>36843</v>
          </cell>
          <cell r="H6168" t="str">
            <v>Город Омск</v>
          </cell>
          <cell r="I6168">
            <v>9564.7000000000007</v>
          </cell>
          <cell r="J6168">
            <v>9564.7000000000007</v>
          </cell>
          <cell r="K6168"/>
          <cell r="L6168" t="str">
            <v>1feb098c-a234-4c4e-8932-03813a42040f</v>
          </cell>
          <cell r="M6168">
            <v>52701000</v>
          </cell>
          <cell r="N6168"/>
          <cell r="O6168"/>
          <cell r="P6168"/>
          <cell r="Q6168" t="str">
            <v>ЛАО</v>
          </cell>
        </row>
        <row r="6169">
          <cell r="G6169">
            <v>31450</v>
          </cell>
          <cell r="H6169" t="str">
            <v>Город Омск</v>
          </cell>
          <cell r="I6169">
            <v>6778.2</v>
          </cell>
          <cell r="J6169">
            <v>4627.5200000000004</v>
          </cell>
          <cell r="K6169">
            <v>850.5</v>
          </cell>
          <cell r="L6169" t="str">
            <v>45e571c6-ab39-4c9d-804b-66d4fbe0c243</v>
          </cell>
          <cell r="M6169">
            <v>52701000</v>
          </cell>
          <cell r="N6169"/>
          <cell r="O6169"/>
          <cell r="P6169"/>
          <cell r="Q6169" t="str">
            <v>ОАО</v>
          </cell>
        </row>
        <row r="6170">
          <cell r="G6170">
            <v>31430</v>
          </cell>
          <cell r="H6170" t="str">
            <v>Город Омск</v>
          </cell>
          <cell r="I6170">
            <v>10464.700000000001</v>
          </cell>
          <cell r="J6170">
            <v>9394.2000000000007</v>
          </cell>
          <cell r="K6170">
            <v>0</v>
          </cell>
          <cell r="L6170" t="str">
            <v>0f8bc339-0e65-4e7b-8277-c2b69dabd0ef</v>
          </cell>
          <cell r="M6170">
            <v>52701000</v>
          </cell>
          <cell r="N6170"/>
          <cell r="O6170"/>
          <cell r="P6170"/>
          <cell r="Q6170" t="str">
            <v>ОАО</v>
          </cell>
        </row>
        <row r="6171">
          <cell r="G6171">
            <v>32044</v>
          </cell>
          <cell r="H6171" t="str">
            <v>Город Омск</v>
          </cell>
          <cell r="I6171">
            <v>584.5</v>
          </cell>
          <cell r="J6171">
            <v>507.5</v>
          </cell>
          <cell r="K6171">
            <v>0</v>
          </cell>
          <cell r="L6171" t="str">
            <v>8fd7a73c-162e-4720-a14e-6171ba3aaaac</v>
          </cell>
          <cell r="M6171">
            <v>52701000</v>
          </cell>
          <cell r="N6171"/>
          <cell r="O6171"/>
          <cell r="P6171"/>
          <cell r="Q6171" t="str">
            <v>КАО</v>
          </cell>
        </row>
        <row r="6172">
          <cell r="G6172">
            <v>27647</v>
          </cell>
          <cell r="H6172" t="str">
            <v>Город Омск</v>
          </cell>
          <cell r="I6172">
            <v>3915.1</v>
          </cell>
          <cell r="J6172">
            <v>3278.7</v>
          </cell>
          <cell r="K6172">
            <v>354.7</v>
          </cell>
          <cell r="L6172" t="str">
            <v>78ddd09d-05eb-49c3-953e-e3526d716ec0</v>
          </cell>
          <cell r="M6172">
            <v>52701000</v>
          </cell>
          <cell r="N6172"/>
          <cell r="O6172"/>
          <cell r="P6172" t="str">
            <v>+</v>
          </cell>
          <cell r="Q6172" t="str">
            <v>КАО</v>
          </cell>
        </row>
        <row r="6173">
          <cell r="G6173">
            <v>27621</v>
          </cell>
          <cell r="H6173" t="str">
            <v>Город Омск</v>
          </cell>
          <cell r="I6173">
            <v>5168.5</v>
          </cell>
          <cell r="J6173">
            <v>4457.8999999999996</v>
          </cell>
          <cell r="K6173">
            <v>245.8</v>
          </cell>
          <cell r="L6173" t="str">
            <v>d1f20353-a0eb-45d4-87de-3afddd978208</v>
          </cell>
          <cell r="M6173">
            <v>52701000</v>
          </cell>
          <cell r="N6173"/>
          <cell r="O6173"/>
          <cell r="P6173" t="str">
            <v>+</v>
          </cell>
          <cell r="Q6173" t="str">
            <v>КАО</v>
          </cell>
        </row>
        <row r="6174">
          <cell r="G6174">
            <v>20333</v>
          </cell>
          <cell r="H6174" t="str">
            <v>Город Омск</v>
          </cell>
          <cell r="I6174">
            <v>3997.4</v>
          </cell>
          <cell r="J6174">
            <v>3333.4</v>
          </cell>
          <cell r="K6174">
            <v>225.6</v>
          </cell>
          <cell r="L6174" t="str">
            <v>b97b23e5-9d9b-4c0f-ae9d-b8c210fa909b</v>
          </cell>
          <cell r="M6174">
            <v>52701000</v>
          </cell>
          <cell r="N6174"/>
          <cell r="O6174"/>
          <cell r="P6174"/>
          <cell r="Q6174" t="str">
            <v>КАО</v>
          </cell>
        </row>
        <row r="6175">
          <cell r="G6175">
            <v>20193</v>
          </cell>
          <cell r="H6175" t="str">
            <v>Город Омск</v>
          </cell>
          <cell r="I6175">
            <v>5392.2</v>
          </cell>
          <cell r="J6175">
            <v>4697.8</v>
          </cell>
          <cell r="K6175">
            <v>287.3</v>
          </cell>
          <cell r="L6175" t="str">
            <v>6d009ede-445c-4940-bdf3-f000061d1dc1</v>
          </cell>
          <cell r="M6175">
            <v>52701000</v>
          </cell>
          <cell r="N6175"/>
          <cell r="O6175"/>
          <cell r="P6175"/>
          <cell r="Q6175" t="str">
            <v>КАО</v>
          </cell>
        </row>
        <row r="6176">
          <cell r="G6176">
            <v>31797</v>
          </cell>
          <cell r="H6176" t="str">
            <v>Город Омск</v>
          </cell>
          <cell r="I6176">
            <v>574.6</v>
          </cell>
          <cell r="J6176">
            <v>251.7</v>
          </cell>
          <cell r="K6176">
            <v>107.4</v>
          </cell>
          <cell r="L6176" t="str">
            <v>96653fcb-9432-48b3-b1cb-319bc597099c</v>
          </cell>
          <cell r="M6176">
            <v>52701000</v>
          </cell>
          <cell r="N6176"/>
          <cell r="O6176"/>
          <cell r="P6176"/>
          <cell r="Q6176" t="str">
            <v>КАО</v>
          </cell>
        </row>
        <row r="6177">
          <cell r="G6177">
            <v>27669</v>
          </cell>
          <cell r="H6177" t="str">
            <v>Город Омск</v>
          </cell>
          <cell r="I6177">
            <v>5450</v>
          </cell>
          <cell r="J6177">
            <v>4692.2</v>
          </cell>
          <cell r="K6177">
            <v>335.3</v>
          </cell>
          <cell r="L6177" t="str">
            <v>43b19877-fc35-4ec2-bb5d-9ad5979f0393</v>
          </cell>
          <cell r="M6177">
            <v>52701000</v>
          </cell>
          <cell r="N6177"/>
          <cell r="O6177"/>
          <cell r="P6177"/>
          <cell r="Q6177" t="str">
            <v>КАО</v>
          </cell>
        </row>
        <row r="6178">
          <cell r="G6178">
            <v>27670</v>
          </cell>
          <cell r="H6178" t="str">
            <v>Город Омск</v>
          </cell>
          <cell r="I6178">
            <v>5467.6</v>
          </cell>
          <cell r="J6178">
            <v>4703.2</v>
          </cell>
          <cell r="K6178">
            <v>328.7</v>
          </cell>
          <cell r="L6178" t="str">
            <v>ccf56787-73e4-4caf-ba0f-fef847f284d9</v>
          </cell>
          <cell r="M6178">
            <v>52701000</v>
          </cell>
          <cell r="N6178"/>
          <cell r="O6178"/>
          <cell r="P6178"/>
          <cell r="Q6178" t="str">
            <v>КАО</v>
          </cell>
        </row>
        <row r="6179">
          <cell r="G6179">
            <v>32037</v>
          </cell>
          <cell r="H6179" t="str">
            <v>Город Омск</v>
          </cell>
          <cell r="I6179">
            <v>4313.7</v>
          </cell>
          <cell r="J6179">
            <v>3378.9</v>
          </cell>
          <cell r="K6179">
            <v>0</v>
          </cell>
          <cell r="L6179" t="str">
            <v>215021bf-ee4a-4441-b296-80bb42402c57</v>
          </cell>
          <cell r="M6179">
            <v>52701000</v>
          </cell>
          <cell r="N6179"/>
          <cell r="O6179"/>
          <cell r="P6179"/>
          <cell r="Q6179" t="str">
            <v>КАО</v>
          </cell>
        </row>
        <row r="6180">
          <cell r="G6180">
            <v>36889</v>
          </cell>
          <cell r="H6180" t="str">
            <v>Город Омск</v>
          </cell>
          <cell r="I6180">
            <v>21085.4</v>
          </cell>
          <cell r="J6180">
            <v>13456.3</v>
          </cell>
          <cell r="K6180">
            <v>3704.1</v>
          </cell>
          <cell r="L6180" t="str">
            <v>08ccb42a-0f6b-4196-8d8d-77922ae4592c</v>
          </cell>
          <cell r="M6180">
            <v>52701000</v>
          </cell>
          <cell r="N6180"/>
          <cell r="O6180"/>
          <cell r="P6180"/>
          <cell r="Q6180" t="str">
            <v>ЦАО</v>
          </cell>
        </row>
        <row r="6181">
          <cell r="G6181">
            <v>30377</v>
          </cell>
          <cell r="H6181" t="str">
            <v>Город Омск</v>
          </cell>
          <cell r="I6181">
            <v>8872.1</v>
          </cell>
          <cell r="J6181">
            <v>7644.58</v>
          </cell>
          <cell r="K6181">
            <v>0</v>
          </cell>
          <cell r="L6181" t="str">
            <v>50ab43ce-5374-4eaf-acfe-01e8ca98ef3d</v>
          </cell>
          <cell r="M6181">
            <v>52701000</v>
          </cell>
          <cell r="N6181"/>
          <cell r="O6181"/>
          <cell r="P6181"/>
          <cell r="Q6181" t="str">
            <v>САО</v>
          </cell>
        </row>
        <row r="6182">
          <cell r="G6182">
            <v>36483</v>
          </cell>
          <cell r="H6182" t="str">
            <v>Город Омск</v>
          </cell>
          <cell r="I6182">
            <v>5124.3999999999996</v>
          </cell>
          <cell r="J6182">
            <v>4633.5</v>
          </cell>
          <cell r="K6182">
            <v>0</v>
          </cell>
          <cell r="L6182" t="str">
            <v>fefd9f49-1629-46ed-8149-5426f4e16a6d</v>
          </cell>
          <cell r="M6182">
            <v>52701000</v>
          </cell>
          <cell r="N6182"/>
          <cell r="O6182"/>
          <cell r="P6182"/>
          <cell r="Q6182" t="str">
            <v>САО</v>
          </cell>
        </row>
        <row r="6183">
          <cell r="G6183">
            <v>30379</v>
          </cell>
          <cell r="H6183" t="str">
            <v>Город Омск</v>
          </cell>
          <cell r="I6183">
            <v>4945.7</v>
          </cell>
          <cell r="J6183">
            <v>4660.2</v>
          </cell>
          <cell r="K6183">
            <v>0</v>
          </cell>
          <cell r="L6183" t="str">
            <v>90c8c53a-c14d-48b3-86a5-c75c2b314fe7</v>
          </cell>
          <cell r="M6183">
            <v>52701000</v>
          </cell>
          <cell r="N6183"/>
          <cell r="O6183"/>
          <cell r="P6183" t="str">
            <v>+</v>
          </cell>
          <cell r="Q6183" t="str">
            <v>САО</v>
          </cell>
        </row>
        <row r="6184">
          <cell r="G6184">
            <v>31602</v>
          </cell>
          <cell r="H6184" t="str">
            <v>Город Омск</v>
          </cell>
          <cell r="I6184">
            <v>15423.3</v>
          </cell>
          <cell r="J6184">
            <v>10694.95</v>
          </cell>
          <cell r="K6184">
            <v>210</v>
          </cell>
          <cell r="L6184" t="str">
            <v>0c40926f-0f1f-4f4a-a69a-414ca84ee41a</v>
          </cell>
          <cell r="M6184">
            <v>52701000</v>
          </cell>
          <cell r="N6184"/>
          <cell r="O6184"/>
          <cell r="P6184"/>
          <cell r="Q6184" t="str">
            <v>САО</v>
          </cell>
        </row>
        <row r="6185">
          <cell r="G6185">
            <v>30380</v>
          </cell>
          <cell r="H6185" t="str">
            <v>Город Омск</v>
          </cell>
          <cell r="I6185">
            <v>5095.8999999999996</v>
          </cell>
          <cell r="J6185">
            <v>4703.2</v>
          </cell>
          <cell r="K6185">
            <v>0</v>
          </cell>
          <cell r="L6185" t="str">
            <v>25b63141-680b-4aaf-9389-fc3e1a01ea07</v>
          </cell>
          <cell r="M6185">
            <v>52701000</v>
          </cell>
          <cell r="N6185"/>
          <cell r="O6185"/>
          <cell r="P6185"/>
          <cell r="Q6185" t="str">
            <v>САО</v>
          </cell>
        </row>
        <row r="6186">
          <cell r="G6186">
            <v>32335</v>
          </cell>
          <cell r="H6186" t="str">
            <v>Город Омск</v>
          </cell>
          <cell r="I6186">
            <v>19915.5</v>
          </cell>
          <cell r="J6186">
            <v>14986</v>
          </cell>
          <cell r="K6186">
            <v>412.8</v>
          </cell>
          <cell r="L6186" t="str">
            <v>5ac72906-75b3-4c0d-b9d1-d0f3f007cda5</v>
          </cell>
          <cell r="M6186">
            <v>52701000</v>
          </cell>
          <cell r="N6186"/>
          <cell r="O6186"/>
          <cell r="P6186"/>
          <cell r="Q6186" t="str">
            <v>САО</v>
          </cell>
        </row>
        <row r="6187">
          <cell r="G6187">
            <v>30381</v>
          </cell>
          <cell r="H6187" t="str">
            <v>Город Омск</v>
          </cell>
          <cell r="I6187">
            <v>5076.5</v>
          </cell>
          <cell r="J6187">
            <v>4725.3999999999996</v>
          </cell>
          <cell r="K6187">
            <v>0</v>
          </cell>
          <cell r="L6187" t="str">
            <v>aa35539c-63ee-4a99-82e2-5b885cac4326</v>
          </cell>
          <cell r="M6187">
            <v>52701000</v>
          </cell>
          <cell r="N6187"/>
          <cell r="O6187"/>
          <cell r="P6187"/>
          <cell r="Q6187" t="str">
            <v>САО</v>
          </cell>
        </row>
        <row r="6188">
          <cell r="G6188">
            <v>36568</v>
          </cell>
          <cell r="H6188" t="str">
            <v>Город Омск</v>
          </cell>
          <cell r="I6188">
            <v>8607.7000000000007</v>
          </cell>
          <cell r="J6188">
            <v>6921</v>
          </cell>
          <cell r="K6188">
            <v>0</v>
          </cell>
          <cell r="L6188" t="str">
            <v>809c3541-ad50-4218-a8c9-8bcbea6288a6</v>
          </cell>
          <cell r="M6188">
            <v>52701000</v>
          </cell>
          <cell r="N6188"/>
          <cell r="O6188"/>
          <cell r="P6188"/>
          <cell r="Q6188" t="str">
            <v>САО</v>
          </cell>
        </row>
        <row r="6189">
          <cell r="G6189">
            <v>20440</v>
          </cell>
          <cell r="H6189" t="str">
            <v>Город Омск</v>
          </cell>
          <cell r="I6189">
            <v>5115.6000000000004</v>
          </cell>
          <cell r="J6189">
            <v>4665.24</v>
          </cell>
          <cell r="K6189">
            <v>0</v>
          </cell>
          <cell r="L6189" t="str">
            <v>bec22689-b87d-49dd-9546-97f1f0d7cc70</v>
          </cell>
          <cell r="M6189">
            <v>52701000</v>
          </cell>
          <cell r="N6189"/>
          <cell r="O6189"/>
          <cell r="P6189"/>
          <cell r="Q6189" t="str">
            <v>САО</v>
          </cell>
        </row>
        <row r="6190">
          <cell r="G6190">
            <v>30383</v>
          </cell>
          <cell r="H6190" t="str">
            <v>Город Омск</v>
          </cell>
          <cell r="I6190">
            <v>13306.7</v>
          </cell>
          <cell r="J6190">
            <v>11443.1</v>
          </cell>
          <cell r="K6190">
            <v>13.7</v>
          </cell>
          <cell r="L6190" t="str">
            <v>ac664535-5244-4194-8533-fdd3dc3c12d7</v>
          </cell>
          <cell r="M6190">
            <v>52701000</v>
          </cell>
          <cell r="N6190"/>
          <cell r="O6190"/>
          <cell r="P6190"/>
          <cell r="Q6190" t="str">
            <v>САО</v>
          </cell>
        </row>
        <row r="6191">
          <cell r="G6191">
            <v>30384</v>
          </cell>
          <cell r="H6191" t="str">
            <v>Город Омск</v>
          </cell>
          <cell r="I6191">
            <v>4269.8</v>
          </cell>
          <cell r="J6191">
            <v>3836.1</v>
          </cell>
          <cell r="K6191">
            <v>0</v>
          </cell>
          <cell r="L6191" t="str">
            <v>37181375-f7e4-48ad-9177-da80d9a30d68</v>
          </cell>
          <cell r="M6191">
            <v>52701000</v>
          </cell>
          <cell r="N6191"/>
          <cell r="O6191"/>
          <cell r="P6191"/>
          <cell r="Q6191" t="str">
            <v>САО</v>
          </cell>
        </row>
        <row r="6192">
          <cell r="G6192">
            <v>30385</v>
          </cell>
          <cell r="H6192" t="str">
            <v>Город Омск</v>
          </cell>
          <cell r="I6192">
            <v>3425.2</v>
          </cell>
          <cell r="J6192">
            <v>3013.75</v>
          </cell>
          <cell r="K6192">
            <v>0</v>
          </cell>
          <cell r="L6192" t="str">
            <v>2a585ae6-eacd-465b-a607-b4aefb0ad1f6</v>
          </cell>
          <cell r="M6192">
            <v>52701000</v>
          </cell>
          <cell r="N6192"/>
          <cell r="O6192"/>
          <cell r="P6192"/>
          <cell r="Q6192" t="str">
            <v>САО</v>
          </cell>
        </row>
        <row r="6193">
          <cell r="G6193">
            <v>36065</v>
          </cell>
          <cell r="H6193" t="str">
            <v>Город Омск</v>
          </cell>
          <cell r="I6193">
            <v>3604.3</v>
          </cell>
          <cell r="J6193">
            <v>3319.2</v>
          </cell>
          <cell r="K6193">
            <v>0</v>
          </cell>
          <cell r="L6193" t="str">
            <v>9975c935-15ff-4513-9503-9f0880bc1207</v>
          </cell>
          <cell r="M6193">
            <v>52701000</v>
          </cell>
          <cell r="N6193"/>
          <cell r="O6193"/>
          <cell r="P6193"/>
          <cell r="Q6193" t="str">
            <v>САО</v>
          </cell>
        </row>
        <row r="6194">
          <cell r="G6194">
            <v>30387</v>
          </cell>
          <cell r="H6194" t="str">
            <v>Город Омск</v>
          </cell>
          <cell r="I6194">
            <v>3599.1</v>
          </cell>
          <cell r="J6194">
            <v>3319.1</v>
          </cell>
          <cell r="K6194">
            <v>0</v>
          </cell>
          <cell r="L6194" t="str">
            <v>64a200dd-404c-4ec2-9840-63fad676859c</v>
          </cell>
          <cell r="M6194">
            <v>52701000</v>
          </cell>
          <cell r="N6194"/>
          <cell r="O6194"/>
          <cell r="P6194" t="str">
            <v>+</v>
          </cell>
          <cell r="Q6194" t="str">
            <v>САО</v>
          </cell>
        </row>
        <row r="6195">
          <cell r="G6195">
            <v>36067</v>
          </cell>
          <cell r="H6195" t="str">
            <v>Город Омск</v>
          </cell>
          <cell r="I6195">
            <v>4283</v>
          </cell>
          <cell r="J6195">
            <v>3310.6</v>
          </cell>
          <cell r="K6195">
            <v>0</v>
          </cell>
          <cell r="L6195" t="str">
            <v>da4cee98-3094-4af2-b7e9-6e0695b44c65</v>
          </cell>
          <cell r="M6195">
            <v>52701000</v>
          </cell>
          <cell r="N6195"/>
          <cell r="O6195"/>
          <cell r="P6195"/>
          <cell r="Q6195" t="str">
            <v>САО</v>
          </cell>
        </row>
        <row r="6196">
          <cell r="G6196">
            <v>20441</v>
          </cell>
          <cell r="H6196" t="str">
            <v>Город Омск</v>
          </cell>
          <cell r="I6196">
            <v>3592.7</v>
          </cell>
          <cell r="J6196">
            <v>3315.1</v>
          </cell>
          <cell r="K6196">
            <v>0</v>
          </cell>
          <cell r="L6196" t="str">
            <v>b66ba1a2-f999-4d65-be8d-5e8658d200aa</v>
          </cell>
          <cell r="M6196">
            <v>52701000</v>
          </cell>
          <cell r="N6196"/>
          <cell r="O6196"/>
          <cell r="P6196" t="str">
            <v>+</v>
          </cell>
          <cell r="Q6196" t="str">
            <v>САО</v>
          </cell>
        </row>
        <row r="6197">
          <cell r="G6197">
            <v>30390</v>
          </cell>
          <cell r="H6197" t="str">
            <v>Город Омск</v>
          </cell>
          <cell r="I6197">
            <v>7118.7</v>
          </cell>
          <cell r="J6197">
            <v>5449.6</v>
          </cell>
          <cell r="K6197">
            <v>590.20000000000005</v>
          </cell>
          <cell r="L6197" t="str">
            <v>92035663-f65a-4d37-b15c-a9f42eb9445f</v>
          </cell>
          <cell r="M6197">
            <v>52701000</v>
          </cell>
          <cell r="N6197"/>
          <cell r="O6197"/>
          <cell r="P6197" t="str">
            <v>+</v>
          </cell>
          <cell r="Q6197" t="str">
            <v>САО</v>
          </cell>
        </row>
        <row r="6198">
          <cell r="G6198">
            <v>30391</v>
          </cell>
          <cell r="H6198" t="str">
            <v>Город Омск</v>
          </cell>
          <cell r="I6198">
            <v>3496.5</v>
          </cell>
          <cell r="J6198">
            <v>3153.3</v>
          </cell>
          <cell r="K6198">
            <v>0</v>
          </cell>
          <cell r="L6198" t="str">
            <v>ebaa79c2-9a7b-4848-a603-c18b184c32c6</v>
          </cell>
          <cell r="M6198">
            <v>52701000</v>
          </cell>
          <cell r="N6198"/>
          <cell r="O6198"/>
          <cell r="P6198"/>
          <cell r="Q6198" t="str">
            <v>САО</v>
          </cell>
        </row>
        <row r="6199">
          <cell r="G6199">
            <v>30392</v>
          </cell>
          <cell r="H6199" t="str">
            <v>Город Омск</v>
          </cell>
          <cell r="I6199">
            <v>3485.1</v>
          </cell>
          <cell r="J6199">
            <v>3133.82</v>
          </cell>
          <cell r="K6199">
            <v>0</v>
          </cell>
          <cell r="L6199" t="str">
            <v>786a1750-2a24-4e78-9046-f47728c1c8c4</v>
          </cell>
          <cell r="M6199">
            <v>52701000</v>
          </cell>
          <cell r="N6199"/>
          <cell r="O6199"/>
          <cell r="P6199"/>
          <cell r="Q6199" t="str">
            <v>САО</v>
          </cell>
        </row>
        <row r="6200">
          <cell r="G6200">
            <v>30394</v>
          </cell>
          <cell r="H6200" t="str">
            <v>Город Омск</v>
          </cell>
          <cell r="I6200">
            <v>13195.7</v>
          </cell>
          <cell r="J6200">
            <v>11304.82</v>
          </cell>
          <cell r="K6200">
            <v>13</v>
          </cell>
          <cell r="L6200" t="str">
            <v>e3201142-cf8f-4555-af60-55195b919572</v>
          </cell>
          <cell r="M6200">
            <v>52701000</v>
          </cell>
          <cell r="N6200"/>
          <cell r="O6200"/>
          <cell r="P6200"/>
          <cell r="Q6200" t="str">
            <v>САО</v>
          </cell>
        </row>
        <row r="6201">
          <cell r="G6201">
            <v>30393</v>
          </cell>
          <cell r="H6201" t="str">
            <v>Город Омск</v>
          </cell>
          <cell r="I6201">
            <v>3475.6</v>
          </cell>
          <cell r="J6201">
            <v>3099.53</v>
          </cell>
          <cell r="K6201">
            <v>0</v>
          </cell>
          <cell r="L6201" t="str">
            <v>ae342bf1-97ab-4d9b-8723-21d3b482ae29</v>
          </cell>
          <cell r="M6201">
            <v>52701000</v>
          </cell>
          <cell r="N6201"/>
          <cell r="O6201"/>
          <cell r="P6201"/>
          <cell r="Q6201" t="str">
            <v>САО</v>
          </cell>
        </row>
        <row r="6202">
          <cell r="G6202">
            <v>28873</v>
          </cell>
          <cell r="H6202" t="str">
            <v>Город Омск</v>
          </cell>
          <cell r="I6202">
            <v>613.20000000000005</v>
          </cell>
          <cell r="J6202">
            <v>470.7</v>
          </cell>
          <cell r="K6202">
            <v>84.4</v>
          </cell>
          <cell r="L6202" t="str">
            <v>d9befade-67b4-4e18-8920-07ddf7d63ab4</v>
          </cell>
          <cell r="M6202">
            <v>52701000</v>
          </cell>
          <cell r="N6202"/>
          <cell r="O6202"/>
          <cell r="P6202"/>
          <cell r="Q6202" t="str">
            <v>ЛАО</v>
          </cell>
        </row>
        <row r="6203">
          <cell r="G6203">
            <v>29533</v>
          </cell>
          <cell r="H6203" t="str">
            <v>Город Омск</v>
          </cell>
          <cell r="I6203">
            <v>1535.3</v>
          </cell>
          <cell r="J6203">
            <v>1231.4000000000001</v>
          </cell>
          <cell r="K6203">
            <v>172.2</v>
          </cell>
          <cell r="L6203" t="str">
            <v>e517f482-23eb-47c7-9502-be338b2dae43</v>
          </cell>
          <cell r="M6203">
            <v>52701000</v>
          </cell>
          <cell r="N6203"/>
          <cell r="O6203"/>
          <cell r="P6203"/>
          <cell r="Q6203" t="str">
            <v>ЛАО</v>
          </cell>
        </row>
        <row r="6204">
          <cell r="G6204">
            <v>28867</v>
          </cell>
          <cell r="H6204" t="str">
            <v>Город Омск</v>
          </cell>
          <cell r="I6204">
            <v>1632.3</v>
          </cell>
          <cell r="J6204">
            <v>1312.1</v>
          </cell>
          <cell r="K6204">
            <v>166.8</v>
          </cell>
          <cell r="L6204" t="str">
            <v>650b653c-5785-4ef4-937c-39601d80c904</v>
          </cell>
          <cell r="M6204">
            <v>52701000</v>
          </cell>
          <cell r="N6204"/>
          <cell r="O6204"/>
          <cell r="P6204"/>
          <cell r="Q6204" t="str">
            <v>ЛАО</v>
          </cell>
        </row>
        <row r="6205">
          <cell r="G6205">
            <v>29103</v>
          </cell>
          <cell r="H6205" t="str">
            <v>Город Омск</v>
          </cell>
          <cell r="I6205">
            <v>2645.4</v>
          </cell>
          <cell r="J6205">
            <v>1913.2</v>
          </cell>
          <cell r="K6205">
            <v>467.5</v>
          </cell>
          <cell r="L6205" t="str">
            <v>dd60520b-a9aa-45ec-95fe-5fe446285a48</v>
          </cell>
          <cell r="M6205">
            <v>52701000</v>
          </cell>
          <cell r="N6205"/>
          <cell r="O6205"/>
          <cell r="P6205" t="str">
            <v>+</v>
          </cell>
          <cell r="Q6205" t="str">
            <v>ЛАО</v>
          </cell>
        </row>
        <row r="6206">
          <cell r="G6206">
            <v>29494</v>
          </cell>
          <cell r="H6206" t="str">
            <v>Город Омск</v>
          </cell>
          <cell r="I6206">
            <v>12300.2</v>
          </cell>
          <cell r="J6206">
            <v>8101.7</v>
          </cell>
          <cell r="K6206">
            <v>2196.8000000000002</v>
          </cell>
          <cell r="L6206" t="str">
            <v>73b9afdf-3f8e-49e5-9e1a-f392b815fa48</v>
          </cell>
          <cell r="M6206">
            <v>52701000</v>
          </cell>
          <cell r="N6206"/>
          <cell r="O6206"/>
          <cell r="P6206" t="str">
            <v>+</v>
          </cell>
          <cell r="Q6206" t="str">
            <v>ЛАО</v>
          </cell>
        </row>
        <row r="6207">
          <cell r="G6207">
            <v>29656</v>
          </cell>
          <cell r="H6207" t="str">
            <v>Город Омск</v>
          </cell>
          <cell r="I6207">
            <v>1557.1</v>
          </cell>
          <cell r="J6207">
            <v>1368</v>
          </cell>
          <cell r="K6207">
            <v>65.2</v>
          </cell>
          <cell r="L6207" t="str">
            <v>d7b4ceb7-0d74-4b59-a683-94742e1473ef</v>
          </cell>
          <cell r="M6207">
            <v>52701000</v>
          </cell>
          <cell r="N6207"/>
          <cell r="O6207"/>
          <cell r="P6207" t="str">
            <v>+</v>
          </cell>
          <cell r="Q6207" t="str">
            <v>ЛАО</v>
          </cell>
        </row>
        <row r="6208">
          <cell r="G6208">
            <v>29669</v>
          </cell>
          <cell r="H6208" t="str">
            <v>Город Омск</v>
          </cell>
          <cell r="I6208">
            <v>926.6</v>
          </cell>
          <cell r="J6208">
            <v>734</v>
          </cell>
          <cell r="K6208">
            <v>50.4</v>
          </cell>
          <cell r="L6208" t="str">
            <v>807e7670-d207-4e7e-9cdd-4f54701a9732</v>
          </cell>
          <cell r="M6208">
            <v>52701000</v>
          </cell>
          <cell r="N6208"/>
          <cell r="O6208"/>
          <cell r="P6208" t="str">
            <v>+</v>
          </cell>
          <cell r="Q6208" t="str">
            <v>ЛАО</v>
          </cell>
        </row>
        <row r="6209">
          <cell r="G6209">
            <v>20019</v>
          </cell>
          <cell r="H6209" t="str">
            <v>Город Омск</v>
          </cell>
          <cell r="I6209">
            <v>2201.6999999999998</v>
          </cell>
          <cell r="J6209">
            <v>1051.3</v>
          </cell>
          <cell r="K6209">
            <v>563.29999999999995</v>
          </cell>
          <cell r="L6209" t="str">
            <v>78add508-d669-4976-88d5-ffc623fcbd9d</v>
          </cell>
          <cell r="M6209">
            <v>52701000</v>
          </cell>
          <cell r="N6209"/>
          <cell r="O6209"/>
          <cell r="P6209"/>
          <cell r="Q6209" t="str">
            <v>ЛАО</v>
          </cell>
        </row>
        <row r="6210">
          <cell r="G6210">
            <v>20020</v>
          </cell>
          <cell r="H6210" t="str">
            <v>Город Омск</v>
          </cell>
          <cell r="I6210">
            <v>1604.2</v>
          </cell>
          <cell r="J6210">
            <v>1269.0999999999999</v>
          </cell>
          <cell r="K6210">
            <v>136.4</v>
          </cell>
          <cell r="L6210" t="str">
            <v>923871f4-fb9e-4630-867a-6c946da6bd2a</v>
          </cell>
          <cell r="M6210">
            <v>52701000</v>
          </cell>
          <cell r="N6210"/>
          <cell r="O6210"/>
          <cell r="P6210"/>
          <cell r="Q6210" t="str">
            <v>ЛАО</v>
          </cell>
        </row>
        <row r="6211">
          <cell r="G6211">
            <v>36901</v>
          </cell>
          <cell r="H6211" t="str">
            <v>Город Омск</v>
          </cell>
          <cell r="I6211">
            <v>4545.2</v>
          </cell>
          <cell r="J6211">
            <v>2488.4</v>
          </cell>
          <cell r="K6211">
            <v>1616.8</v>
          </cell>
          <cell r="L6211" t="str">
            <v>e553463a-1611-4692-8773-c770e1c75d47</v>
          </cell>
          <cell r="M6211">
            <v>52701000</v>
          </cell>
          <cell r="N6211"/>
          <cell r="O6211"/>
          <cell r="P6211"/>
          <cell r="Q6211" t="str">
            <v>ЛАО</v>
          </cell>
        </row>
        <row r="6212">
          <cell r="G6212">
            <v>29499</v>
          </cell>
          <cell r="H6212" t="str">
            <v>Город Омск</v>
          </cell>
          <cell r="I6212">
            <v>3971.9</v>
          </cell>
          <cell r="J6212">
            <v>3330.62</v>
          </cell>
          <cell r="K6212">
            <v>55.1</v>
          </cell>
          <cell r="L6212" t="str">
            <v>74bb75aa-353c-4228-9ba9-8aef8d700aeb</v>
          </cell>
          <cell r="M6212">
            <v>52701000</v>
          </cell>
          <cell r="N6212"/>
          <cell r="O6212"/>
          <cell r="P6212" t="str">
            <v>+</v>
          </cell>
          <cell r="Q6212" t="str">
            <v>ЛАО</v>
          </cell>
        </row>
        <row r="6213">
          <cell r="G6213">
            <v>34185</v>
          </cell>
          <cell r="H6213" t="str">
            <v>Город Омск</v>
          </cell>
          <cell r="I6213">
            <v>2845</v>
          </cell>
          <cell r="J6213">
            <v>2399.36</v>
          </cell>
          <cell r="K6213">
            <v>197.6</v>
          </cell>
          <cell r="L6213" t="str">
            <v>2938c091-c018-4852-acd0-89f4e460320a</v>
          </cell>
          <cell r="M6213">
            <v>52701000</v>
          </cell>
          <cell r="N6213"/>
          <cell r="O6213"/>
          <cell r="P6213"/>
          <cell r="Q6213" t="str">
            <v>ЛАО</v>
          </cell>
        </row>
        <row r="6214">
          <cell r="G6214">
            <v>23685</v>
          </cell>
          <cell r="H6214" t="str">
            <v>Город Омск</v>
          </cell>
          <cell r="I6214">
            <v>3963.6</v>
          </cell>
          <cell r="J6214">
            <v>3632.9</v>
          </cell>
          <cell r="K6214">
            <v>103.3</v>
          </cell>
          <cell r="L6214" t="str">
            <v>15c2a396-0273-4dc3-8c5d-4654e203a9d1</v>
          </cell>
          <cell r="M6214">
            <v>52701000</v>
          </cell>
          <cell r="N6214"/>
          <cell r="O6214"/>
          <cell r="P6214"/>
          <cell r="Q6214" t="str">
            <v>ЛАО</v>
          </cell>
        </row>
        <row r="6215">
          <cell r="G6215">
            <v>35784</v>
          </cell>
          <cell r="H6215" t="str">
            <v>Город Омск</v>
          </cell>
          <cell r="I6215">
            <v>2851.6</v>
          </cell>
          <cell r="J6215">
            <v>2596.4</v>
          </cell>
          <cell r="K6215">
            <v>0</v>
          </cell>
          <cell r="L6215" t="str">
            <v>a211659c-f361-44a6-a592-fba776a7ded8</v>
          </cell>
          <cell r="M6215">
            <v>52701000</v>
          </cell>
          <cell r="N6215"/>
          <cell r="O6215"/>
          <cell r="P6215"/>
          <cell r="Q6215" t="str">
            <v>ЛАО</v>
          </cell>
        </row>
        <row r="6216">
          <cell r="G6216">
            <v>36544</v>
          </cell>
          <cell r="H6216" t="str">
            <v>Город Омск</v>
          </cell>
          <cell r="I6216">
            <v>3494.8</v>
          </cell>
          <cell r="J6216">
            <v>2748.95</v>
          </cell>
          <cell r="K6216">
            <v>315.89999999999998</v>
          </cell>
          <cell r="L6216" t="str">
            <v>32e81723-b0d7-44a2-bf29-fc53379fd034</v>
          </cell>
          <cell r="M6216">
            <v>52701000</v>
          </cell>
          <cell r="N6216"/>
          <cell r="O6216"/>
          <cell r="P6216"/>
          <cell r="Q6216" t="str">
            <v>ЛАО</v>
          </cell>
        </row>
        <row r="6217">
          <cell r="G6217">
            <v>20346</v>
          </cell>
          <cell r="H6217" t="str">
            <v>Город Омск</v>
          </cell>
          <cell r="I6217">
            <v>3691</v>
          </cell>
          <cell r="J6217">
            <v>2522.6</v>
          </cell>
          <cell r="K6217">
            <v>791.9</v>
          </cell>
          <cell r="L6217" t="str">
            <v>371b52b9-36f5-4ee6-b1a8-83d549fa56ee</v>
          </cell>
          <cell r="M6217">
            <v>52701000</v>
          </cell>
          <cell r="N6217"/>
          <cell r="O6217"/>
          <cell r="P6217"/>
          <cell r="Q6217" t="str">
            <v>ЛАО</v>
          </cell>
        </row>
        <row r="6218">
          <cell r="G6218">
            <v>25031</v>
          </cell>
          <cell r="H6218" t="str">
            <v>Город Омск</v>
          </cell>
          <cell r="I6218">
            <v>12815.9</v>
          </cell>
          <cell r="J6218">
            <v>10899.6</v>
          </cell>
          <cell r="K6218">
            <v>58.4</v>
          </cell>
          <cell r="L6218" t="str">
            <v>dd7a666c-df11-4525-a3ef-bda79d2d5c8d</v>
          </cell>
          <cell r="M6218">
            <v>52701000</v>
          </cell>
          <cell r="N6218"/>
          <cell r="O6218"/>
          <cell r="P6218" t="str">
            <v>+</v>
          </cell>
          <cell r="Q6218" t="str">
            <v>ЛАО</v>
          </cell>
        </row>
        <row r="6219">
          <cell r="G6219">
            <v>21354</v>
          </cell>
          <cell r="H6219" t="str">
            <v>Город Омск</v>
          </cell>
          <cell r="I6219">
            <v>12382.7</v>
          </cell>
          <cell r="J6219">
            <v>10938.1</v>
          </cell>
          <cell r="K6219">
            <v>76.5</v>
          </cell>
          <cell r="L6219" t="str">
            <v>1c60df67-f715-40d6-bceb-c831e51f9603</v>
          </cell>
          <cell r="M6219">
            <v>52701000</v>
          </cell>
          <cell r="N6219"/>
          <cell r="O6219"/>
          <cell r="P6219"/>
          <cell r="Q6219" t="str">
            <v>ЛАО</v>
          </cell>
        </row>
        <row r="6220">
          <cell r="G6220">
            <v>29511</v>
          </cell>
          <cell r="H6220" t="str">
            <v>Город Омск</v>
          </cell>
          <cell r="I6220">
            <v>5097.2</v>
          </cell>
          <cell r="J6220">
            <v>4699.1000000000004</v>
          </cell>
          <cell r="K6220">
            <v>0</v>
          </cell>
          <cell r="L6220" t="str">
            <v>929bef0c-6e9d-430c-821d-2e279cea396a</v>
          </cell>
          <cell r="M6220">
            <v>52701000</v>
          </cell>
          <cell r="N6220"/>
          <cell r="O6220"/>
          <cell r="P6220" t="str">
            <v>+</v>
          </cell>
          <cell r="Q6220" t="str">
            <v>ЛАО</v>
          </cell>
        </row>
        <row r="6221">
          <cell r="G6221">
            <v>35791</v>
          </cell>
          <cell r="H6221" t="str">
            <v>Город Омск</v>
          </cell>
          <cell r="I6221">
            <v>3699.6</v>
          </cell>
          <cell r="J6221">
            <v>3406.1</v>
          </cell>
          <cell r="K6221">
            <v>0</v>
          </cell>
          <cell r="L6221" t="str">
            <v>a85b11ac-e6c3-4283-9359-39106815c2cd</v>
          </cell>
          <cell r="M6221">
            <v>52701000</v>
          </cell>
          <cell r="N6221"/>
          <cell r="O6221"/>
          <cell r="P6221"/>
          <cell r="Q6221" t="str">
            <v>ЛАО</v>
          </cell>
        </row>
        <row r="6222">
          <cell r="G6222">
            <v>29520</v>
          </cell>
          <cell r="H6222" t="str">
            <v>Город Омск</v>
          </cell>
          <cell r="I6222">
            <v>3650.3</v>
          </cell>
          <cell r="J6222">
            <v>3295.53</v>
          </cell>
          <cell r="K6222">
            <v>32.200000000000003</v>
          </cell>
          <cell r="L6222" t="str">
            <v>6dae844a-ef98-47e3-8beb-a70275763bce</v>
          </cell>
          <cell r="M6222">
            <v>52701000</v>
          </cell>
          <cell r="N6222"/>
          <cell r="O6222"/>
          <cell r="P6222" t="str">
            <v>+</v>
          </cell>
          <cell r="Q6222" t="str">
            <v>ЛАО</v>
          </cell>
        </row>
        <row r="6223">
          <cell r="G6223">
            <v>21094</v>
          </cell>
          <cell r="H6223" t="str">
            <v>Город Омск</v>
          </cell>
          <cell r="I6223">
            <v>11574.6</v>
          </cell>
          <cell r="J6223">
            <v>10036.9</v>
          </cell>
          <cell r="K6223">
            <v>712</v>
          </cell>
          <cell r="L6223" t="str">
            <v>bff64243-c180-4426-bbbd-17e501e5b46b</v>
          </cell>
          <cell r="M6223">
            <v>52701000</v>
          </cell>
          <cell r="N6223"/>
          <cell r="O6223"/>
          <cell r="P6223"/>
          <cell r="Q6223" t="str">
            <v>ЛАО</v>
          </cell>
        </row>
        <row r="6224">
          <cell r="G6224">
            <v>36116</v>
          </cell>
          <cell r="H6224" t="str">
            <v>Город Омск</v>
          </cell>
          <cell r="I6224">
            <v>5104.5</v>
          </cell>
          <cell r="J6224">
            <v>4698.38</v>
          </cell>
          <cell r="K6224">
            <v>0</v>
          </cell>
          <cell r="L6224" t="str">
            <v>0c3393fe-4794-4034-8754-6348c75ef4b2</v>
          </cell>
          <cell r="M6224">
            <v>52701000</v>
          </cell>
          <cell r="N6224"/>
          <cell r="O6224"/>
          <cell r="P6224"/>
          <cell r="Q6224" t="str">
            <v>ЛАО</v>
          </cell>
        </row>
        <row r="6225">
          <cell r="G6225">
            <v>28872</v>
          </cell>
          <cell r="H6225" t="str">
            <v>Город Омск</v>
          </cell>
          <cell r="I6225">
            <v>1665.4</v>
          </cell>
          <cell r="J6225">
            <v>1379.8</v>
          </cell>
          <cell r="K6225">
            <v>53.1</v>
          </cell>
          <cell r="L6225" t="str">
            <v>decb4383-6ae9-435f-af7b-ffe2a93edd92</v>
          </cell>
          <cell r="M6225">
            <v>52701000</v>
          </cell>
          <cell r="N6225"/>
          <cell r="O6225"/>
          <cell r="P6225"/>
          <cell r="Q6225" t="str">
            <v>ЛАО</v>
          </cell>
        </row>
        <row r="6226">
          <cell r="G6226">
            <v>33339</v>
          </cell>
          <cell r="H6226" t="str">
            <v>Город Омск</v>
          </cell>
          <cell r="I6226">
            <v>549.1</v>
          </cell>
          <cell r="J6226">
            <v>491.5</v>
          </cell>
          <cell r="K6226">
            <v>0</v>
          </cell>
          <cell r="L6226" t="str">
            <v>cabdaad9-15da-4df0-9b54-3e216e071695</v>
          </cell>
          <cell r="M6226">
            <v>52701000</v>
          </cell>
          <cell r="N6226"/>
          <cell r="O6226"/>
          <cell r="P6226"/>
          <cell r="Q6226" t="str">
            <v>ЛАО</v>
          </cell>
        </row>
        <row r="6227">
          <cell r="G6227">
            <v>28920</v>
          </cell>
          <cell r="H6227" t="str">
            <v>Город Омск</v>
          </cell>
          <cell r="I6227">
            <v>593</v>
          </cell>
          <cell r="J6227">
            <v>544</v>
          </cell>
          <cell r="K6227">
            <v>0</v>
          </cell>
          <cell r="L6227" t="str">
            <v>803dab1c-65e6-4972-a3d8-b48979d85e20</v>
          </cell>
          <cell r="M6227">
            <v>52701000</v>
          </cell>
          <cell r="N6227"/>
          <cell r="O6227"/>
          <cell r="P6227"/>
          <cell r="Q6227" t="str">
            <v>ЛАО</v>
          </cell>
        </row>
        <row r="6228">
          <cell r="G6228">
            <v>23690</v>
          </cell>
          <cell r="H6228" t="str">
            <v>Город Омск</v>
          </cell>
          <cell r="I6228">
            <v>4130.8999999999996</v>
          </cell>
          <cell r="J6228">
            <v>2804.7</v>
          </cell>
          <cell r="K6228">
            <v>494.7</v>
          </cell>
          <cell r="L6228" t="str">
            <v>685bafb2-51a2-481b-8c8a-1b3bb551e816</v>
          </cell>
          <cell r="M6228">
            <v>52701000</v>
          </cell>
          <cell r="N6228"/>
          <cell r="O6228"/>
          <cell r="P6228"/>
          <cell r="Q6228" t="str">
            <v>ЛАО</v>
          </cell>
        </row>
        <row r="6229">
          <cell r="G6229">
            <v>21367</v>
          </cell>
          <cell r="H6229" t="str">
            <v>Город Омск</v>
          </cell>
          <cell r="I6229">
            <v>3233.9</v>
          </cell>
          <cell r="J6229">
            <v>2491.4</v>
          </cell>
          <cell r="K6229">
            <v>0</v>
          </cell>
          <cell r="L6229" t="str">
            <v>9f110f41-7d6e-4d8b-845e-5a5c14c8136f</v>
          </cell>
          <cell r="M6229">
            <v>52701000</v>
          </cell>
          <cell r="N6229"/>
          <cell r="O6229"/>
          <cell r="P6229"/>
          <cell r="Q6229" t="str">
            <v>ЛАО</v>
          </cell>
        </row>
        <row r="6230">
          <cell r="G6230">
            <v>29516</v>
          </cell>
          <cell r="H6230" t="str">
            <v>Город Омск</v>
          </cell>
          <cell r="I6230">
            <v>911.6</v>
          </cell>
          <cell r="J6230">
            <v>823</v>
          </cell>
          <cell r="K6230">
            <v>0</v>
          </cell>
          <cell r="L6230" t="str">
            <v>b9cf996a-227c-4998-84ed-a8c17739f7c8</v>
          </cell>
          <cell r="M6230">
            <v>52701000</v>
          </cell>
          <cell r="N6230"/>
          <cell r="O6230"/>
          <cell r="P6230" t="str">
            <v>+</v>
          </cell>
          <cell r="Q6230" t="str">
            <v>ЛАО</v>
          </cell>
        </row>
        <row r="6231">
          <cell r="G6231">
            <v>28871</v>
          </cell>
          <cell r="H6231" t="str">
            <v>Город Омск</v>
          </cell>
          <cell r="I6231">
            <v>602</v>
          </cell>
          <cell r="J6231">
            <v>498.4</v>
          </cell>
          <cell r="K6231">
            <v>0</v>
          </cell>
          <cell r="L6231" t="str">
            <v>9cee9d1b-f283-4dda-b8ea-96586627d72a</v>
          </cell>
          <cell r="M6231">
            <v>52701000</v>
          </cell>
          <cell r="N6231"/>
          <cell r="O6231"/>
          <cell r="P6231"/>
          <cell r="Q6231" t="str">
            <v>ЛАО</v>
          </cell>
        </row>
        <row r="6232">
          <cell r="G6232">
            <v>36117</v>
          </cell>
          <cell r="H6232" t="str">
            <v>Город Омск</v>
          </cell>
          <cell r="I6232">
            <v>3413.3</v>
          </cell>
          <cell r="J6232">
            <v>3083.6</v>
          </cell>
          <cell r="K6232">
            <v>0</v>
          </cell>
          <cell r="L6232" t="str">
            <v>18a9cc5e-b3f8-48f8-ad3d-eeb06ddf63f5</v>
          </cell>
          <cell r="M6232">
            <v>52701000</v>
          </cell>
          <cell r="N6232"/>
          <cell r="O6232"/>
          <cell r="P6232"/>
          <cell r="Q6232" t="str">
            <v>ЛАО</v>
          </cell>
        </row>
        <row r="6233">
          <cell r="G6233">
            <v>28870</v>
          </cell>
          <cell r="H6233" t="str">
            <v>Город Омск</v>
          </cell>
          <cell r="I6233">
            <v>1635.1</v>
          </cell>
          <cell r="J6233">
            <v>1355.3</v>
          </cell>
          <cell r="K6233">
            <v>101.7</v>
          </cell>
          <cell r="L6233" t="str">
            <v>a4609786-b3fe-45ac-b0d9-a303439b424f</v>
          </cell>
          <cell r="M6233">
            <v>52701000</v>
          </cell>
          <cell r="N6233"/>
          <cell r="O6233"/>
          <cell r="P6233"/>
          <cell r="Q6233" t="str">
            <v>ЛАО</v>
          </cell>
        </row>
        <row r="6234">
          <cell r="G6234">
            <v>28869</v>
          </cell>
          <cell r="H6234" t="str">
            <v>Город Омск</v>
          </cell>
          <cell r="I6234">
            <v>598.79999999999995</v>
          </cell>
          <cell r="J6234">
            <v>543.9</v>
          </cell>
          <cell r="K6234">
            <v>0</v>
          </cell>
          <cell r="L6234" t="str">
            <v>dda75dcf-55a5-4903-b0d6-023195a9aad4</v>
          </cell>
          <cell r="M6234">
            <v>52701000</v>
          </cell>
          <cell r="N6234"/>
          <cell r="O6234"/>
          <cell r="P6234"/>
          <cell r="Q6234" t="str">
            <v>ЛАО</v>
          </cell>
        </row>
        <row r="6235">
          <cell r="G6235">
            <v>36118</v>
          </cell>
          <cell r="H6235" t="str">
            <v>Город Омск</v>
          </cell>
          <cell r="I6235">
            <v>1703.9</v>
          </cell>
          <cell r="J6235">
            <v>1542.8</v>
          </cell>
          <cell r="K6235">
            <v>41.6</v>
          </cell>
          <cell r="L6235" t="str">
            <v>0d5d5c20-fead-4b30-9010-4ad231c4d41e</v>
          </cell>
          <cell r="M6235">
            <v>52701000</v>
          </cell>
          <cell r="N6235"/>
          <cell r="O6235"/>
          <cell r="P6235"/>
          <cell r="Q6235" t="str">
            <v>ЛАО</v>
          </cell>
        </row>
        <row r="6236">
          <cell r="G6236">
            <v>34196</v>
          </cell>
          <cell r="H6236" t="str">
            <v>Город Омск</v>
          </cell>
          <cell r="I6236">
            <v>3241</v>
          </cell>
          <cell r="J6236">
            <v>2525.8000000000002</v>
          </cell>
          <cell r="K6236">
            <v>0</v>
          </cell>
          <cell r="L6236" t="str">
            <v>15427a43-0e84-47be-aa8e-66f8d0d6c33c</v>
          </cell>
          <cell r="M6236">
            <v>52701000</v>
          </cell>
          <cell r="N6236"/>
          <cell r="O6236"/>
          <cell r="P6236"/>
          <cell r="Q6236" t="str">
            <v>ЛАО</v>
          </cell>
        </row>
        <row r="6237">
          <cell r="G6237">
            <v>36123</v>
          </cell>
          <cell r="H6237" t="str">
            <v>Город Омск</v>
          </cell>
          <cell r="I6237">
            <v>2093.4</v>
          </cell>
          <cell r="J6237">
            <v>1614</v>
          </cell>
          <cell r="K6237">
            <v>0</v>
          </cell>
          <cell r="L6237" t="str">
            <v>9069b66d-dd7c-4742-8262-29706538a6ef</v>
          </cell>
          <cell r="M6237">
            <v>52701000</v>
          </cell>
          <cell r="N6237"/>
          <cell r="O6237"/>
          <cell r="P6237"/>
          <cell r="Q6237" t="str">
            <v>ЛАО</v>
          </cell>
        </row>
        <row r="6238">
          <cell r="G6238">
            <v>36119</v>
          </cell>
          <cell r="H6238" t="str">
            <v>Город Омск</v>
          </cell>
          <cell r="I6238">
            <v>3472</v>
          </cell>
          <cell r="J6238">
            <v>3138</v>
          </cell>
          <cell r="K6238">
            <v>56</v>
          </cell>
          <cell r="L6238" t="str">
            <v>3a124b8b-80d7-484e-9028-304630063351</v>
          </cell>
          <cell r="M6238">
            <v>52701000</v>
          </cell>
          <cell r="N6238"/>
          <cell r="O6238"/>
          <cell r="P6238"/>
          <cell r="Q6238" t="str">
            <v>ЛАО</v>
          </cell>
        </row>
        <row r="6239">
          <cell r="G6239">
            <v>28868</v>
          </cell>
          <cell r="H6239" t="str">
            <v>Город Омск</v>
          </cell>
          <cell r="I6239">
            <v>607.9</v>
          </cell>
          <cell r="J6239">
            <v>450.58</v>
          </cell>
          <cell r="K6239">
            <v>80.5</v>
          </cell>
          <cell r="L6239" t="str">
            <v>45c17105-62ae-49d5-ac8e-bae25925fc35</v>
          </cell>
          <cell r="M6239">
            <v>52701000</v>
          </cell>
          <cell r="N6239"/>
          <cell r="O6239"/>
          <cell r="P6239" t="str">
            <v>+</v>
          </cell>
          <cell r="Q6239" t="str">
            <v>ЛАО</v>
          </cell>
        </row>
        <row r="6240">
          <cell r="G6240">
            <v>31669</v>
          </cell>
          <cell r="H6240" t="str">
            <v>Город Омск</v>
          </cell>
          <cell r="I6240">
            <v>921.4</v>
          </cell>
          <cell r="J6240">
            <v>874.78</v>
          </cell>
          <cell r="K6240">
            <v>0</v>
          </cell>
          <cell r="L6240" t="str">
            <v>02096342-1632-4a8e-9b69-62417b0ece6b</v>
          </cell>
          <cell r="M6240">
            <v>52701000</v>
          </cell>
          <cell r="N6240"/>
          <cell r="O6240"/>
          <cell r="P6240"/>
          <cell r="Q6240" t="str">
            <v>САО</v>
          </cell>
        </row>
        <row r="6241">
          <cell r="G6241">
            <v>23688</v>
          </cell>
          <cell r="H6241" t="str">
            <v>Город Омск</v>
          </cell>
          <cell r="I6241">
            <v>4143.1000000000004</v>
          </cell>
          <cell r="J6241">
            <v>3156.5</v>
          </cell>
          <cell r="K6241">
            <v>0</v>
          </cell>
          <cell r="L6241" t="str">
            <v>37732b52-d399-4f1d-a02b-df790e552632</v>
          </cell>
          <cell r="M6241">
            <v>52701000</v>
          </cell>
          <cell r="N6241"/>
          <cell r="O6241"/>
          <cell r="P6241"/>
          <cell r="Q6241" t="str">
            <v>ЦАО</v>
          </cell>
        </row>
        <row r="6242">
          <cell r="G6242">
            <v>24912</v>
          </cell>
          <cell r="H6242" t="str">
            <v>Город Омск</v>
          </cell>
          <cell r="I6242">
            <v>3870.8</v>
          </cell>
          <cell r="J6242">
            <v>3244</v>
          </cell>
          <cell r="K6242">
            <v>334.6</v>
          </cell>
          <cell r="L6242" t="str">
            <v>ebb4aad8-e8aa-4eae-be0a-a63012554b4a</v>
          </cell>
          <cell r="M6242">
            <v>52701000</v>
          </cell>
          <cell r="N6242"/>
          <cell r="O6242"/>
          <cell r="P6242"/>
          <cell r="Q6242" t="str">
            <v>ЦАО</v>
          </cell>
        </row>
        <row r="6243">
          <cell r="G6243">
            <v>30332</v>
          </cell>
          <cell r="H6243" t="str">
            <v>Город Омск</v>
          </cell>
          <cell r="I6243">
            <v>3027.6</v>
          </cell>
          <cell r="J6243">
            <v>2105.9</v>
          </cell>
          <cell r="K6243">
            <v>0</v>
          </cell>
          <cell r="L6243" t="str">
            <v>dab96e85-a8af-42cb-b939-51e9d2ead371</v>
          </cell>
          <cell r="M6243">
            <v>52701000</v>
          </cell>
          <cell r="N6243"/>
          <cell r="O6243"/>
          <cell r="P6243" t="str">
            <v>+</v>
          </cell>
          <cell r="Q6243" t="str">
            <v>САО</v>
          </cell>
        </row>
        <row r="6244">
          <cell r="G6244">
            <v>20410</v>
          </cell>
          <cell r="H6244" t="str">
            <v>Город Омск</v>
          </cell>
          <cell r="I6244">
            <v>4597.1000000000004</v>
          </cell>
          <cell r="J6244">
            <v>3328.3</v>
          </cell>
          <cell r="K6244">
            <v>0</v>
          </cell>
          <cell r="L6244" t="str">
            <v>2692be8f-d80c-4a90-b85a-3468bbf61cdb</v>
          </cell>
          <cell r="M6244">
            <v>52701000</v>
          </cell>
          <cell r="N6244"/>
          <cell r="O6244"/>
          <cell r="P6244"/>
          <cell r="Q6244" t="str">
            <v>САО</v>
          </cell>
        </row>
        <row r="6245">
          <cell r="G6245">
            <v>30340</v>
          </cell>
          <cell r="H6245" t="str">
            <v>Город Омск</v>
          </cell>
          <cell r="I6245">
            <v>5345.1</v>
          </cell>
          <cell r="J6245">
            <v>3210.5</v>
          </cell>
          <cell r="K6245">
            <v>603.4</v>
          </cell>
          <cell r="L6245" t="str">
            <v>349b9878-6ad9-4cef-899e-453f1abc9df0</v>
          </cell>
          <cell r="M6245">
            <v>52701000</v>
          </cell>
          <cell r="N6245"/>
          <cell r="O6245"/>
          <cell r="P6245"/>
          <cell r="Q6245" t="str">
            <v>САО</v>
          </cell>
        </row>
        <row r="6246">
          <cell r="G6246">
            <v>30342</v>
          </cell>
          <cell r="H6246" t="str">
            <v>Город Омск</v>
          </cell>
          <cell r="I6246">
            <v>655.29999999999995</v>
          </cell>
          <cell r="J6246">
            <v>537.4</v>
          </cell>
          <cell r="K6246">
            <v>68.099999999999994</v>
          </cell>
          <cell r="L6246" t="str">
            <v>342bc631-3811-4c2b-82d4-5a8d6617c6f7</v>
          </cell>
          <cell r="M6246">
            <v>52701000</v>
          </cell>
          <cell r="N6246"/>
          <cell r="O6246"/>
          <cell r="P6246"/>
          <cell r="Q6246" t="str">
            <v>САО</v>
          </cell>
        </row>
        <row r="6247">
          <cell r="G6247">
            <v>20458</v>
          </cell>
          <cell r="H6247" t="str">
            <v>Город Омск</v>
          </cell>
          <cell r="I6247">
            <v>6818.3</v>
          </cell>
          <cell r="J6247">
            <v>5617.4</v>
          </cell>
          <cell r="K6247">
            <v>478.3</v>
          </cell>
          <cell r="L6247" t="str">
            <v>ea8e8f89-d064-4d44-8d51-235a00feb056</v>
          </cell>
          <cell r="M6247">
            <v>52701000</v>
          </cell>
          <cell r="N6247"/>
          <cell r="O6247"/>
          <cell r="P6247"/>
          <cell r="Q6247" t="str">
            <v>САО</v>
          </cell>
        </row>
        <row r="6248">
          <cell r="G6248">
            <v>21268</v>
          </cell>
          <cell r="H6248" t="str">
            <v>Город Омск</v>
          </cell>
          <cell r="I6248">
            <v>5357.1</v>
          </cell>
          <cell r="J6248">
            <v>4586</v>
          </cell>
          <cell r="K6248">
            <v>373</v>
          </cell>
          <cell r="L6248" t="str">
            <v>2a692a83-ff5b-4f60-b85c-6f06f734df4b</v>
          </cell>
          <cell r="M6248">
            <v>52701000</v>
          </cell>
          <cell r="N6248"/>
          <cell r="O6248"/>
          <cell r="P6248"/>
          <cell r="Q6248" t="str">
            <v>САО</v>
          </cell>
        </row>
        <row r="6249">
          <cell r="G6249">
            <v>20480</v>
          </cell>
          <cell r="H6249" t="str">
            <v>Город Омск</v>
          </cell>
          <cell r="I6249">
            <v>8453.4</v>
          </cell>
          <cell r="J6249">
            <v>7693</v>
          </cell>
          <cell r="K6249">
            <v>49.7</v>
          </cell>
          <cell r="L6249" t="str">
            <v>d29e78ec-b06a-4403-aa59-0f2b2dfc50e7</v>
          </cell>
          <cell r="M6249">
            <v>52701000</v>
          </cell>
          <cell r="N6249"/>
          <cell r="O6249"/>
          <cell r="P6249"/>
          <cell r="Q6249" t="str">
            <v>САО</v>
          </cell>
        </row>
        <row r="6250">
          <cell r="G6250">
            <v>30347</v>
          </cell>
          <cell r="H6250" t="str">
            <v>Город Омск</v>
          </cell>
          <cell r="I6250">
            <v>13033.4</v>
          </cell>
          <cell r="J6250">
            <v>11682.7</v>
          </cell>
          <cell r="K6250">
            <v>12</v>
          </cell>
          <cell r="L6250" t="str">
            <v>8eb498cc-a89a-4b78-af68-3abb22a28e2b</v>
          </cell>
          <cell r="M6250">
            <v>52701000</v>
          </cell>
          <cell r="N6250"/>
          <cell r="O6250"/>
          <cell r="P6250"/>
          <cell r="Q6250" t="str">
            <v>САО</v>
          </cell>
        </row>
        <row r="6251">
          <cell r="G6251">
            <v>28166</v>
          </cell>
          <cell r="H6251" t="str">
            <v>Город Омск</v>
          </cell>
          <cell r="I6251">
            <v>1033.2</v>
          </cell>
          <cell r="J6251">
            <v>635.79999999999995</v>
          </cell>
          <cell r="K6251">
            <v>0</v>
          </cell>
          <cell r="L6251" t="str">
            <v>6135bcf0-8e05-4d6a-8e0e-f78dec49a384</v>
          </cell>
          <cell r="M6251">
            <v>52701000</v>
          </cell>
          <cell r="N6251"/>
          <cell r="O6251"/>
          <cell r="P6251"/>
          <cell r="Q6251" t="str">
            <v>ЦАО</v>
          </cell>
        </row>
        <row r="6252">
          <cell r="G6252">
            <v>23724</v>
          </cell>
          <cell r="H6252" t="str">
            <v>Город Омск</v>
          </cell>
          <cell r="I6252">
            <v>4735.5</v>
          </cell>
          <cell r="J6252">
            <v>3765.6</v>
          </cell>
          <cell r="K6252">
            <v>36.6</v>
          </cell>
          <cell r="L6252" t="str">
            <v>7e78a289-f407-4b40-b70f-9a3e6356f653</v>
          </cell>
          <cell r="M6252">
            <v>52701000</v>
          </cell>
          <cell r="N6252"/>
          <cell r="O6252"/>
          <cell r="P6252"/>
          <cell r="Q6252" t="str">
            <v>ЦАО</v>
          </cell>
        </row>
        <row r="6253">
          <cell r="G6253">
            <v>31337</v>
          </cell>
          <cell r="H6253" t="str">
            <v>Город Омск</v>
          </cell>
          <cell r="I6253">
            <v>5127.8999999999996</v>
          </cell>
          <cell r="J6253">
            <v>4342.3999999999996</v>
          </cell>
          <cell r="K6253">
            <v>400.4</v>
          </cell>
          <cell r="L6253" t="str">
            <v>a83a030a-6a24-4c6b-a900-06c5d8679fea</v>
          </cell>
          <cell r="M6253">
            <v>52701000</v>
          </cell>
          <cell r="N6253"/>
          <cell r="O6253"/>
          <cell r="P6253"/>
          <cell r="Q6253" t="str">
            <v>САО</v>
          </cell>
        </row>
        <row r="6254">
          <cell r="G6254">
            <v>28167</v>
          </cell>
          <cell r="H6254" t="str">
            <v>Город Омск</v>
          </cell>
          <cell r="I6254">
            <v>655.9</v>
          </cell>
          <cell r="J6254">
            <v>593.4</v>
          </cell>
          <cell r="K6254">
            <v>0</v>
          </cell>
          <cell r="L6254" t="str">
            <v>84305819-8ffd-4fe0-aa07-247c05e3a028</v>
          </cell>
          <cell r="M6254">
            <v>52701000</v>
          </cell>
          <cell r="N6254" t="str">
            <v>+</v>
          </cell>
          <cell r="O6254"/>
          <cell r="P6254"/>
          <cell r="Q6254" t="str">
            <v>ЦАО</v>
          </cell>
        </row>
        <row r="6255">
          <cell r="G6255">
            <v>32852</v>
          </cell>
          <cell r="H6255" t="str">
            <v>Город Омск</v>
          </cell>
          <cell r="I6255">
            <v>2050.3000000000002</v>
          </cell>
          <cell r="J6255">
            <v>1535.9</v>
          </cell>
          <cell r="K6255">
            <v>0</v>
          </cell>
          <cell r="L6255" t="str">
            <v>0e4846eb-b0ac-48df-a971-b4672ba6cd43</v>
          </cell>
          <cell r="M6255">
            <v>52701000</v>
          </cell>
          <cell r="N6255" t="str">
            <v>+</v>
          </cell>
          <cell r="O6255"/>
          <cell r="P6255"/>
          <cell r="Q6255" t="str">
            <v>ЦАО</v>
          </cell>
        </row>
        <row r="6256">
          <cell r="G6256">
            <v>32853</v>
          </cell>
          <cell r="H6256" t="str">
            <v>Город Омск</v>
          </cell>
          <cell r="I6256">
            <v>1137.7</v>
          </cell>
          <cell r="J6256">
            <v>952</v>
          </cell>
          <cell r="K6256">
            <v>0</v>
          </cell>
          <cell r="L6256" t="str">
            <v>9f0a1912-912d-4cb6-9fe5-85c82421e38b</v>
          </cell>
          <cell r="M6256">
            <v>52701000</v>
          </cell>
          <cell r="N6256"/>
          <cell r="O6256"/>
          <cell r="P6256"/>
          <cell r="Q6256" t="str">
            <v>ЦАО</v>
          </cell>
        </row>
        <row r="6257">
          <cell r="G6257">
            <v>32850</v>
          </cell>
          <cell r="H6257" t="str">
            <v>Город Омск</v>
          </cell>
          <cell r="I6257">
            <v>5354.2</v>
          </cell>
          <cell r="J6257">
            <v>3856.4</v>
          </cell>
          <cell r="K6257">
            <v>295.5</v>
          </cell>
          <cell r="L6257" t="str">
            <v>f111135a-1231-4d03-a5c5-6db5f88f0910</v>
          </cell>
          <cell r="M6257">
            <v>52701000</v>
          </cell>
          <cell r="N6257"/>
          <cell r="O6257"/>
          <cell r="P6257"/>
          <cell r="Q6257" t="str">
            <v>ЦАО</v>
          </cell>
        </row>
        <row r="6258">
          <cell r="G6258">
            <v>32851</v>
          </cell>
          <cell r="H6258" t="str">
            <v>Город Омск</v>
          </cell>
          <cell r="I6258">
            <v>7241.4</v>
          </cell>
          <cell r="J6258">
            <v>5290</v>
          </cell>
          <cell r="K6258">
            <v>0</v>
          </cell>
          <cell r="L6258" t="str">
            <v>541378fc-6831-4425-a74c-06abb58a83c0</v>
          </cell>
          <cell r="M6258">
            <v>52701000</v>
          </cell>
          <cell r="N6258"/>
          <cell r="O6258"/>
          <cell r="P6258" t="str">
            <v>+</v>
          </cell>
          <cell r="Q6258" t="str">
            <v>ЦАО</v>
          </cell>
        </row>
        <row r="6259">
          <cell r="G6259">
            <v>32870</v>
          </cell>
          <cell r="H6259" t="str">
            <v>Город Омск</v>
          </cell>
          <cell r="I6259">
            <v>7892.2</v>
          </cell>
          <cell r="J6259">
            <v>6490.19</v>
          </cell>
          <cell r="K6259">
            <v>0</v>
          </cell>
          <cell r="L6259" t="str">
            <v>69d536e7-569f-4f97-8ac1-6dc83098005a</v>
          </cell>
          <cell r="M6259">
            <v>52701000</v>
          </cell>
          <cell r="N6259"/>
          <cell r="O6259"/>
          <cell r="P6259"/>
          <cell r="Q6259" t="str">
            <v>ЦАО</v>
          </cell>
        </row>
        <row r="6260">
          <cell r="G6260">
            <v>32871</v>
          </cell>
          <cell r="H6260" t="str">
            <v>Город Омск</v>
          </cell>
          <cell r="I6260">
            <v>6111.2</v>
          </cell>
          <cell r="J6260">
            <v>4562.3</v>
          </cell>
          <cell r="K6260">
            <v>295.5</v>
          </cell>
          <cell r="L6260" t="str">
            <v>b980b1a1-23d8-47bd-b69b-28f697253219</v>
          </cell>
          <cell r="M6260">
            <v>52701000</v>
          </cell>
          <cell r="N6260"/>
          <cell r="O6260"/>
          <cell r="P6260"/>
          <cell r="Q6260" t="str">
            <v>ЦАО</v>
          </cell>
        </row>
        <row r="6261">
          <cell r="G6261">
            <v>32013</v>
          </cell>
          <cell r="H6261" t="str">
            <v>Город Омск</v>
          </cell>
          <cell r="I6261">
            <v>534.4</v>
          </cell>
          <cell r="J6261">
            <v>446.3</v>
          </cell>
          <cell r="K6261">
            <v>0</v>
          </cell>
          <cell r="L6261" t="str">
            <v>99625010-38e6-439d-a484-cf47df4e415f</v>
          </cell>
          <cell r="M6261">
            <v>52701000</v>
          </cell>
          <cell r="N6261"/>
          <cell r="O6261"/>
          <cell r="P6261"/>
          <cell r="Q6261" t="str">
            <v>КАО</v>
          </cell>
        </row>
        <row r="6262">
          <cell r="G6262">
            <v>32806</v>
          </cell>
          <cell r="H6262" t="str">
            <v>Город Омск</v>
          </cell>
          <cell r="I6262">
            <v>5460.8</v>
          </cell>
          <cell r="J6262">
            <v>4213.3</v>
          </cell>
          <cell r="K6262">
            <v>589</v>
          </cell>
          <cell r="L6262" t="str">
            <v>bf40c02e-a439-4000-84bd-593fb6bf0133</v>
          </cell>
          <cell r="M6262">
            <v>52701000</v>
          </cell>
          <cell r="N6262"/>
          <cell r="O6262"/>
          <cell r="P6262"/>
          <cell r="Q6262" t="str">
            <v>ЦАО</v>
          </cell>
        </row>
        <row r="6263">
          <cell r="G6263">
            <v>25143</v>
          </cell>
          <cell r="H6263" t="str">
            <v>Город Омск</v>
          </cell>
          <cell r="I6263">
            <v>4214.3999999999996</v>
          </cell>
          <cell r="J6263">
            <v>3159.9</v>
          </cell>
          <cell r="K6263">
            <v>124.7</v>
          </cell>
          <cell r="L6263" t="str">
            <v>dc12f5e1-2cb7-45c5-b5c8-ac2383ded567</v>
          </cell>
          <cell r="M6263">
            <v>52701000</v>
          </cell>
          <cell r="N6263"/>
          <cell r="O6263"/>
          <cell r="P6263" t="str">
            <v>+</v>
          </cell>
          <cell r="Q6263" t="str">
            <v>ЦАО</v>
          </cell>
        </row>
        <row r="6264">
          <cell r="G6264">
            <v>25144</v>
          </cell>
          <cell r="H6264" t="str">
            <v>Город Омск</v>
          </cell>
          <cell r="I6264">
            <v>4139.8999999999996</v>
          </cell>
          <cell r="J6264">
            <v>3210.8</v>
          </cell>
          <cell r="K6264">
            <v>0</v>
          </cell>
          <cell r="L6264" t="str">
            <v>74bcbc58-0304-4ebd-bd40-c365fb8d0e8f</v>
          </cell>
          <cell r="M6264">
            <v>52701000</v>
          </cell>
          <cell r="N6264"/>
          <cell r="O6264"/>
          <cell r="P6264"/>
          <cell r="Q6264" t="str">
            <v>ЦАО</v>
          </cell>
        </row>
        <row r="6265">
          <cell r="G6265">
            <v>27707</v>
          </cell>
          <cell r="H6265" t="str">
            <v>Город Омск</v>
          </cell>
          <cell r="I6265">
            <v>8585.4</v>
          </cell>
          <cell r="J6265">
            <v>7684.9</v>
          </cell>
          <cell r="K6265">
            <v>0</v>
          </cell>
          <cell r="L6265" t="str">
            <v>129c271f-8737-4a36-a794-e5f7ed04f8f2</v>
          </cell>
          <cell r="M6265">
            <v>52701000</v>
          </cell>
          <cell r="N6265"/>
          <cell r="O6265"/>
          <cell r="P6265"/>
          <cell r="Q6265" t="str">
            <v>КАО</v>
          </cell>
        </row>
        <row r="6266">
          <cell r="G6266">
            <v>29135</v>
          </cell>
          <cell r="H6266" t="str">
            <v>Город Омск</v>
          </cell>
          <cell r="I6266">
            <v>5803.3</v>
          </cell>
          <cell r="J6266">
            <v>3599.4</v>
          </cell>
          <cell r="K6266">
            <v>391.8</v>
          </cell>
          <cell r="L6266" t="str">
            <v>4cf0c26d-b3e3-4271-a24a-aced213b1380</v>
          </cell>
          <cell r="M6266">
            <v>52701000</v>
          </cell>
          <cell r="N6266"/>
          <cell r="O6266"/>
          <cell r="P6266"/>
          <cell r="Q6266" t="str">
            <v>КАО</v>
          </cell>
        </row>
        <row r="6267">
          <cell r="G6267">
            <v>29136</v>
          </cell>
          <cell r="H6267" t="str">
            <v>Город Омск</v>
          </cell>
          <cell r="I6267">
            <v>5288.7</v>
          </cell>
          <cell r="J6267">
            <v>3753</v>
          </cell>
          <cell r="K6267">
            <v>387.2</v>
          </cell>
          <cell r="L6267" t="str">
            <v>282e7c5a-65c8-4ad7-b7cb-f59fd8b0f114</v>
          </cell>
          <cell r="M6267">
            <v>52701000</v>
          </cell>
          <cell r="N6267"/>
          <cell r="O6267"/>
          <cell r="P6267"/>
          <cell r="Q6267" t="str">
            <v>КАО</v>
          </cell>
        </row>
        <row r="6268">
          <cell r="G6268">
            <v>29137</v>
          </cell>
          <cell r="H6268" t="str">
            <v>Город Омск</v>
          </cell>
          <cell r="I6268">
            <v>4639.2</v>
          </cell>
          <cell r="J6268">
            <v>3650.6</v>
          </cell>
          <cell r="K6268">
            <v>362.6</v>
          </cell>
          <cell r="L6268" t="str">
            <v>af893ecf-13e8-47c9-a7e6-c548262ff905</v>
          </cell>
          <cell r="M6268">
            <v>52701000</v>
          </cell>
          <cell r="N6268"/>
          <cell r="O6268"/>
          <cell r="P6268"/>
          <cell r="Q6268" t="str">
            <v>КАО</v>
          </cell>
        </row>
        <row r="6269">
          <cell r="G6269">
            <v>21137</v>
          </cell>
          <cell r="H6269" t="str">
            <v>Город Омск</v>
          </cell>
          <cell r="I6269">
            <v>12946.7</v>
          </cell>
          <cell r="J6269">
            <v>10088.200000000001</v>
          </cell>
          <cell r="K6269">
            <v>387.2</v>
          </cell>
          <cell r="L6269" t="str">
            <v>8638d096-2fc5-4495-9608-4b9db6097bad</v>
          </cell>
          <cell r="M6269">
            <v>52701000</v>
          </cell>
          <cell r="N6269"/>
          <cell r="O6269"/>
          <cell r="P6269"/>
          <cell r="Q6269" t="str">
            <v>КАО</v>
          </cell>
        </row>
        <row r="6270">
          <cell r="G6270">
            <v>28783</v>
          </cell>
          <cell r="H6270" t="str">
            <v>Город Омск</v>
          </cell>
          <cell r="I6270">
            <v>7750</v>
          </cell>
          <cell r="J6270">
            <v>6454</v>
          </cell>
          <cell r="K6270">
            <v>38.700000000000003</v>
          </cell>
          <cell r="L6270" t="str">
            <v>8d478918-c3df-462c-9b48-060c7be1a894</v>
          </cell>
          <cell r="M6270">
            <v>52701000</v>
          </cell>
          <cell r="N6270"/>
          <cell r="O6270"/>
          <cell r="P6270"/>
          <cell r="Q6270" t="str">
            <v>КАО</v>
          </cell>
        </row>
        <row r="6271">
          <cell r="G6271">
            <v>29138</v>
          </cell>
          <cell r="H6271" t="str">
            <v>Город Омск</v>
          </cell>
          <cell r="I6271">
            <v>15058</v>
          </cell>
          <cell r="J6271">
            <v>12734.1</v>
          </cell>
          <cell r="K6271">
            <v>359.4</v>
          </cell>
          <cell r="L6271" t="str">
            <v>00f8f3aa-7497-4a54-a2be-9f3a4f4a95e3</v>
          </cell>
          <cell r="M6271">
            <v>52701000</v>
          </cell>
          <cell r="N6271"/>
          <cell r="O6271"/>
          <cell r="P6271"/>
          <cell r="Q6271" t="str">
            <v>КАО</v>
          </cell>
        </row>
        <row r="6272">
          <cell r="G6272">
            <v>27708</v>
          </cell>
          <cell r="H6272" t="str">
            <v>Город Омск</v>
          </cell>
          <cell r="I6272">
            <v>21488.799999999999</v>
          </cell>
          <cell r="J6272">
            <v>14706.2</v>
          </cell>
          <cell r="K6272">
            <v>1423.2</v>
          </cell>
          <cell r="L6272" t="str">
            <v>41033448-4a6a-4aed-83b4-33bb48b1df7c</v>
          </cell>
          <cell r="M6272">
            <v>52701000</v>
          </cell>
          <cell r="N6272"/>
          <cell r="O6272"/>
          <cell r="P6272"/>
          <cell r="Q6272" t="str">
            <v>КАО</v>
          </cell>
        </row>
        <row r="6273">
          <cell r="G6273">
            <v>27713</v>
          </cell>
          <cell r="H6273" t="str">
            <v>Город Омск</v>
          </cell>
          <cell r="I6273">
            <v>11051</v>
          </cell>
          <cell r="J6273">
            <v>9251</v>
          </cell>
          <cell r="K6273">
            <v>163.9</v>
          </cell>
          <cell r="L6273" t="str">
            <v>ed8216b1-6ad2-4d4b-ad08-1fb7bb601178</v>
          </cell>
          <cell r="M6273">
            <v>52701000</v>
          </cell>
          <cell r="N6273"/>
          <cell r="O6273"/>
          <cell r="P6273"/>
          <cell r="Q6273" t="str">
            <v>КАО</v>
          </cell>
        </row>
        <row r="6274">
          <cell r="G6274">
            <v>24876</v>
          </cell>
          <cell r="H6274" t="str">
            <v>Город Омск</v>
          </cell>
          <cell r="I6274">
            <v>30673.7</v>
          </cell>
          <cell r="J6274">
            <v>22837.07</v>
          </cell>
          <cell r="K6274">
            <v>2436.1</v>
          </cell>
          <cell r="L6274" t="str">
            <v>0dcdcf0d-bcdd-4b49-acc6-c8570cbdec6d</v>
          </cell>
          <cell r="M6274">
            <v>52701000</v>
          </cell>
          <cell r="N6274"/>
          <cell r="O6274"/>
          <cell r="P6274"/>
          <cell r="Q6274" t="str">
            <v>КАО</v>
          </cell>
        </row>
        <row r="6275">
          <cell r="G6275">
            <v>32010</v>
          </cell>
          <cell r="H6275" t="str">
            <v>Город Омск</v>
          </cell>
          <cell r="I6275">
            <v>8829.6</v>
          </cell>
          <cell r="J6275">
            <v>7648.6</v>
          </cell>
          <cell r="K6275">
            <v>165.3</v>
          </cell>
          <cell r="L6275" t="str">
            <v>e91dd6a3-295f-473d-8506-bf1658262a61</v>
          </cell>
          <cell r="M6275">
            <v>52701000</v>
          </cell>
          <cell r="N6275"/>
          <cell r="O6275"/>
          <cell r="P6275"/>
          <cell r="Q6275" t="str">
            <v>КАО</v>
          </cell>
        </row>
        <row r="6276">
          <cell r="G6276">
            <v>27861</v>
          </cell>
          <cell r="H6276" t="str">
            <v>Город Омск</v>
          </cell>
          <cell r="I6276">
            <v>5379.7</v>
          </cell>
          <cell r="J6276">
            <v>4498.1000000000004</v>
          </cell>
          <cell r="K6276">
            <v>511.6</v>
          </cell>
          <cell r="L6276" t="str">
            <v>970fad03-9d1b-4cf6-af89-93a78050ecaf</v>
          </cell>
          <cell r="M6276">
            <v>52701000</v>
          </cell>
          <cell r="N6276"/>
          <cell r="O6276"/>
          <cell r="P6276"/>
          <cell r="Q6276" t="str">
            <v>КАО</v>
          </cell>
        </row>
        <row r="6277">
          <cell r="G6277">
            <v>27862</v>
          </cell>
          <cell r="H6277" t="str">
            <v>Город Омск</v>
          </cell>
          <cell r="I6277">
            <v>7213.7</v>
          </cell>
          <cell r="J6277">
            <v>6472.8</v>
          </cell>
          <cell r="K6277">
            <v>67.099999999999994</v>
          </cell>
          <cell r="L6277" t="str">
            <v>97b1eae0-640d-49dc-8c28-f37e05c9ecd7</v>
          </cell>
          <cell r="M6277">
            <v>52701000</v>
          </cell>
          <cell r="N6277"/>
          <cell r="O6277"/>
          <cell r="P6277"/>
          <cell r="Q6277" t="str">
            <v>КАО</v>
          </cell>
        </row>
        <row r="6278">
          <cell r="G6278">
            <v>26585</v>
          </cell>
          <cell r="H6278" t="str">
            <v>Город Омск</v>
          </cell>
          <cell r="I6278">
            <v>12917.5</v>
          </cell>
          <cell r="J6278">
            <v>11577.7</v>
          </cell>
          <cell r="K6278">
            <v>51.7</v>
          </cell>
          <cell r="L6278" t="str">
            <v>d337a430-53c8-4da7-a744-15a45e6fb1ca</v>
          </cell>
          <cell r="M6278">
            <v>52701000</v>
          </cell>
          <cell r="N6278"/>
          <cell r="O6278"/>
          <cell r="P6278"/>
          <cell r="Q6278" t="str">
            <v>КАО</v>
          </cell>
        </row>
        <row r="6279">
          <cell r="G6279">
            <v>26553</v>
          </cell>
          <cell r="H6279" t="str">
            <v>Город Омск</v>
          </cell>
          <cell r="I6279">
            <v>9839.7000000000007</v>
          </cell>
          <cell r="J6279">
            <v>9692.6</v>
          </cell>
          <cell r="K6279">
            <v>0</v>
          </cell>
          <cell r="L6279" t="str">
            <v>fbea3491-97f1-4b5d-bfc8-1d1cd1c1e1a8</v>
          </cell>
          <cell r="M6279">
            <v>52701000</v>
          </cell>
          <cell r="N6279"/>
          <cell r="O6279"/>
          <cell r="P6279"/>
          <cell r="Q6279" t="str">
            <v>КАО</v>
          </cell>
        </row>
        <row r="6280">
          <cell r="G6280">
            <v>27863</v>
          </cell>
          <cell r="H6280" t="str">
            <v>Город Омск</v>
          </cell>
          <cell r="I6280">
            <v>13313.6</v>
          </cell>
          <cell r="J6280">
            <v>11552.74</v>
          </cell>
          <cell r="K6280">
            <v>121.5</v>
          </cell>
          <cell r="L6280" t="str">
            <v>71f02f0b-ac8d-4e62-b718-986e354d0082</v>
          </cell>
          <cell r="M6280">
            <v>52701000</v>
          </cell>
          <cell r="N6280"/>
          <cell r="O6280"/>
          <cell r="P6280"/>
          <cell r="Q6280" t="str">
            <v>КАО</v>
          </cell>
        </row>
        <row r="6281">
          <cell r="G6281">
            <v>25732</v>
          </cell>
          <cell r="H6281" t="str">
            <v>Город Омск</v>
          </cell>
          <cell r="I6281">
            <v>2502</v>
          </cell>
          <cell r="J6281">
            <v>2014.75</v>
          </cell>
          <cell r="K6281">
            <v>81.5</v>
          </cell>
          <cell r="L6281" t="str">
            <v>f04fb138-d97f-4693-a533-28fe1aa34639</v>
          </cell>
          <cell r="M6281">
            <v>52701000</v>
          </cell>
          <cell r="N6281"/>
          <cell r="O6281"/>
          <cell r="P6281"/>
          <cell r="Q6281" t="str">
            <v>ЦАО</v>
          </cell>
        </row>
        <row r="6282">
          <cell r="G6282">
            <v>21289</v>
          </cell>
          <cell r="H6282" t="str">
            <v>Город Омск</v>
          </cell>
          <cell r="I6282">
            <v>13063.3</v>
          </cell>
          <cell r="J6282">
            <v>11231.65</v>
          </cell>
          <cell r="K6282">
            <v>14.1</v>
          </cell>
          <cell r="L6282" t="str">
            <v>5d4526c4-c16e-4499-a2bc-191535920e49</v>
          </cell>
          <cell r="M6282">
            <v>52701000</v>
          </cell>
          <cell r="N6282"/>
          <cell r="O6282"/>
          <cell r="P6282"/>
          <cell r="Q6282" t="str">
            <v>САО</v>
          </cell>
        </row>
        <row r="6283">
          <cell r="G6283">
            <v>30350</v>
          </cell>
          <cell r="H6283" t="str">
            <v>Город Омск</v>
          </cell>
          <cell r="I6283">
            <v>5111</v>
          </cell>
          <cell r="J6283">
            <v>4659.99</v>
          </cell>
          <cell r="K6283">
            <v>107.8</v>
          </cell>
          <cell r="L6283" t="str">
            <v>eb385f2a-cfe7-4ecf-9a74-dc647904db2e</v>
          </cell>
          <cell r="M6283">
            <v>52701000</v>
          </cell>
          <cell r="N6283"/>
          <cell r="O6283"/>
          <cell r="P6283"/>
          <cell r="Q6283" t="str">
            <v>САО</v>
          </cell>
        </row>
        <row r="6284">
          <cell r="G6284">
            <v>30351</v>
          </cell>
          <cell r="H6284" t="str">
            <v>Город Омск</v>
          </cell>
          <cell r="I6284">
            <v>4087.7</v>
          </cell>
          <cell r="J6284">
            <v>3536.3</v>
          </cell>
          <cell r="K6284">
            <v>286.8</v>
          </cell>
          <cell r="L6284" t="str">
            <v>bddb282b-7f27-4a1b-98ab-531696b302a3</v>
          </cell>
          <cell r="M6284">
            <v>52701000</v>
          </cell>
          <cell r="N6284"/>
          <cell r="O6284"/>
          <cell r="P6284"/>
          <cell r="Q6284" t="str">
            <v>САО</v>
          </cell>
        </row>
        <row r="6285">
          <cell r="G6285">
            <v>30352</v>
          </cell>
          <cell r="H6285" t="str">
            <v>Город Омск</v>
          </cell>
          <cell r="I6285">
            <v>5140.7</v>
          </cell>
          <cell r="J6285">
            <v>4740</v>
          </cell>
          <cell r="K6285">
            <v>0</v>
          </cell>
          <cell r="L6285" t="str">
            <v>02ff7dd3-d398-4a2a-bece-470ce84b89aa</v>
          </cell>
          <cell r="M6285">
            <v>52701000</v>
          </cell>
          <cell r="N6285"/>
          <cell r="O6285"/>
          <cell r="P6285"/>
          <cell r="Q6285" t="str">
            <v>САО</v>
          </cell>
        </row>
        <row r="6286">
          <cell r="G6286">
            <v>30353</v>
          </cell>
          <cell r="H6286" t="str">
            <v>Город Омск</v>
          </cell>
          <cell r="I6286">
            <v>4130.8</v>
          </cell>
          <cell r="J6286">
            <v>3522.7</v>
          </cell>
          <cell r="K6286">
            <v>306</v>
          </cell>
          <cell r="L6286" t="str">
            <v>d42f68f7-7d8b-422e-a75c-0c49ec78abfd</v>
          </cell>
          <cell r="M6286">
            <v>52701000</v>
          </cell>
          <cell r="N6286"/>
          <cell r="O6286"/>
          <cell r="P6286" t="str">
            <v>+</v>
          </cell>
          <cell r="Q6286" t="str">
            <v>САО</v>
          </cell>
        </row>
        <row r="6287">
          <cell r="G6287">
            <v>30354</v>
          </cell>
          <cell r="H6287" t="str">
            <v>Город Омск</v>
          </cell>
          <cell r="I6287">
            <v>5403.9</v>
          </cell>
          <cell r="J6287">
            <v>4622.2</v>
          </cell>
          <cell r="K6287">
            <v>382</v>
          </cell>
          <cell r="L6287" t="str">
            <v>6cd31681-5867-4a6f-ab44-7f7f492c8d74</v>
          </cell>
          <cell r="M6287">
            <v>52701000</v>
          </cell>
          <cell r="N6287"/>
          <cell r="O6287"/>
          <cell r="P6287"/>
          <cell r="Q6287" t="str">
            <v>САО</v>
          </cell>
        </row>
        <row r="6288">
          <cell r="G6288">
            <v>20432</v>
          </cell>
          <cell r="H6288" t="str">
            <v>Город Омск</v>
          </cell>
          <cell r="I6288">
            <v>4149.3</v>
          </cell>
          <cell r="J6288">
            <v>3558.94</v>
          </cell>
          <cell r="K6288">
            <v>280.89999999999998</v>
          </cell>
          <cell r="L6288" t="str">
            <v>65020f62-82fb-4baa-bf9a-10fc77ea0978</v>
          </cell>
          <cell r="M6288">
            <v>52701000</v>
          </cell>
          <cell r="N6288"/>
          <cell r="O6288"/>
          <cell r="P6288" t="str">
            <v>+</v>
          </cell>
          <cell r="Q6288" t="str">
            <v>САО</v>
          </cell>
        </row>
        <row r="6289">
          <cell r="G6289">
            <v>30355</v>
          </cell>
          <cell r="H6289" t="str">
            <v>Город Омск</v>
          </cell>
          <cell r="I6289">
            <v>5098</v>
          </cell>
          <cell r="J6289">
            <v>4699.5</v>
          </cell>
          <cell r="K6289">
            <v>0</v>
          </cell>
          <cell r="L6289" t="str">
            <v>2aa19cd5-9ebc-46ca-b657-757d333d2963</v>
          </cell>
          <cell r="M6289">
            <v>52701000</v>
          </cell>
          <cell r="N6289"/>
          <cell r="O6289"/>
          <cell r="P6289"/>
          <cell r="Q6289" t="str">
            <v>САО</v>
          </cell>
        </row>
        <row r="6290">
          <cell r="G6290">
            <v>30356</v>
          </cell>
          <cell r="H6290" t="str">
            <v>Город Омск</v>
          </cell>
          <cell r="I6290">
            <v>431.3</v>
          </cell>
          <cell r="J6290">
            <v>398.4</v>
          </cell>
          <cell r="K6290">
            <v>0</v>
          </cell>
          <cell r="L6290" t="str">
            <v>ea632120-202c-466d-814f-1d90e92b21b4</v>
          </cell>
          <cell r="M6290">
            <v>52701000</v>
          </cell>
          <cell r="N6290"/>
          <cell r="O6290"/>
          <cell r="P6290"/>
          <cell r="Q6290" t="str">
            <v>САО</v>
          </cell>
        </row>
        <row r="6291">
          <cell r="G6291">
            <v>30357</v>
          </cell>
          <cell r="H6291" t="str">
            <v>Город Омск</v>
          </cell>
          <cell r="I6291">
            <v>419.4</v>
          </cell>
          <cell r="J6291">
            <v>373.3</v>
          </cell>
          <cell r="K6291">
            <v>0</v>
          </cell>
          <cell r="L6291" t="str">
            <v>1f75836d-fb23-465c-bb89-971521ff0ab2</v>
          </cell>
          <cell r="M6291">
            <v>52701000</v>
          </cell>
          <cell r="N6291"/>
          <cell r="O6291"/>
          <cell r="P6291"/>
          <cell r="Q6291" t="str">
            <v>САО</v>
          </cell>
        </row>
        <row r="6292">
          <cell r="G6292">
            <v>30358</v>
          </cell>
          <cell r="H6292" t="str">
            <v>Город Омск</v>
          </cell>
          <cell r="I6292">
            <v>432.6</v>
          </cell>
          <cell r="J6292">
            <v>398.2</v>
          </cell>
          <cell r="K6292">
            <v>0</v>
          </cell>
          <cell r="L6292" t="str">
            <v>5019c217-8310-433f-bcd5-00a274462e87</v>
          </cell>
          <cell r="M6292">
            <v>52701000</v>
          </cell>
          <cell r="N6292"/>
          <cell r="O6292"/>
          <cell r="P6292"/>
          <cell r="Q6292" t="str">
            <v>САО</v>
          </cell>
        </row>
        <row r="6293">
          <cell r="G6293">
            <v>30359</v>
          </cell>
          <cell r="H6293" t="str">
            <v>Город Омск</v>
          </cell>
          <cell r="I6293">
            <v>423.4</v>
          </cell>
          <cell r="J6293">
            <v>378.8</v>
          </cell>
          <cell r="K6293">
            <v>0</v>
          </cell>
          <cell r="L6293" t="str">
            <v>f18cae00-9802-46bf-90dc-b55e9f28e5de</v>
          </cell>
          <cell r="M6293">
            <v>52701000</v>
          </cell>
          <cell r="N6293"/>
          <cell r="O6293"/>
          <cell r="P6293"/>
          <cell r="Q6293" t="str">
            <v>САО</v>
          </cell>
        </row>
        <row r="6294">
          <cell r="G6294">
            <v>30360</v>
          </cell>
          <cell r="H6294" t="str">
            <v>Город Омск</v>
          </cell>
          <cell r="I6294">
            <v>367.8</v>
          </cell>
          <cell r="J6294">
            <v>337.4</v>
          </cell>
          <cell r="K6294">
            <v>0</v>
          </cell>
          <cell r="L6294" t="str">
            <v>77310364-a125-4f79-b4bf-68cbe1984473</v>
          </cell>
          <cell r="M6294">
            <v>52701000</v>
          </cell>
          <cell r="N6294"/>
          <cell r="O6294"/>
          <cell r="P6294"/>
          <cell r="Q6294" t="str">
            <v>САО</v>
          </cell>
        </row>
        <row r="6295">
          <cell r="G6295">
            <v>26740</v>
          </cell>
          <cell r="H6295" t="str">
            <v>Город Омск</v>
          </cell>
          <cell r="I6295">
            <v>4596.7</v>
          </cell>
          <cell r="J6295">
            <v>3507.23</v>
          </cell>
          <cell r="K6295">
            <v>0</v>
          </cell>
          <cell r="L6295" t="str">
            <v>ecb8bbc8-6962-430e-a4fd-d54737751cd2</v>
          </cell>
          <cell r="M6295">
            <v>52701000</v>
          </cell>
          <cell r="N6295"/>
          <cell r="O6295"/>
          <cell r="P6295"/>
          <cell r="Q6295" t="str">
            <v>САО</v>
          </cell>
        </row>
        <row r="6296">
          <cell r="G6296">
            <v>21235</v>
          </cell>
          <cell r="H6296" t="str">
            <v>Город Омск</v>
          </cell>
          <cell r="I6296">
            <v>1452</v>
          </cell>
          <cell r="J6296">
            <v>992.7</v>
          </cell>
          <cell r="K6296">
            <v>0</v>
          </cell>
          <cell r="L6296" t="str">
            <v>3d304823-e817-4708-aa8b-9044b5fe6ef7</v>
          </cell>
          <cell r="M6296">
            <v>52701000</v>
          </cell>
          <cell r="N6296"/>
          <cell r="O6296"/>
          <cell r="P6296" t="str">
            <v>+</v>
          </cell>
          <cell r="Q6296" t="str">
            <v>САО</v>
          </cell>
        </row>
        <row r="6297">
          <cell r="G6297">
            <v>30361</v>
          </cell>
          <cell r="H6297" t="str">
            <v>Город Омск</v>
          </cell>
          <cell r="I6297">
            <v>419.7</v>
          </cell>
          <cell r="J6297">
            <v>375.65</v>
          </cell>
          <cell r="K6297">
            <v>0</v>
          </cell>
          <cell r="L6297" t="str">
            <v>b27ac7c7-d3bd-413c-ad1a-ff88c7347629</v>
          </cell>
          <cell r="M6297">
            <v>52701000</v>
          </cell>
          <cell r="N6297"/>
          <cell r="O6297"/>
          <cell r="P6297"/>
          <cell r="Q6297" t="str">
            <v>САО</v>
          </cell>
        </row>
        <row r="6298">
          <cell r="G6298">
            <v>30362</v>
          </cell>
          <cell r="H6298" t="str">
            <v>Город Омск</v>
          </cell>
          <cell r="I6298">
            <v>1103.4000000000001</v>
          </cell>
          <cell r="J6298">
            <v>1014.1</v>
          </cell>
          <cell r="K6298">
            <v>0</v>
          </cell>
          <cell r="L6298" t="str">
            <v>872b1144-b616-45fb-a16a-553df2dd9e2e</v>
          </cell>
          <cell r="M6298">
            <v>52701000</v>
          </cell>
          <cell r="N6298"/>
          <cell r="O6298"/>
          <cell r="P6298"/>
          <cell r="Q6298" t="str">
            <v>САО</v>
          </cell>
        </row>
        <row r="6299">
          <cell r="G6299">
            <v>36062</v>
          </cell>
          <cell r="H6299" t="str">
            <v>Город Омск</v>
          </cell>
          <cell r="I6299">
            <v>1022.7</v>
          </cell>
          <cell r="J6299">
            <v>952</v>
          </cell>
          <cell r="K6299">
            <v>0</v>
          </cell>
          <cell r="L6299" t="str">
            <v>fd4da868-c466-4ca9-88ff-61833ca41365</v>
          </cell>
          <cell r="M6299">
            <v>52701000</v>
          </cell>
          <cell r="N6299"/>
          <cell r="O6299"/>
          <cell r="P6299"/>
          <cell r="Q6299" t="str">
            <v>САО</v>
          </cell>
        </row>
        <row r="6300">
          <cell r="G6300">
            <v>30364</v>
          </cell>
          <cell r="H6300" t="str">
            <v>Город Омск</v>
          </cell>
          <cell r="I6300">
            <v>799</v>
          </cell>
          <cell r="J6300">
            <v>709.42</v>
          </cell>
          <cell r="K6300">
            <v>0</v>
          </cell>
          <cell r="L6300" t="str">
            <v>8ca12e81-0d8a-4230-9733-1ef735d66574</v>
          </cell>
          <cell r="M6300">
            <v>52701000</v>
          </cell>
          <cell r="N6300"/>
          <cell r="O6300"/>
          <cell r="P6300"/>
          <cell r="Q6300" t="str">
            <v>САО</v>
          </cell>
        </row>
        <row r="6301">
          <cell r="G6301">
            <v>30365</v>
          </cell>
          <cell r="H6301" t="str">
            <v>Город Омск</v>
          </cell>
          <cell r="I6301">
            <v>1104.0999999999999</v>
          </cell>
          <cell r="J6301">
            <v>1017.9</v>
          </cell>
          <cell r="K6301">
            <v>0</v>
          </cell>
          <cell r="L6301" t="str">
            <v>8f906e7d-2b9e-4687-85dd-d531b54eddff</v>
          </cell>
          <cell r="M6301">
            <v>52701000</v>
          </cell>
          <cell r="N6301"/>
          <cell r="O6301"/>
          <cell r="P6301" t="str">
            <v>+</v>
          </cell>
          <cell r="Q6301" t="str">
            <v>САО</v>
          </cell>
        </row>
        <row r="6302">
          <cell r="G6302">
            <v>30366</v>
          </cell>
          <cell r="H6302" t="str">
            <v>Город Омск</v>
          </cell>
          <cell r="I6302">
            <v>789.3</v>
          </cell>
          <cell r="J6302">
            <v>723.5</v>
          </cell>
          <cell r="K6302">
            <v>0</v>
          </cell>
          <cell r="L6302" t="str">
            <v>e98c72ce-a76e-4887-a70a-2e49a81b6859</v>
          </cell>
          <cell r="M6302">
            <v>52701000</v>
          </cell>
          <cell r="N6302"/>
          <cell r="O6302"/>
          <cell r="P6302"/>
          <cell r="Q6302" t="str">
            <v>САО</v>
          </cell>
        </row>
        <row r="6303">
          <cell r="G6303">
            <v>30367</v>
          </cell>
          <cell r="H6303" t="str">
            <v>Город Омск</v>
          </cell>
          <cell r="I6303">
            <v>403</v>
          </cell>
          <cell r="J6303">
            <v>361.3</v>
          </cell>
          <cell r="K6303">
            <v>0</v>
          </cell>
          <cell r="L6303" t="str">
            <v>db597fab-f900-4e99-bbb9-65f9c0c9fd35</v>
          </cell>
          <cell r="M6303">
            <v>52701000</v>
          </cell>
          <cell r="N6303"/>
          <cell r="O6303"/>
          <cell r="P6303"/>
          <cell r="Q6303" t="str">
            <v>САО</v>
          </cell>
        </row>
        <row r="6304">
          <cell r="G6304">
            <v>21141</v>
          </cell>
          <cell r="H6304" t="str">
            <v>Город Омск</v>
          </cell>
          <cell r="I6304">
            <v>13204.9</v>
          </cell>
          <cell r="J6304">
            <v>11296.7</v>
          </cell>
          <cell r="K6304">
            <v>0</v>
          </cell>
          <cell r="L6304" t="str">
            <v>596a1659-f9fb-402e-a304-4891c8405610</v>
          </cell>
          <cell r="M6304">
            <v>52701000</v>
          </cell>
          <cell r="N6304"/>
          <cell r="O6304"/>
          <cell r="P6304"/>
          <cell r="Q6304" t="str">
            <v>ЛАО</v>
          </cell>
        </row>
        <row r="6305">
          <cell r="G6305">
            <v>30881</v>
          </cell>
          <cell r="H6305" t="str">
            <v>Город Омск</v>
          </cell>
          <cell r="I6305">
            <v>15383.7</v>
          </cell>
          <cell r="J6305">
            <v>11546.58</v>
          </cell>
          <cell r="K6305">
            <v>0</v>
          </cell>
          <cell r="L6305" t="str">
            <v>abbad8e3-9fd7-4b41-820c-cb6a13854a58</v>
          </cell>
          <cell r="M6305">
            <v>52701000</v>
          </cell>
          <cell r="N6305"/>
          <cell r="O6305"/>
          <cell r="P6305"/>
          <cell r="Q6305" t="str">
            <v>ЛАО</v>
          </cell>
        </row>
        <row r="6306">
          <cell r="G6306">
            <v>29289</v>
          </cell>
          <cell r="H6306" t="str">
            <v>Город Омск</v>
          </cell>
          <cell r="I6306">
            <v>4005.1</v>
          </cell>
          <cell r="J6306">
            <v>2493</v>
          </cell>
          <cell r="K6306">
            <v>0</v>
          </cell>
          <cell r="L6306" t="str">
            <v>f167fe2e-1eb1-43e9-9dcb-88a34f87decf</v>
          </cell>
          <cell r="M6306">
            <v>52701000</v>
          </cell>
          <cell r="N6306"/>
          <cell r="O6306"/>
          <cell r="P6306"/>
          <cell r="Q6306" t="str">
            <v>ЛАО</v>
          </cell>
        </row>
        <row r="6307">
          <cell r="G6307">
            <v>34153</v>
          </cell>
          <cell r="H6307" t="str">
            <v>Город Омск</v>
          </cell>
          <cell r="I6307">
            <v>4566.8</v>
          </cell>
          <cell r="J6307">
            <v>4094</v>
          </cell>
          <cell r="K6307">
            <v>0</v>
          </cell>
          <cell r="L6307" t="str">
            <v>a1d2b4d3-c7d7-493a-8cbb-dd37abddfaf0</v>
          </cell>
          <cell r="M6307">
            <v>52701000</v>
          </cell>
          <cell r="N6307"/>
          <cell r="O6307"/>
          <cell r="P6307"/>
          <cell r="Q6307" t="str">
            <v>ЛАО</v>
          </cell>
        </row>
        <row r="6308">
          <cell r="G6308">
            <v>36592</v>
          </cell>
          <cell r="H6308" t="str">
            <v>Город Омск</v>
          </cell>
          <cell r="I6308">
            <v>11630.6</v>
          </cell>
          <cell r="J6308">
            <v>10077.9</v>
          </cell>
          <cell r="K6308">
            <v>382.8</v>
          </cell>
          <cell r="L6308" t="str">
            <v>f167fe2e-1eb1-43e9-9dcb-88a34f87decf</v>
          </cell>
          <cell r="M6308">
            <v>52701000</v>
          </cell>
          <cell r="N6308"/>
          <cell r="O6308"/>
          <cell r="P6308"/>
          <cell r="Q6308" t="str">
            <v>ЛАО</v>
          </cell>
        </row>
        <row r="6309">
          <cell r="G6309">
            <v>29176</v>
          </cell>
          <cell r="H6309" t="str">
            <v>Город Омск</v>
          </cell>
          <cell r="I6309">
            <v>12700</v>
          </cell>
          <cell r="J6309">
            <v>10571.2</v>
          </cell>
          <cell r="K6309">
            <v>0</v>
          </cell>
          <cell r="L6309" t="str">
            <v>acf5db6e-2eba-4149-8d9e-5bc787776bb4</v>
          </cell>
          <cell r="M6309">
            <v>52701000</v>
          </cell>
          <cell r="N6309"/>
          <cell r="O6309"/>
          <cell r="P6309"/>
          <cell r="Q6309" t="str">
            <v>ЛАО</v>
          </cell>
        </row>
        <row r="6310">
          <cell r="G6310">
            <v>30617</v>
          </cell>
          <cell r="H6310" t="str">
            <v>Город Омск</v>
          </cell>
          <cell r="I6310">
            <v>4754.8999999999996</v>
          </cell>
          <cell r="J6310">
            <v>3227</v>
          </cell>
          <cell r="K6310">
            <v>0</v>
          </cell>
          <cell r="L6310" t="str">
            <v>0e2e3b20-46b0-41fa-a77e-7b611751d20b</v>
          </cell>
          <cell r="M6310">
            <v>52701000</v>
          </cell>
          <cell r="N6310"/>
          <cell r="O6310"/>
          <cell r="P6310"/>
          <cell r="Q6310" t="str">
            <v>ЛАО</v>
          </cell>
        </row>
        <row r="6311">
          <cell r="G6311">
            <v>23684</v>
          </cell>
          <cell r="H6311" t="str">
            <v>Город Омск</v>
          </cell>
          <cell r="I6311">
            <v>6346.8</v>
          </cell>
          <cell r="J6311">
            <v>5203.7</v>
          </cell>
          <cell r="K6311">
            <v>305</v>
          </cell>
          <cell r="L6311" t="str">
            <v>1ca2452a-391f-4757-8462-568232098add</v>
          </cell>
          <cell r="M6311">
            <v>52701000</v>
          </cell>
          <cell r="N6311"/>
          <cell r="O6311"/>
          <cell r="P6311"/>
          <cell r="Q6311" t="str">
            <v>ЛАО</v>
          </cell>
        </row>
        <row r="6312">
          <cell r="G6312">
            <v>20281</v>
          </cell>
          <cell r="H6312" t="str">
            <v>Город Омск</v>
          </cell>
          <cell r="I6312">
            <v>4831.8</v>
          </cell>
          <cell r="J6312">
            <v>4011.8</v>
          </cell>
          <cell r="K6312">
            <v>463.4</v>
          </cell>
          <cell r="L6312" t="str">
            <v>9f978896-966e-42cd-b464-ced6c93ce91e</v>
          </cell>
          <cell r="M6312">
            <v>52701000</v>
          </cell>
          <cell r="N6312"/>
          <cell r="O6312"/>
          <cell r="P6312" t="str">
            <v>+</v>
          </cell>
          <cell r="Q6312" t="str">
            <v>ЛАО</v>
          </cell>
        </row>
        <row r="6313">
          <cell r="G6313">
            <v>29292</v>
          </cell>
          <cell r="H6313" t="str">
            <v>Город Омск</v>
          </cell>
          <cell r="I6313">
            <v>12559.8</v>
          </cell>
          <cell r="J6313">
            <v>8264.1</v>
          </cell>
          <cell r="K6313">
            <v>432.7</v>
          </cell>
          <cell r="L6313" t="str">
            <v>b3cfd99a-4039-434f-9516-71d27d62c11e</v>
          </cell>
          <cell r="M6313">
            <v>52701000</v>
          </cell>
          <cell r="N6313"/>
          <cell r="O6313"/>
          <cell r="P6313"/>
          <cell r="Q6313" t="str">
            <v>ЛАО</v>
          </cell>
        </row>
        <row r="6314">
          <cell r="G6314">
            <v>35300</v>
          </cell>
          <cell r="H6314" t="str">
            <v>Город Омск</v>
          </cell>
          <cell r="I6314">
            <v>14523.1</v>
          </cell>
          <cell r="J6314">
            <v>11617.8</v>
          </cell>
          <cell r="K6314">
            <v>0</v>
          </cell>
          <cell r="L6314" t="str">
            <v>22792ff2-e8e6-435b-bfb5-4f672ab6283a</v>
          </cell>
          <cell r="M6314">
            <v>52701000</v>
          </cell>
          <cell r="N6314"/>
          <cell r="O6314"/>
          <cell r="P6314"/>
          <cell r="Q6314" t="str">
            <v>ЛАО</v>
          </cell>
        </row>
        <row r="6315">
          <cell r="G6315">
            <v>30782</v>
          </cell>
          <cell r="H6315" t="str">
            <v>Город Омск</v>
          </cell>
          <cell r="I6315">
            <v>6296.1</v>
          </cell>
          <cell r="J6315">
            <v>5410.6</v>
          </cell>
          <cell r="K6315">
            <v>359.8</v>
          </cell>
          <cell r="L6315" t="str">
            <v>1a75d1c6-0b8b-449e-9917-47c472f25c44</v>
          </cell>
          <cell r="M6315">
            <v>52701000</v>
          </cell>
          <cell r="N6315"/>
          <cell r="O6315"/>
          <cell r="P6315" t="str">
            <v>+</v>
          </cell>
          <cell r="Q6315" t="str">
            <v>ЛАО</v>
          </cell>
        </row>
        <row r="6316">
          <cell r="G6316">
            <v>29282</v>
          </cell>
          <cell r="H6316" t="str">
            <v>Город Омск</v>
          </cell>
          <cell r="I6316">
            <v>4275.1000000000004</v>
          </cell>
          <cell r="J6316">
            <v>3655.22</v>
          </cell>
          <cell r="K6316">
            <v>0</v>
          </cell>
          <cell r="L6316" t="str">
            <v>03e5f679-d3f8-4e3b-bda1-d5aa16e9a7e0</v>
          </cell>
          <cell r="M6316">
            <v>52701000</v>
          </cell>
          <cell r="N6316"/>
          <cell r="O6316"/>
          <cell r="P6316"/>
          <cell r="Q6316" t="str">
            <v>ЛАО</v>
          </cell>
        </row>
        <row r="6317">
          <cell r="G6317">
            <v>34155</v>
          </cell>
          <cell r="H6317" t="str">
            <v>Город Омск</v>
          </cell>
          <cell r="I6317">
            <v>4897</v>
          </cell>
          <cell r="J6317">
            <v>3672.9</v>
          </cell>
          <cell r="K6317">
            <v>0</v>
          </cell>
          <cell r="L6317" t="str">
            <v>942b2179-1320-469d-a6c2-74b97e2723f4</v>
          </cell>
          <cell r="M6317">
            <v>52701000</v>
          </cell>
          <cell r="N6317"/>
          <cell r="O6317"/>
          <cell r="P6317"/>
          <cell r="Q6317" t="str">
            <v>ЛАО</v>
          </cell>
        </row>
        <row r="6318">
          <cell r="G6318">
            <v>29294</v>
          </cell>
          <cell r="H6318" t="str">
            <v>Город Омск</v>
          </cell>
          <cell r="I6318">
            <v>13240.5</v>
          </cell>
          <cell r="J6318">
            <v>10474.799999999999</v>
          </cell>
          <cell r="K6318">
            <v>0</v>
          </cell>
          <cell r="L6318" t="str">
            <v>b7a74767-7163-4a38-b0f8-2e1354cd59d8</v>
          </cell>
          <cell r="M6318">
            <v>52701000</v>
          </cell>
          <cell r="N6318"/>
          <cell r="O6318"/>
          <cell r="P6318" t="str">
            <v>+</v>
          </cell>
          <cell r="Q6318" t="str">
            <v>ЛАО</v>
          </cell>
        </row>
        <row r="6319">
          <cell r="G6319">
            <v>28171</v>
          </cell>
          <cell r="H6319" t="str">
            <v>Город Омск</v>
          </cell>
          <cell r="I6319">
            <v>478</v>
          </cell>
          <cell r="J6319">
            <v>443.9</v>
          </cell>
          <cell r="K6319">
            <v>0</v>
          </cell>
          <cell r="L6319" t="str">
            <v>6fc53977-f28b-4328-9598-5fa1fcd656d9</v>
          </cell>
          <cell r="M6319">
            <v>52701000</v>
          </cell>
          <cell r="N6319"/>
          <cell r="O6319"/>
          <cell r="P6319"/>
          <cell r="Q6319" t="str">
            <v>ЦАО</v>
          </cell>
        </row>
        <row r="6320">
          <cell r="G6320">
            <v>28172</v>
          </cell>
          <cell r="H6320" t="str">
            <v>Город Омск</v>
          </cell>
          <cell r="I6320">
            <v>309.7</v>
          </cell>
          <cell r="J6320">
            <v>286.2</v>
          </cell>
          <cell r="K6320">
            <v>0</v>
          </cell>
          <cell r="L6320" t="str">
            <v>91482fca-7d08-4116-945a-a250d0f04222</v>
          </cell>
          <cell r="M6320">
            <v>52701000</v>
          </cell>
          <cell r="N6320"/>
          <cell r="O6320"/>
          <cell r="P6320"/>
          <cell r="Q6320" t="str">
            <v>ЦАО</v>
          </cell>
        </row>
        <row r="6321">
          <cell r="G6321">
            <v>28173</v>
          </cell>
          <cell r="H6321" t="str">
            <v>Город Омск</v>
          </cell>
          <cell r="I6321">
            <v>611.6</v>
          </cell>
          <cell r="J6321">
            <v>561.4</v>
          </cell>
          <cell r="K6321">
            <v>0</v>
          </cell>
          <cell r="L6321" t="str">
            <v>2e61bdca-41a3-4b3c-8b35-e46f158d1cf5</v>
          </cell>
          <cell r="M6321">
            <v>52701000</v>
          </cell>
          <cell r="N6321"/>
          <cell r="O6321"/>
          <cell r="P6321"/>
          <cell r="Q6321" t="str">
            <v>ЦАО</v>
          </cell>
        </row>
        <row r="6322">
          <cell r="G6322">
            <v>28176</v>
          </cell>
          <cell r="H6322" t="str">
            <v>Город Омск</v>
          </cell>
          <cell r="I6322">
            <v>294</v>
          </cell>
          <cell r="J6322">
            <v>272.89999999999998</v>
          </cell>
          <cell r="K6322">
            <v>0</v>
          </cell>
          <cell r="L6322" t="str">
            <v>7cc80ddc-8c49-435e-b9c3-eff39740ad83</v>
          </cell>
          <cell r="M6322">
            <v>52701000</v>
          </cell>
          <cell r="N6322"/>
          <cell r="O6322"/>
          <cell r="P6322"/>
          <cell r="Q6322" t="str">
            <v>ЦАО</v>
          </cell>
        </row>
        <row r="6323">
          <cell r="G6323">
            <v>28168</v>
          </cell>
          <cell r="H6323" t="str">
            <v>Город Омск</v>
          </cell>
          <cell r="I6323">
            <v>296.7</v>
          </cell>
          <cell r="J6323">
            <v>273.5</v>
          </cell>
          <cell r="K6323">
            <v>0</v>
          </cell>
          <cell r="L6323" t="str">
            <v>d99209e7-861c-466c-accc-a51bd01d4be7</v>
          </cell>
          <cell r="M6323">
            <v>52701000</v>
          </cell>
          <cell r="N6323"/>
          <cell r="O6323"/>
          <cell r="P6323"/>
          <cell r="Q6323" t="str">
            <v>ЦАО</v>
          </cell>
        </row>
        <row r="6324">
          <cell r="G6324">
            <v>28174</v>
          </cell>
          <cell r="H6324" t="str">
            <v>Город Омск</v>
          </cell>
          <cell r="I6324">
            <v>4549.6000000000004</v>
          </cell>
          <cell r="J6324">
            <v>3625.3</v>
          </cell>
          <cell r="K6324">
            <v>0</v>
          </cell>
          <cell r="L6324" t="str">
            <v>e2f6451a-6e71-4686-abf8-ce42961569bd</v>
          </cell>
          <cell r="M6324">
            <v>52701000</v>
          </cell>
          <cell r="N6324"/>
          <cell r="O6324"/>
          <cell r="P6324"/>
          <cell r="Q6324" t="str">
            <v>ЦАО</v>
          </cell>
        </row>
        <row r="6325">
          <cell r="G6325">
            <v>27530</v>
          </cell>
          <cell r="H6325" t="str">
            <v>Город Омск</v>
          </cell>
          <cell r="I6325">
            <v>3433</v>
          </cell>
          <cell r="J6325">
            <v>3102.2</v>
          </cell>
          <cell r="K6325">
            <v>0</v>
          </cell>
          <cell r="L6325" t="str">
            <v>ff38ec89-856f-4843-a510-557990b603d3</v>
          </cell>
          <cell r="M6325">
            <v>52701000</v>
          </cell>
          <cell r="N6325"/>
          <cell r="O6325"/>
          <cell r="P6325"/>
          <cell r="Q6325" t="str">
            <v>КАО</v>
          </cell>
        </row>
        <row r="6326">
          <cell r="G6326">
            <v>28861</v>
          </cell>
          <cell r="H6326" t="str">
            <v>Город Омск</v>
          </cell>
          <cell r="I6326">
            <v>7663.6</v>
          </cell>
          <cell r="J6326">
            <v>6427</v>
          </cell>
          <cell r="K6326">
            <v>0</v>
          </cell>
          <cell r="L6326" t="str">
            <v>21e91116-6272-406e-adda-873dd834c655</v>
          </cell>
          <cell r="M6326">
            <v>52701000</v>
          </cell>
          <cell r="N6326"/>
          <cell r="O6326"/>
          <cell r="P6326"/>
          <cell r="Q6326" t="str">
            <v>КАО</v>
          </cell>
        </row>
        <row r="6327">
          <cell r="G6327">
            <v>28862</v>
          </cell>
          <cell r="H6327" t="str">
            <v>Город Омск</v>
          </cell>
          <cell r="I6327">
            <v>5495.5</v>
          </cell>
          <cell r="J6327">
            <v>3583.5</v>
          </cell>
          <cell r="K6327">
            <v>453.7</v>
          </cell>
          <cell r="L6327" t="str">
            <v>3ec75f0f-2e34-4282-bb0c-c8488918bd99</v>
          </cell>
          <cell r="M6327">
            <v>52701000</v>
          </cell>
          <cell r="N6327"/>
          <cell r="O6327"/>
          <cell r="P6327"/>
          <cell r="Q6327" t="str">
            <v>КАО</v>
          </cell>
        </row>
        <row r="6328">
          <cell r="G6328">
            <v>28858</v>
          </cell>
          <cell r="H6328" t="str">
            <v>Город Омск</v>
          </cell>
          <cell r="I6328">
            <v>832.9</v>
          </cell>
          <cell r="J6328">
            <v>393.9</v>
          </cell>
          <cell r="K6328">
            <v>187.2</v>
          </cell>
          <cell r="L6328" t="str">
            <v>83896aa2-820a-41c1-9123-911ad6457929</v>
          </cell>
          <cell r="M6328">
            <v>52701000</v>
          </cell>
          <cell r="N6328"/>
          <cell r="O6328"/>
          <cell r="P6328"/>
          <cell r="Q6328" t="str">
            <v>КАО</v>
          </cell>
        </row>
        <row r="6329">
          <cell r="G6329">
            <v>27341</v>
          </cell>
          <cell r="H6329" t="str">
            <v>Город Омск</v>
          </cell>
          <cell r="I6329">
            <v>3626.9</v>
          </cell>
          <cell r="J6329">
            <v>3353.1</v>
          </cell>
          <cell r="K6329">
            <v>0</v>
          </cell>
          <cell r="L6329" t="str">
            <v>adc13e24-ebe0-48dc-91ef-822bdf3612dc</v>
          </cell>
          <cell r="M6329">
            <v>52701000</v>
          </cell>
          <cell r="N6329"/>
          <cell r="O6329"/>
          <cell r="P6329"/>
          <cell r="Q6329" t="str">
            <v>КАО</v>
          </cell>
        </row>
        <row r="6330">
          <cell r="G6330">
            <v>20361</v>
          </cell>
          <cell r="H6330" t="str">
            <v>Город Омск</v>
          </cell>
          <cell r="I6330">
            <v>4005</v>
          </cell>
          <cell r="J6330">
            <v>3377.2</v>
          </cell>
          <cell r="K6330">
            <v>136.80000000000001</v>
          </cell>
          <cell r="L6330" t="str">
            <v>d3a96d81-d400-4c2c-9a0a-705017c30672</v>
          </cell>
          <cell r="M6330">
            <v>52701000</v>
          </cell>
          <cell r="N6330"/>
          <cell r="O6330"/>
          <cell r="P6330"/>
          <cell r="Q6330" t="str">
            <v>КАО</v>
          </cell>
        </row>
        <row r="6331">
          <cell r="G6331">
            <v>21070</v>
          </cell>
          <cell r="H6331" t="str">
            <v>Город Омск</v>
          </cell>
          <cell r="I6331">
            <v>2785</v>
          </cell>
          <cell r="J6331">
            <v>2063.9</v>
          </cell>
          <cell r="K6331">
            <v>0</v>
          </cell>
          <cell r="L6331" t="str">
            <v>7cb93e7a-1d96-4608-9818-bc99fa49e879</v>
          </cell>
          <cell r="M6331">
            <v>52701000</v>
          </cell>
          <cell r="N6331"/>
          <cell r="O6331"/>
          <cell r="P6331"/>
          <cell r="Q6331" t="str">
            <v>КАО</v>
          </cell>
        </row>
        <row r="6332">
          <cell r="G6332">
            <v>28859</v>
          </cell>
          <cell r="H6332" t="str">
            <v>Город Омск</v>
          </cell>
          <cell r="I6332">
            <v>564</v>
          </cell>
          <cell r="J6332">
            <v>515.70000000000005</v>
          </cell>
          <cell r="K6332">
            <v>0</v>
          </cell>
          <cell r="L6332" t="str">
            <v>3851b95a-3da7-476b-a2cd-5cbf7b84d425</v>
          </cell>
          <cell r="M6332">
            <v>52701000</v>
          </cell>
          <cell r="N6332"/>
          <cell r="O6332"/>
          <cell r="P6332"/>
          <cell r="Q6332" t="str">
            <v>КАО</v>
          </cell>
        </row>
        <row r="6333">
          <cell r="G6333">
            <v>28860</v>
          </cell>
          <cell r="H6333" t="str">
            <v>Город Омск</v>
          </cell>
          <cell r="I6333">
            <v>619.20000000000005</v>
          </cell>
          <cell r="J6333">
            <v>517.70000000000005</v>
          </cell>
          <cell r="K6333">
            <v>0</v>
          </cell>
          <cell r="L6333" t="str">
            <v>30cb6239-92b1-4300-a458-81fa59d583dc</v>
          </cell>
          <cell r="M6333">
            <v>52701000</v>
          </cell>
          <cell r="N6333"/>
          <cell r="O6333"/>
          <cell r="P6333"/>
          <cell r="Q6333" t="str">
            <v>КАО</v>
          </cell>
        </row>
        <row r="6334">
          <cell r="G6334">
            <v>25589</v>
          </cell>
          <cell r="H6334" t="str">
            <v>Город Омск</v>
          </cell>
          <cell r="I6334">
            <v>2576.6999999999998</v>
          </cell>
          <cell r="J6334">
            <v>2331</v>
          </cell>
          <cell r="K6334">
            <v>0</v>
          </cell>
          <cell r="L6334" t="str">
            <v>7adf086c-efd7-4a52-aa10-9a14f6236667</v>
          </cell>
          <cell r="M6334">
            <v>52701000</v>
          </cell>
          <cell r="N6334"/>
          <cell r="O6334"/>
          <cell r="P6334"/>
          <cell r="Q6334" t="str">
            <v>ЦАО</v>
          </cell>
        </row>
        <row r="6335">
          <cell r="G6335">
            <v>25590</v>
          </cell>
          <cell r="H6335" t="str">
            <v>Город Омск</v>
          </cell>
          <cell r="I6335">
            <v>2656.5</v>
          </cell>
          <cell r="J6335">
            <v>2411.3000000000002</v>
          </cell>
          <cell r="K6335">
            <v>0</v>
          </cell>
          <cell r="L6335" t="str">
            <v>f457670d-79ae-4a79-889b-a9314a5180c9</v>
          </cell>
          <cell r="M6335">
            <v>52701000</v>
          </cell>
          <cell r="N6335"/>
          <cell r="O6335"/>
          <cell r="P6335"/>
          <cell r="Q6335" t="str">
            <v>ЦАО</v>
          </cell>
        </row>
        <row r="6336">
          <cell r="G6336">
            <v>25192</v>
          </cell>
          <cell r="H6336" t="str">
            <v>Город Омск</v>
          </cell>
          <cell r="I6336">
            <v>10215.6</v>
          </cell>
          <cell r="J6336">
            <v>6692.8</v>
          </cell>
          <cell r="K6336">
            <v>2150</v>
          </cell>
          <cell r="L6336" t="str">
            <v>44c878cc-199b-4355-a103-74c2a1233b3a</v>
          </cell>
          <cell r="M6336">
            <v>52701000</v>
          </cell>
          <cell r="N6336"/>
          <cell r="O6336"/>
          <cell r="P6336"/>
          <cell r="Q6336" t="str">
            <v>ЦАО</v>
          </cell>
        </row>
        <row r="6337">
          <cell r="G6337">
            <v>25145</v>
          </cell>
          <cell r="H6337" t="str">
            <v>Город Омск</v>
          </cell>
          <cell r="I6337">
            <v>3998</v>
          </cell>
          <cell r="J6337">
            <v>3052.7</v>
          </cell>
          <cell r="K6337">
            <v>51.2</v>
          </cell>
          <cell r="L6337" t="str">
            <v>55806a5a-b25e-494c-b15c-6cea5e6ee1d2</v>
          </cell>
          <cell r="M6337">
            <v>52701000</v>
          </cell>
          <cell r="N6337"/>
          <cell r="O6337"/>
          <cell r="P6337"/>
          <cell r="Q6337" t="str">
            <v>ЦАО</v>
          </cell>
        </row>
        <row r="6338">
          <cell r="G6338">
            <v>26864</v>
          </cell>
          <cell r="H6338" t="str">
            <v>Город Омск</v>
          </cell>
          <cell r="I6338">
            <v>15269</v>
          </cell>
          <cell r="J6338">
            <v>14568.53</v>
          </cell>
          <cell r="K6338">
            <v>0</v>
          </cell>
          <cell r="L6338" t="str">
            <v>b86b61b6-4050-48e2-8177-12f9741593b4</v>
          </cell>
          <cell r="M6338">
            <v>52701000</v>
          </cell>
          <cell r="N6338"/>
          <cell r="O6338"/>
          <cell r="P6338"/>
          <cell r="Q6338" t="str">
            <v>ЦАО</v>
          </cell>
        </row>
        <row r="6339">
          <cell r="G6339">
            <v>25146</v>
          </cell>
          <cell r="H6339" t="str">
            <v>Город Омск</v>
          </cell>
          <cell r="I6339">
            <v>16305.3</v>
          </cell>
          <cell r="J6339">
            <v>14568.53</v>
          </cell>
          <cell r="K6339">
            <v>0</v>
          </cell>
          <cell r="L6339" t="str">
            <v>1097a80a-3347-4bfb-a086-a6ac7111163b</v>
          </cell>
          <cell r="M6339">
            <v>52701000</v>
          </cell>
          <cell r="N6339"/>
          <cell r="O6339"/>
          <cell r="P6339"/>
          <cell r="Q6339" t="str">
            <v>ЦАО</v>
          </cell>
        </row>
        <row r="6340">
          <cell r="G6340">
            <v>36599</v>
          </cell>
          <cell r="H6340" t="str">
            <v>Город Омск</v>
          </cell>
          <cell r="I6340">
            <v>2700</v>
          </cell>
          <cell r="J6340">
            <v>987</v>
          </cell>
          <cell r="K6340" t="str">
            <v xml:space="preserve"> </v>
          </cell>
          <cell r="L6340" t="str">
            <v>d6ea6def-6e3f-45f8-9ad9-a5584ceb2218</v>
          </cell>
          <cell r="M6340">
            <v>52701000</v>
          </cell>
          <cell r="N6340"/>
          <cell r="O6340"/>
          <cell r="P6340"/>
          <cell r="Q6340" t="str">
            <v>ЦАО</v>
          </cell>
        </row>
        <row r="6341">
          <cell r="G6341">
            <v>31953</v>
          </cell>
          <cell r="H6341" t="str">
            <v>Город Омск</v>
          </cell>
          <cell r="I6341">
            <v>7646.4</v>
          </cell>
          <cell r="J6341">
            <v>6375</v>
          </cell>
          <cell r="K6341">
            <v>0</v>
          </cell>
          <cell r="L6341" t="str">
            <v>a0da801e-5b05-4f49-b19f-dcf491223f29</v>
          </cell>
          <cell r="M6341">
            <v>52701000</v>
          </cell>
          <cell r="N6341"/>
          <cell r="O6341"/>
          <cell r="P6341"/>
          <cell r="Q6341" t="str">
            <v>КАО</v>
          </cell>
        </row>
        <row r="6342">
          <cell r="G6342">
            <v>30815</v>
          </cell>
          <cell r="H6342" t="str">
            <v>Город Омск</v>
          </cell>
          <cell r="I6342">
            <v>3643</v>
          </cell>
          <cell r="J6342">
            <v>3361.8</v>
          </cell>
          <cell r="K6342">
            <v>0</v>
          </cell>
          <cell r="L6342" t="str">
            <v>7fd72949-b266-44c1-ad40-5d7d1a21e651</v>
          </cell>
          <cell r="M6342">
            <v>52701000</v>
          </cell>
          <cell r="N6342"/>
          <cell r="O6342"/>
          <cell r="P6342" t="str">
            <v>+</v>
          </cell>
          <cell r="Q6342" t="str">
            <v>ЛАО</v>
          </cell>
        </row>
        <row r="6343">
          <cell r="G6343">
            <v>32807</v>
          </cell>
          <cell r="H6343" t="str">
            <v>Город Омск</v>
          </cell>
          <cell r="I6343">
            <v>11393.2</v>
          </cell>
          <cell r="J6343">
            <v>7092.5</v>
          </cell>
          <cell r="K6343">
            <v>2840</v>
          </cell>
          <cell r="L6343" t="str">
            <v>d2397c97-0916-4115-b53a-9c0542d4b800</v>
          </cell>
          <cell r="M6343">
            <v>52701000</v>
          </cell>
          <cell r="N6343"/>
          <cell r="O6343"/>
          <cell r="P6343"/>
          <cell r="Q6343" t="str">
            <v>ЦАО</v>
          </cell>
        </row>
        <row r="6344">
          <cell r="G6344">
            <v>26613</v>
          </cell>
          <cell r="H6344" t="str">
            <v>Город Омск</v>
          </cell>
          <cell r="I6344">
            <v>547.6</v>
          </cell>
          <cell r="J6344">
            <v>506.9</v>
          </cell>
          <cell r="K6344">
            <v>0</v>
          </cell>
          <cell r="L6344" t="str">
            <v>85db1be1-601e-404f-a294-5e7db0180114</v>
          </cell>
          <cell r="M6344">
            <v>52701000</v>
          </cell>
          <cell r="N6344"/>
          <cell r="O6344"/>
          <cell r="P6344"/>
          <cell r="Q6344" t="str">
            <v>ЦАО</v>
          </cell>
        </row>
        <row r="6345">
          <cell r="G6345">
            <v>32808</v>
          </cell>
          <cell r="H6345" t="str">
            <v>Город Омск</v>
          </cell>
          <cell r="I6345">
            <v>5486.3</v>
          </cell>
          <cell r="J6345">
            <v>3841.6</v>
          </cell>
          <cell r="K6345">
            <v>1240</v>
          </cell>
          <cell r="L6345" t="str">
            <v>4bbaf5f0-7c1d-4293-bf4e-5845e1b2ccab</v>
          </cell>
          <cell r="M6345">
            <v>52701000</v>
          </cell>
          <cell r="N6345"/>
          <cell r="O6345"/>
          <cell r="P6345"/>
          <cell r="Q6345" t="str">
            <v>ЦАО</v>
          </cell>
        </row>
        <row r="6346">
          <cell r="G6346">
            <v>29219</v>
          </cell>
          <cell r="H6346" t="str">
            <v>Город Омск</v>
          </cell>
          <cell r="I6346">
            <v>12271.4</v>
          </cell>
          <cell r="J6346">
            <v>9194.7000000000007</v>
          </cell>
          <cell r="K6346">
            <v>3076.7</v>
          </cell>
          <cell r="L6346" t="str">
            <v>32e51b99-71cc-4f41-a503-4063df07fd25</v>
          </cell>
          <cell r="M6346">
            <v>52701000</v>
          </cell>
          <cell r="N6346"/>
          <cell r="O6346"/>
          <cell r="P6346"/>
          <cell r="Q6346" t="str">
            <v>ЦАО</v>
          </cell>
        </row>
        <row r="6347">
          <cell r="G6347">
            <v>24748</v>
          </cell>
          <cell r="H6347" t="str">
            <v>Город Омск</v>
          </cell>
          <cell r="I6347">
            <v>18115.7</v>
          </cell>
          <cell r="J6347">
            <v>14154.7</v>
          </cell>
          <cell r="K6347">
            <v>0</v>
          </cell>
          <cell r="L6347" t="str">
            <v>b15c55d9-e7d5-467f-85c0-f0441510bb1d</v>
          </cell>
          <cell r="M6347">
            <v>52701000</v>
          </cell>
          <cell r="N6347"/>
          <cell r="O6347"/>
          <cell r="P6347"/>
          <cell r="Q6347" t="str">
            <v>ЦАО</v>
          </cell>
        </row>
        <row r="6348">
          <cell r="G6348">
            <v>32872</v>
          </cell>
          <cell r="H6348" t="str">
            <v>Город Омск</v>
          </cell>
          <cell r="I6348">
            <v>917</v>
          </cell>
          <cell r="J6348">
            <v>728.5</v>
          </cell>
          <cell r="K6348">
            <v>161.4</v>
          </cell>
          <cell r="L6348" t="str">
            <v>a943606c-3735-4fb5-b74d-51cacd52253c</v>
          </cell>
          <cell r="M6348">
            <v>52701000</v>
          </cell>
          <cell r="N6348"/>
          <cell r="O6348"/>
          <cell r="P6348"/>
          <cell r="Q6348" t="str">
            <v>ЦАО</v>
          </cell>
        </row>
        <row r="6349">
          <cell r="G6349">
            <v>32873</v>
          </cell>
          <cell r="H6349" t="str">
            <v>Город Омск</v>
          </cell>
          <cell r="I6349">
            <v>1350</v>
          </cell>
          <cell r="J6349">
            <v>1255.2</v>
          </cell>
          <cell r="K6349">
            <v>0</v>
          </cell>
          <cell r="L6349" t="str">
            <v>5846b7bb-adf3-4f18-acd4-5c6ac1699658</v>
          </cell>
          <cell r="M6349">
            <v>52701000</v>
          </cell>
          <cell r="N6349"/>
          <cell r="O6349"/>
          <cell r="P6349"/>
          <cell r="Q6349" t="str">
            <v>ЦАО</v>
          </cell>
        </row>
        <row r="6350">
          <cell r="G6350">
            <v>32874</v>
          </cell>
          <cell r="H6350" t="str">
            <v>Город Омск</v>
          </cell>
          <cell r="I6350">
            <v>844.7</v>
          </cell>
          <cell r="J6350">
            <v>773.9</v>
          </cell>
          <cell r="K6350">
            <v>0</v>
          </cell>
          <cell r="L6350" t="str">
            <v>777e03af-750c-429e-8ebb-98376be65adf</v>
          </cell>
          <cell r="M6350">
            <v>52701000</v>
          </cell>
          <cell r="N6350"/>
          <cell r="O6350"/>
          <cell r="P6350"/>
          <cell r="Q6350" t="str">
            <v>ЦАО</v>
          </cell>
        </row>
        <row r="6351">
          <cell r="G6351">
            <v>32825</v>
          </cell>
          <cell r="H6351" t="str">
            <v>Город Омск</v>
          </cell>
          <cell r="I6351">
            <v>1229.4000000000001</v>
          </cell>
          <cell r="J6351">
            <v>885.05</v>
          </cell>
          <cell r="K6351">
            <v>0</v>
          </cell>
          <cell r="L6351" t="str">
            <v>3c897cab-bf45-42ff-ab87-226136ddb9ca</v>
          </cell>
          <cell r="M6351">
            <v>52701000</v>
          </cell>
          <cell r="N6351" t="str">
            <v>+</v>
          </cell>
          <cell r="O6351"/>
          <cell r="P6351"/>
          <cell r="Q6351" t="str">
            <v>ЦАО</v>
          </cell>
        </row>
        <row r="6352">
          <cell r="G6352">
            <v>23551</v>
          </cell>
          <cell r="H6352" t="str">
            <v>Город Омск</v>
          </cell>
          <cell r="I6352">
            <v>1075.5999999999999</v>
          </cell>
          <cell r="J6352">
            <v>975.2</v>
          </cell>
          <cell r="K6352">
            <v>0</v>
          </cell>
          <cell r="L6352" t="str">
            <v>2cd0e11c-956a-4cf2-bde4-a1a28a5115eb</v>
          </cell>
          <cell r="M6352">
            <v>52701000</v>
          </cell>
          <cell r="N6352" t="str">
            <v>+</v>
          </cell>
          <cell r="O6352"/>
          <cell r="P6352"/>
          <cell r="Q6352" t="str">
            <v>ЦАО</v>
          </cell>
        </row>
        <row r="6353">
          <cell r="G6353">
            <v>20421</v>
          </cell>
          <cell r="H6353" t="str">
            <v>Город Омск</v>
          </cell>
          <cell r="I6353">
            <v>2600.6999999999998</v>
          </cell>
          <cell r="J6353">
            <v>1857.2</v>
          </cell>
          <cell r="K6353">
            <v>0</v>
          </cell>
          <cell r="L6353" t="str">
            <v>504afca9-055d-411b-9a74-d9956236c09c</v>
          </cell>
          <cell r="M6353">
            <v>52701000</v>
          </cell>
          <cell r="N6353"/>
          <cell r="O6353"/>
          <cell r="P6353"/>
          <cell r="Q6353" t="str">
            <v>ЦАО</v>
          </cell>
        </row>
        <row r="6354">
          <cell r="G6354">
            <v>30368</v>
          </cell>
          <cell r="H6354" t="str">
            <v>Город Омск</v>
          </cell>
          <cell r="I6354">
            <v>2683.9</v>
          </cell>
          <cell r="J6354">
            <v>2491.5</v>
          </cell>
          <cell r="K6354">
            <v>0</v>
          </cell>
          <cell r="L6354" t="str">
            <v>95825369-96f2-4e72-a559-38a981769492</v>
          </cell>
          <cell r="M6354">
            <v>52701000</v>
          </cell>
          <cell r="N6354"/>
          <cell r="O6354"/>
          <cell r="P6354"/>
          <cell r="Q6354" t="str">
            <v>САО</v>
          </cell>
        </row>
        <row r="6355">
          <cell r="G6355">
            <v>30369</v>
          </cell>
          <cell r="H6355" t="str">
            <v>Город Омск</v>
          </cell>
          <cell r="I6355">
            <v>4632.8999999999996</v>
          </cell>
          <cell r="J6355">
            <v>3007.1</v>
          </cell>
          <cell r="K6355">
            <v>863.1</v>
          </cell>
          <cell r="L6355" t="str">
            <v>8688af05-b047-40b0-a2a2-68f83aa49f7e</v>
          </cell>
          <cell r="M6355">
            <v>52701000</v>
          </cell>
          <cell r="N6355"/>
          <cell r="O6355"/>
          <cell r="P6355" t="str">
            <v>+</v>
          </cell>
          <cell r="Q6355" t="str">
            <v>САО</v>
          </cell>
        </row>
        <row r="6356">
          <cell r="G6356">
            <v>30370</v>
          </cell>
          <cell r="H6356" t="str">
            <v>Город Омск</v>
          </cell>
          <cell r="I6356">
            <v>1710.8</v>
          </cell>
          <cell r="J6356">
            <v>1592.3</v>
          </cell>
          <cell r="K6356">
            <v>0</v>
          </cell>
          <cell r="L6356" t="str">
            <v>9fdbd12d-a4e9-44e7-ae67-ebd3e578336b</v>
          </cell>
          <cell r="M6356">
            <v>52701000</v>
          </cell>
          <cell r="N6356"/>
          <cell r="O6356"/>
          <cell r="P6356"/>
          <cell r="Q6356" t="str">
            <v>САО</v>
          </cell>
        </row>
        <row r="6357">
          <cell r="G6357">
            <v>26224</v>
          </cell>
          <cell r="H6357" t="str">
            <v>Город Омск</v>
          </cell>
          <cell r="I6357">
            <v>2688</v>
          </cell>
          <cell r="J6357">
            <v>2511.3000000000002</v>
          </cell>
          <cell r="K6357">
            <v>0</v>
          </cell>
          <cell r="L6357" t="str">
            <v>078c59d3-f79d-4069-b801-e35988696537</v>
          </cell>
          <cell r="M6357">
            <v>52701000</v>
          </cell>
          <cell r="N6357"/>
          <cell r="O6357"/>
          <cell r="P6357"/>
          <cell r="Q6357" t="str">
            <v>САО</v>
          </cell>
        </row>
        <row r="6358">
          <cell r="G6358">
            <v>30371</v>
          </cell>
          <cell r="H6358" t="str">
            <v>Город Омск</v>
          </cell>
          <cell r="I6358">
            <v>1696.7</v>
          </cell>
          <cell r="J6358">
            <v>1575</v>
          </cell>
          <cell r="K6358">
            <v>0</v>
          </cell>
          <cell r="L6358" t="str">
            <v>52a16177-fb27-4aaf-9006-e4fbd0d812a2</v>
          </cell>
          <cell r="M6358">
            <v>52701000</v>
          </cell>
          <cell r="N6358"/>
          <cell r="O6358"/>
          <cell r="P6358"/>
          <cell r="Q6358" t="str">
            <v>САО</v>
          </cell>
        </row>
        <row r="6359">
          <cell r="G6359">
            <v>30372</v>
          </cell>
          <cell r="H6359" t="str">
            <v>Город Омск</v>
          </cell>
          <cell r="I6359">
            <v>1683.5</v>
          </cell>
          <cell r="J6359">
            <v>1564.1</v>
          </cell>
          <cell r="K6359">
            <v>0</v>
          </cell>
          <cell r="L6359" t="str">
            <v>441fff27-8baf-48e3-8893-20cad3ca6a62</v>
          </cell>
          <cell r="M6359">
            <v>52701000</v>
          </cell>
          <cell r="N6359"/>
          <cell r="O6359"/>
          <cell r="P6359" t="str">
            <v>+</v>
          </cell>
          <cell r="Q6359" t="str">
            <v>САО</v>
          </cell>
        </row>
        <row r="6360">
          <cell r="G6360">
            <v>30373</v>
          </cell>
          <cell r="H6360" t="str">
            <v>Город Омск</v>
          </cell>
          <cell r="I6360">
            <v>2677.1</v>
          </cell>
          <cell r="J6360">
            <v>2497.6</v>
          </cell>
          <cell r="K6360">
            <v>0</v>
          </cell>
          <cell r="L6360" t="str">
            <v>f71ad247-cd18-4004-a5b2-e97f830d01d6</v>
          </cell>
          <cell r="M6360">
            <v>52701000</v>
          </cell>
          <cell r="N6360"/>
          <cell r="O6360"/>
          <cell r="P6360"/>
          <cell r="Q6360" t="str">
            <v>САО</v>
          </cell>
        </row>
        <row r="6361">
          <cell r="G6361">
            <v>30374</v>
          </cell>
          <cell r="H6361" t="str">
            <v>Город Омск</v>
          </cell>
          <cell r="I6361">
            <v>2695.2</v>
          </cell>
          <cell r="J6361">
            <v>2516.1</v>
          </cell>
          <cell r="K6361">
            <v>0</v>
          </cell>
          <cell r="L6361" t="str">
            <v>593cc79a-a3e5-485e-9828-d6a01e449ad3</v>
          </cell>
          <cell r="M6361">
            <v>52701000</v>
          </cell>
          <cell r="N6361"/>
          <cell r="O6361"/>
          <cell r="P6361"/>
          <cell r="Q6361" t="str">
            <v>САО</v>
          </cell>
        </row>
        <row r="6362">
          <cell r="G6362">
            <v>30375</v>
          </cell>
          <cell r="H6362" t="str">
            <v>Город Омск</v>
          </cell>
          <cell r="I6362">
            <v>2671.3</v>
          </cell>
          <cell r="J6362">
            <v>2491.8000000000002</v>
          </cell>
          <cell r="K6362">
            <v>0</v>
          </cell>
          <cell r="L6362" t="str">
            <v>00b6af34-2665-4f98-968c-2af462fd7901</v>
          </cell>
          <cell r="M6362">
            <v>52701000</v>
          </cell>
          <cell r="N6362"/>
          <cell r="O6362"/>
          <cell r="P6362"/>
          <cell r="Q6362" t="str">
            <v>САО</v>
          </cell>
        </row>
        <row r="6363">
          <cell r="G6363">
            <v>31952</v>
          </cell>
          <cell r="H6363" t="str">
            <v>Город Омск</v>
          </cell>
          <cell r="I6363">
            <v>620.75</v>
          </cell>
          <cell r="J6363">
            <v>620.75</v>
          </cell>
          <cell r="K6363">
            <v>0</v>
          </cell>
          <cell r="L6363" t="str">
            <v>339e9d06-612f-4594-8d00-01b1f0d668ba</v>
          </cell>
          <cell r="M6363">
            <v>52701000</v>
          </cell>
          <cell r="N6363"/>
          <cell r="O6363"/>
          <cell r="P6363"/>
          <cell r="Q6363" t="str">
            <v>КАО</v>
          </cell>
        </row>
        <row r="6364">
          <cell r="G6364">
            <v>31930</v>
          </cell>
          <cell r="H6364" t="str">
            <v>Город Омск</v>
          </cell>
          <cell r="I6364">
            <v>6623.7</v>
          </cell>
          <cell r="J6364">
            <v>5556.8</v>
          </cell>
          <cell r="K6364">
            <v>206.6</v>
          </cell>
          <cell r="L6364" t="str">
            <v>32659361-adc2-4b98-8cca-6cd0f83ad296</v>
          </cell>
          <cell r="M6364">
            <v>52701000</v>
          </cell>
          <cell r="N6364"/>
          <cell r="O6364"/>
          <cell r="P6364"/>
          <cell r="Q6364" t="str">
            <v>ОАО</v>
          </cell>
        </row>
        <row r="6365">
          <cell r="G6365">
            <v>31931</v>
          </cell>
          <cell r="H6365" t="str">
            <v>Город Омск</v>
          </cell>
          <cell r="I6365">
            <v>5513.4</v>
          </cell>
          <cell r="J6365">
            <v>3622.5</v>
          </cell>
          <cell r="K6365">
            <v>751.5</v>
          </cell>
          <cell r="L6365" t="str">
            <v>5427b3ce-2e2c-4378-b20f-0df866fef760</v>
          </cell>
          <cell r="M6365">
            <v>52701000</v>
          </cell>
          <cell r="N6365"/>
          <cell r="O6365"/>
          <cell r="P6365"/>
          <cell r="Q6365" t="str">
            <v>ОАО</v>
          </cell>
        </row>
        <row r="6366">
          <cell r="G6366">
            <v>31932</v>
          </cell>
          <cell r="H6366" t="str">
            <v>Город Омск</v>
          </cell>
          <cell r="I6366">
            <v>6185.3</v>
          </cell>
          <cell r="J6366">
            <v>5724.84</v>
          </cell>
          <cell r="K6366">
            <v>0</v>
          </cell>
          <cell r="L6366" t="str">
            <v>b156a3e1-e00e-4391-b405-7639a5698c29</v>
          </cell>
          <cell r="M6366">
            <v>52701000</v>
          </cell>
          <cell r="N6366"/>
          <cell r="O6366"/>
          <cell r="P6366"/>
          <cell r="Q6366" t="str">
            <v>ОАО</v>
          </cell>
        </row>
        <row r="6367">
          <cell r="G6367">
            <v>31116</v>
          </cell>
          <cell r="H6367" t="str">
            <v>Город Омск</v>
          </cell>
          <cell r="I6367">
            <v>6262.4</v>
          </cell>
          <cell r="J6367">
            <v>5808.2</v>
          </cell>
          <cell r="K6367">
            <v>0</v>
          </cell>
          <cell r="L6367" t="str">
            <v>0469ae65-8fb3-41b0-97fd-7cef47dc7eba</v>
          </cell>
          <cell r="M6367">
            <v>52701000</v>
          </cell>
          <cell r="N6367"/>
          <cell r="O6367"/>
          <cell r="P6367"/>
          <cell r="Q6367" t="str">
            <v>ОАО</v>
          </cell>
        </row>
        <row r="6368">
          <cell r="G6368">
            <v>31933</v>
          </cell>
          <cell r="H6368" t="str">
            <v>Город Омск</v>
          </cell>
          <cell r="I6368">
            <v>6382.8</v>
          </cell>
          <cell r="J6368">
            <v>5762</v>
          </cell>
          <cell r="K6368">
            <v>0</v>
          </cell>
          <cell r="L6368" t="str">
            <v>40766910-a0b0-4aa6-a705-139f48d551b5</v>
          </cell>
          <cell r="M6368">
            <v>52701000</v>
          </cell>
          <cell r="N6368"/>
          <cell r="O6368"/>
          <cell r="P6368"/>
          <cell r="Q6368" t="str">
            <v>ОАО</v>
          </cell>
        </row>
        <row r="6369">
          <cell r="G6369">
            <v>31934</v>
          </cell>
          <cell r="H6369" t="str">
            <v>Город Омск</v>
          </cell>
          <cell r="I6369">
            <v>3944.2</v>
          </cell>
          <cell r="J6369">
            <v>3533.35</v>
          </cell>
          <cell r="K6369">
            <v>0</v>
          </cell>
          <cell r="L6369" t="str">
            <v>b26990c5-49d1-4aa2-aedc-2095a1b5482a</v>
          </cell>
          <cell r="M6369">
            <v>52701000</v>
          </cell>
          <cell r="N6369"/>
          <cell r="O6369"/>
          <cell r="P6369"/>
          <cell r="Q6369" t="str">
            <v>ОАО</v>
          </cell>
        </row>
        <row r="6370">
          <cell r="G6370">
            <v>30622</v>
          </cell>
          <cell r="H6370" t="str">
            <v>Город Омск</v>
          </cell>
          <cell r="I6370">
            <v>109</v>
          </cell>
          <cell r="J6370">
            <v>100.9</v>
          </cell>
          <cell r="K6370">
            <v>0</v>
          </cell>
          <cell r="L6370" t="str">
            <v>03bdd7be-5e5f-4f84-bb06-2525971ff61f</v>
          </cell>
          <cell r="M6370">
            <v>52701000</v>
          </cell>
          <cell r="N6370"/>
          <cell r="O6370"/>
          <cell r="P6370"/>
          <cell r="Q6370" t="str">
            <v>ЛАО</v>
          </cell>
        </row>
        <row r="6371">
          <cell r="G6371">
            <v>31951</v>
          </cell>
          <cell r="H6371" t="str">
            <v>Город Омск</v>
          </cell>
          <cell r="I6371">
            <v>7246.5</v>
          </cell>
          <cell r="J6371">
            <v>6356.6</v>
          </cell>
          <cell r="K6371">
            <v>0</v>
          </cell>
          <cell r="L6371" t="str">
            <v>21185621-fcc4-4d24-96f7-3f11c240d7ba</v>
          </cell>
          <cell r="M6371">
            <v>52701000</v>
          </cell>
          <cell r="N6371"/>
          <cell r="O6371"/>
          <cell r="P6371"/>
          <cell r="Q6371" t="str">
            <v>КАО</v>
          </cell>
        </row>
        <row r="6372">
          <cell r="G6372">
            <v>27655</v>
          </cell>
          <cell r="H6372" t="str">
            <v>Город Омск</v>
          </cell>
          <cell r="I6372">
            <v>654.29999999999995</v>
          </cell>
          <cell r="J6372">
            <v>604.70000000000005</v>
          </cell>
          <cell r="K6372">
            <v>0</v>
          </cell>
          <cell r="L6372" t="str">
            <v>0052d362-6bd4-49a3-9f64-505ccbdfc1f1</v>
          </cell>
          <cell r="M6372">
            <v>52701000</v>
          </cell>
          <cell r="N6372"/>
          <cell r="O6372"/>
          <cell r="P6372"/>
          <cell r="Q6372" t="str">
            <v>КАО</v>
          </cell>
        </row>
        <row r="6373">
          <cell r="G6373">
            <v>27664</v>
          </cell>
          <cell r="H6373" t="str">
            <v>Город Омск</v>
          </cell>
          <cell r="I6373">
            <v>297.3</v>
          </cell>
          <cell r="J6373">
            <v>272.7</v>
          </cell>
          <cell r="K6373">
            <v>0</v>
          </cell>
          <cell r="L6373" t="str">
            <v>b6ac4c7c-e11c-44c7-a5a9-20a8b1b9f3c8</v>
          </cell>
          <cell r="M6373">
            <v>52701000</v>
          </cell>
          <cell r="N6373"/>
          <cell r="O6373"/>
          <cell r="P6373"/>
          <cell r="Q6373" t="str">
            <v>КАО</v>
          </cell>
        </row>
        <row r="6374">
          <cell r="G6374">
            <v>27593</v>
          </cell>
          <cell r="H6374" t="str">
            <v>Город Омск</v>
          </cell>
          <cell r="I6374">
            <v>3647.7</v>
          </cell>
          <cell r="J6374">
            <v>2692.2</v>
          </cell>
          <cell r="K6374">
            <v>702.5</v>
          </cell>
          <cell r="L6374" t="str">
            <v>6d169c61-300a-49e7-b612-79aea90317bc</v>
          </cell>
          <cell r="M6374">
            <v>52701000</v>
          </cell>
          <cell r="N6374"/>
          <cell r="O6374"/>
          <cell r="P6374" t="str">
            <v>+</v>
          </cell>
          <cell r="Q6374" t="str">
            <v>КАО</v>
          </cell>
        </row>
        <row r="6375">
          <cell r="G6375">
            <v>27597</v>
          </cell>
          <cell r="H6375" t="str">
            <v>Город Омск</v>
          </cell>
          <cell r="I6375">
            <v>1765.5</v>
          </cell>
          <cell r="J6375">
            <v>1451.7</v>
          </cell>
          <cell r="K6375">
            <v>50</v>
          </cell>
          <cell r="L6375" t="str">
            <v>1ffcd878-2104-430f-b734-2f70b15c386b</v>
          </cell>
          <cell r="M6375">
            <v>52701000</v>
          </cell>
          <cell r="N6375"/>
          <cell r="O6375"/>
          <cell r="P6375"/>
          <cell r="Q6375" t="str">
            <v>КАО</v>
          </cell>
        </row>
        <row r="6376">
          <cell r="G6376">
            <v>27599</v>
          </cell>
          <cell r="H6376" t="str">
            <v>Город Омск</v>
          </cell>
          <cell r="I6376">
            <v>8630.6</v>
          </cell>
          <cell r="J6376">
            <v>7765.1</v>
          </cell>
          <cell r="K6376">
            <v>0</v>
          </cell>
          <cell r="L6376" t="str">
            <v>d256c04c-7ecd-4e2a-9f8f-4b1a59b2a381</v>
          </cell>
          <cell r="M6376">
            <v>52701000</v>
          </cell>
          <cell r="N6376"/>
          <cell r="O6376"/>
          <cell r="P6376"/>
          <cell r="Q6376" t="str">
            <v>КАО</v>
          </cell>
        </row>
        <row r="6377">
          <cell r="G6377">
            <v>27602</v>
          </cell>
          <cell r="H6377" t="str">
            <v>Город Омск</v>
          </cell>
          <cell r="I6377">
            <v>7571.5</v>
          </cell>
          <cell r="J6377">
            <v>5826.5</v>
          </cell>
          <cell r="K6377">
            <v>1085.9000000000001</v>
          </cell>
          <cell r="L6377" t="str">
            <v>9720a108-8584-4082-ac88-b1f123a534a5</v>
          </cell>
          <cell r="M6377">
            <v>52701000</v>
          </cell>
          <cell r="N6377"/>
          <cell r="O6377"/>
          <cell r="P6377"/>
          <cell r="Q6377" t="str">
            <v>КАО</v>
          </cell>
        </row>
        <row r="6378">
          <cell r="G6378">
            <v>31948</v>
          </cell>
          <cell r="H6378" t="str">
            <v>Город Омск</v>
          </cell>
          <cell r="I6378">
            <v>19504.900000000001</v>
          </cell>
          <cell r="J6378">
            <v>15380.2</v>
          </cell>
          <cell r="K6378">
            <v>0</v>
          </cell>
          <cell r="L6378" t="str">
            <v>305e1584-d940-48d4-b026-0e3e3bd68211</v>
          </cell>
          <cell r="M6378">
            <v>52701000</v>
          </cell>
          <cell r="N6378"/>
          <cell r="O6378"/>
          <cell r="P6378"/>
          <cell r="Q6378" t="str">
            <v>КАО</v>
          </cell>
        </row>
        <row r="6379">
          <cell r="G6379">
            <v>28243</v>
          </cell>
          <cell r="H6379" t="str">
            <v>Город Омск</v>
          </cell>
          <cell r="I6379">
            <v>1561.4</v>
          </cell>
          <cell r="J6379">
            <v>1396.1</v>
          </cell>
          <cell r="K6379">
            <v>0</v>
          </cell>
          <cell r="L6379" t="str">
            <v>c7ac98b2-7aa6-4883-a77e-fb184171704b</v>
          </cell>
          <cell r="M6379">
            <v>52701000</v>
          </cell>
          <cell r="N6379"/>
          <cell r="O6379"/>
          <cell r="P6379"/>
          <cell r="Q6379" t="str">
            <v>КАО</v>
          </cell>
        </row>
        <row r="6380">
          <cell r="G6380">
            <v>28244</v>
          </cell>
          <cell r="H6380" t="str">
            <v>Город Омск</v>
          </cell>
          <cell r="I6380">
            <v>2760.4</v>
          </cell>
          <cell r="J6380">
            <v>2486</v>
          </cell>
          <cell r="K6380">
            <v>0</v>
          </cell>
          <cell r="L6380" t="str">
            <v>8dc88ec2-fc60-4189-8491-4661c2fc461e</v>
          </cell>
          <cell r="M6380">
            <v>52701000</v>
          </cell>
          <cell r="N6380"/>
          <cell r="O6380"/>
          <cell r="P6380"/>
          <cell r="Q6380" t="str">
            <v>КАО</v>
          </cell>
        </row>
        <row r="6381">
          <cell r="G6381">
            <v>28241</v>
          </cell>
          <cell r="H6381" t="str">
            <v>Город Омск</v>
          </cell>
          <cell r="I6381">
            <v>5173.6000000000004</v>
          </cell>
          <cell r="J6381">
            <v>4687.6000000000004</v>
          </cell>
          <cell r="K6381">
            <v>0</v>
          </cell>
          <cell r="L6381" t="str">
            <v>8368aa95-94da-4a5e-b109-0adf7f0cf6d1</v>
          </cell>
          <cell r="M6381">
            <v>52701000</v>
          </cell>
          <cell r="N6381"/>
          <cell r="O6381"/>
          <cell r="P6381"/>
          <cell r="Q6381" t="str">
            <v>КАО</v>
          </cell>
        </row>
        <row r="6382">
          <cell r="G6382">
            <v>31947</v>
          </cell>
          <cell r="H6382" t="str">
            <v>Город Омск</v>
          </cell>
          <cell r="I6382">
            <v>12979.1</v>
          </cell>
          <cell r="J6382">
            <v>11553.6</v>
          </cell>
          <cell r="K6382">
            <v>0</v>
          </cell>
          <cell r="L6382" t="str">
            <v>23842f8d-3639-4548-a70d-eab811fed56c</v>
          </cell>
          <cell r="M6382">
            <v>52701000</v>
          </cell>
          <cell r="N6382"/>
          <cell r="O6382"/>
          <cell r="P6382"/>
          <cell r="Q6382" t="str">
            <v>КАО</v>
          </cell>
        </row>
        <row r="6383">
          <cell r="G6383">
            <v>31946</v>
          </cell>
          <cell r="H6383" t="str">
            <v>Город Омск</v>
          </cell>
          <cell r="I6383">
            <v>5712.8</v>
          </cell>
          <cell r="J6383">
            <v>4873.2</v>
          </cell>
          <cell r="K6383">
            <v>270.60000000000002</v>
          </cell>
          <cell r="L6383" t="str">
            <v>239a27a5-c7fe-4d29-adf6-a0f0d6feb8b4</v>
          </cell>
          <cell r="M6383">
            <v>52701000</v>
          </cell>
          <cell r="N6383"/>
          <cell r="O6383"/>
          <cell r="P6383"/>
          <cell r="Q6383" t="str">
            <v>КАО</v>
          </cell>
        </row>
        <row r="6384">
          <cell r="G6384">
            <v>31345</v>
          </cell>
          <cell r="H6384" t="str">
            <v>Город Омск</v>
          </cell>
          <cell r="I6384">
            <v>31169.1</v>
          </cell>
          <cell r="J6384">
            <v>26016.799999999999</v>
          </cell>
          <cell r="K6384">
            <v>1510</v>
          </cell>
          <cell r="L6384" t="str">
            <v>9ab99d9f-b8db-452c-b9af-a17fe3e6d045</v>
          </cell>
          <cell r="M6384">
            <v>52701000</v>
          </cell>
          <cell r="N6384"/>
          <cell r="O6384"/>
          <cell r="P6384"/>
          <cell r="Q6384" t="str">
            <v>КАО</v>
          </cell>
        </row>
        <row r="6385">
          <cell r="G6385">
            <v>31941</v>
          </cell>
          <cell r="H6385" t="str">
            <v>Город Омск</v>
          </cell>
          <cell r="I6385">
            <v>26604.1</v>
          </cell>
          <cell r="J6385">
            <v>19595.5</v>
          </cell>
          <cell r="K6385">
            <v>2671.5</v>
          </cell>
          <cell r="L6385" t="str">
            <v>8572fa22-a0a0-4f3d-b0e0-fdbfd71d1957</v>
          </cell>
          <cell r="M6385">
            <v>52701000</v>
          </cell>
          <cell r="N6385"/>
          <cell r="O6385"/>
          <cell r="P6385"/>
          <cell r="Q6385" t="str">
            <v>КАО</v>
          </cell>
        </row>
        <row r="6386">
          <cell r="G6386">
            <v>36554</v>
          </cell>
          <cell r="H6386" t="str">
            <v>Город Омск</v>
          </cell>
          <cell r="I6386">
            <v>28745.7</v>
          </cell>
          <cell r="J6386">
            <v>19157.400000000001</v>
          </cell>
          <cell r="K6386">
            <v>1482.6</v>
          </cell>
          <cell r="L6386" t="str">
            <v>91f16ad7-1d5a-403a-8bd6-aeee48cacdad</v>
          </cell>
          <cell r="M6386">
            <v>52701000</v>
          </cell>
          <cell r="N6386"/>
          <cell r="O6386"/>
          <cell r="P6386"/>
          <cell r="Q6386" t="str">
            <v>КАО</v>
          </cell>
        </row>
        <row r="6387">
          <cell r="G6387">
            <v>32935</v>
          </cell>
          <cell r="H6387" t="str">
            <v>Город Омск</v>
          </cell>
          <cell r="I6387">
            <v>3590.5</v>
          </cell>
          <cell r="J6387">
            <v>3316.8</v>
          </cell>
          <cell r="K6387">
            <v>0</v>
          </cell>
          <cell r="L6387" t="str">
            <v>fb020a40-dd3f-46eb-a9e5-68d815afded8</v>
          </cell>
          <cell r="M6387">
            <v>52701000</v>
          </cell>
          <cell r="N6387"/>
          <cell r="O6387"/>
          <cell r="P6387"/>
          <cell r="Q6387" t="str">
            <v>ЦАО</v>
          </cell>
        </row>
        <row r="6388">
          <cell r="G6388">
            <v>21365</v>
          </cell>
          <cell r="H6388" t="str">
            <v>Город Омск</v>
          </cell>
          <cell r="I6388">
            <v>3640.8</v>
          </cell>
          <cell r="J6388">
            <v>3266</v>
          </cell>
          <cell r="K6388">
            <v>0</v>
          </cell>
          <cell r="L6388" t="str">
            <v>a11df45b-7439-4183-bf6a-995bc10c717e</v>
          </cell>
          <cell r="M6388">
            <v>52701000</v>
          </cell>
          <cell r="N6388"/>
          <cell r="O6388"/>
          <cell r="P6388" t="str">
            <v>+</v>
          </cell>
          <cell r="Q6388" t="str">
            <v>ЛАО</v>
          </cell>
        </row>
        <row r="6389">
          <cell r="G6389">
            <v>29299</v>
          </cell>
          <cell r="H6389" t="str">
            <v>Город Омск</v>
          </cell>
          <cell r="I6389">
            <v>8694</v>
          </cell>
          <cell r="J6389">
            <v>7223.19</v>
          </cell>
          <cell r="K6389">
            <v>210.5</v>
          </cell>
          <cell r="L6389" t="str">
            <v>6ff9b8bf-9f3e-4940-93d4-9efe9a7d5e71</v>
          </cell>
          <cell r="M6389">
            <v>52701000</v>
          </cell>
          <cell r="N6389"/>
          <cell r="O6389"/>
          <cell r="P6389"/>
          <cell r="Q6389" t="str">
            <v>ЛАО</v>
          </cell>
        </row>
        <row r="6390">
          <cell r="G6390">
            <v>21073</v>
          </cell>
          <cell r="H6390" t="str">
            <v>Город Омск</v>
          </cell>
          <cell r="I6390">
            <v>13177.5</v>
          </cell>
          <cell r="J6390">
            <v>11036.93</v>
          </cell>
          <cell r="K6390">
            <v>0</v>
          </cell>
          <cell r="L6390" t="str">
            <v>559e7d19-873c-4930-8aff-4e8e80386fc3</v>
          </cell>
          <cell r="M6390">
            <v>52701000</v>
          </cell>
          <cell r="N6390"/>
          <cell r="O6390"/>
          <cell r="P6390" t="str">
            <v>+</v>
          </cell>
          <cell r="Q6390" t="str">
            <v>ЛАО</v>
          </cell>
        </row>
        <row r="6391">
          <cell r="G6391">
            <v>29300</v>
          </cell>
          <cell r="H6391" t="str">
            <v>Город Омск</v>
          </cell>
          <cell r="I6391">
            <v>8716.7000000000007</v>
          </cell>
          <cell r="J6391">
            <v>7442.3</v>
          </cell>
          <cell r="K6391">
            <v>0</v>
          </cell>
          <cell r="L6391" t="str">
            <v>9dc85e56-72f5-491d-b036-50b00bb2616f</v>
          </cell>
          <cell r="M6391">
            <v>52701000</v>
          </cell>
          <cell r="N6391"/>
          <cell r="O6391"/>
          <cell r="P6391"/>
          <cell r="Q6391" t="str">
            <v>ЛАО</v>
          </cell>
        </row>
        <row r="6392">
          <cell r="G6392">
            <v>30788</v>
          </cell>
          <cell r="H6392" t="str">
            <v>Город Омск</v>
          </cell>
          <cell r="I6392">
            <v>3629</v>
          </cell>
          <cell r="J6392">
            <v>3290.8</v>
          </cell>
          <cell r="K6392">
            <v>55.8</v>
          </cell>
          <cell r="L6392" t="str">
            <v>573925a8-2fa8-441c-bb33-e93f8fb329d3</v>
          </cell>
          <cell r="M6392">
            <v>52701000</v>
          </cell>
          <cell r="N6392"/>
          <cell r="O6392"/>
          <cell r="P6392" t="str">
            <v>+</v>
          </cell>
          <cell r="Q6392" t="str">
            <v>ЛАО</v>
          </cell>
        </row>
        <row r="6393">
          <cell r="G6393">
            <v>30818</v>
          </cell>
          <cell r="H6393" t="str">
            <v>Город Омск</v>
          </cell>
          <cell r="I6393">
            <v>3667.9</v>
          </cell>
          <cell r="J6393">
            <v>2649.7</v>
          </cell>
          <cell r="K6393">
            <v>617.29999999999995</v>
          </cell>
          <cell r="L6393" t="str">
            <v>6dd5ba7b-dfcf-4160-96bf-72dede43bf08</v>
          </cell>
          <cell r="M6393">
            <v>52701000</v>
          </cell>
          <cell r="N6393"/>
          <cell r="O6393"/>
          <cell r="P6393"/>
          <cell r="Q6393" t="str">
            <v>ЛАО</v>
          </cell>
        </row>
        <row r="6394">
          <cell r="G6394">
            <v>30790</v>
          </cell>
          <cell r="H6394" t="str">
            <v>Город Омск</v>
          </cell>
          <cell r="I6394">
            <v>3634</v>
          </cell>
          <cell r="J6394">
            <v>3208.49</v>
          </cell>
          <cell r="K6394">
            <v>49.8</v>
          </cell>
          <cell r="L6394" t="str">
            <v>76f47a4c-3b64-4f51-8012-581f29db88e8</v>
          </cell>
          <cell r="M6394">
            <v>52701000</v>
          </cell>
          <cell r="N6394"/>
          <cell r="O6394"/>
          <cell r="P6394" t="str">
            <v>+</v>
          </cell>
          <cell r="Q6394" t="str">
            <v>ЛАО</v>
          </cell>
        </row>
        <row r="6395">
          <cell r="G6395">
            <v>21366</v>
          </cell>
          <cell r="H6395" t="str">
            <v>Город Омск</v>
          </cell>
          <cell r="I6395">
            <v>5183.1000000000004</v>
          </cell>
          <cell r="J6395">
            <v>4693.5</v>
          </cell>
          <cell r="K6395">
            <v>0</v>
          </cell>
          <cell r="L6395" t="str">
            <v>feed3de9-2a22-47e1-a3d4-1dc3d6cd9310</v>
          </cell>
          <cell r="M6395">
            <v>52701000</v>
          </cell>
          <cell r="N6395"/>
          <cell r="O6395"/>
          <cell r="P6395" t="str">
            <v>+</v>
          </cell>
          <cell r="Q6395" t="str">
            <v>ЛАО</v>
          </cell>
        </row>
        <row r="6396">
          <cell r="G6396">
            <v>30792</v>
          </cell>
          <cell r="H6396" t="str">
            <v>Город Омск</v>
          </cell>
          <cell r="I6396">
            <v>6039.5</v>
          </cell>
          <cell r="J6396">
            <v>5535.62</v>
          </cell>
          <cell r="K6396">
            <v>0</v>
          </cell>
          <cell r="L6396" t="str">
            <v>b7cc0b4d-683d-44c0-b8f3-c0360be104a8</v>
          </cell>
          <cell r="M6396">
            <v>52701000</v>
          </cell>
          <cell r="N6396"/>
          <cell r="O6396"/>
          <cell r="P6396" t="str">
            <v>+</v>
          </cell>
          <cell r="Q6396" t="str">
            <v>ЛАО</v>
          </cell>
        </row>
        <row r="6397">
          <cell r="G6397">
            <v>30889</v>
          </cell>
          <cell r="H6397" t="str">
            <v>Город Омск</v>
          </cell>
          <cell r="I6397">
            <v>3628.8</v>
          </cell>
          <cell r="J6397">
            <v>3268.4</v>
          </cell>
          <cell r="K6397">
            <v>0</v>
          </cell>
          <cell r="L6397" t="str">
            <v>1efb8ba4-27b1-4061-8b1f-dfc59de6f181</v>
          </cell>
          <cell r="M6397">
            <v>52701000</v>
          </cell>
          <cell r="N6397"/>
          <cell r="O6397"/>
          <cell r="P6397"/>
          <cell r="Q6397" t="str">
            <v>ЛАО</v>
          </cell>
        </row>
        <row r="6398">
          <cell r="G6398">
            <v>30797</v>
          </cell>
          <cell r="H6398" t="str">
            <v>Город Омск</v>
          </cell>
          <cell r="I6398">
            <v>6087.1</v>
          </cell>
          <cell r="J6398">
            <v>5437.15</v>
          </cell>
          <cell r="K6398">
            <v>0</v>
          </cell>
          <cell r="L6398" t="str">
            <v>292eb984-6d8e-4be8-b75c-bc69be2269dd</v>
          </cell>
          <cell r="M6398">
            <v>52701000</v>
          </cell>
          <cell r="N6398"/>
          <cell r="O6398"/>
          <cell r="P6398" t="str">
            <v>+</v>
          </cell>
          <cell r="Q6398" t="str">
            <v>ЛАО</v>
          </cell>
        </row>
        <row r="6399">
          <cell r="G6399">
            <v>30640</v>
          </cell>
          <cell r="H6399" t="str">
            <v>Город Омск</v>
          </cell>
          <cell r="I6399">
            <v>808.7</v>
          </cell>
          <cell r="J6399">
            <v>734.02</v>
          </cell>
          <cell r="K6399">
            <v>0</v>
          </cell>
          <cell r="L6399" t="str">
            <v>d854a89e-e8fd-4f72-ae65-94179a817327</v>
          </cell>
          <cell r="M6399">
            <v>52701000</v>
          </cell>
          <cell r="N6399"/>
          <cell r="O6399"/>
          <cell r="P6399"/>
          <cell r="Q6399" t="str">
            <v>ЛАО</v>
          </cell>
        </row>
        <row r="6400">
          <cell r="G6400">
            <v>21068</v>
          </cell>
          <cell r="H6400" t="str">
            <v>Город Омск</v>
          </cell>
          <cell r="I6400">
            <v>10894</v>
          </cell>
          <cell r="J6400">
            <v>7688.8</v>
          </cell>
          <cell r="K6400">
            <v>624.79999999999995</v>
          </cell>
          <cell r="L6400" t="str">
            <v>f7125a59-5110-4dd2-b7b8-fca06d7f7aa1</v>
          </cell>
          <cell r="M6400">
            <v>52701000</v>
          </cell>
          <cell r="N6400"/>
          <cell r="O6400"/>
          <cell r="P6400" t="str">
            <v>+</v>
          </cell>
          <cell r="Q6400" t="str">
            <v>ЛАО</v>
          </cell>
        </row>
        <row r="6401">
          <cell r="G6401">
            <v>23716</v>
          </cell>
          <cell r="H6401" t="str">
            <v>Город Омск</v>
          </cell>
          <cell r="I6401">
            <v>6106.5</v>
          </cell>
          <cell r="J6401">
            <v>5410.9</v>
          </cell>
          <cell r="K6401">
            <v>0</v>
          </cell>
          <cell r="L6401" t="str">
            <v>0419e5c5-fdb5-4845-9f24-3da75e486940</v>
          </cell>
          <cell r="M6401">
            <v>52701000</v>
          </cell>
          <cell r="N6401"/>
          <cell r="O6401"/>
          <cell r="P6401" t="str">
            <v>+</v>
          </cell>
          <cell r="Q6401" t="str">
            <v>ЛАО</v>
          </cell>
        </row>
        <row r="6402">
          <cell r="G6402">
            <v>30774</v>
          </cell>
          <cell r="H6402" t="str">
            <v>Город Омск</v>
          </cell>
          <cell r="I6402">
            <v>6097</v>
          </cell>
          <cell r="J6402">
            <v>5546.5</v>
          </cell>
          <cell r="K6402">
            <v>0</v>
          </cell>
          <cell r="L6402" t="str">
            <v>e638795a-b571-4ec7-bcb0-8b29970dc55c</v>
          </cell>
          <cell r="M6402">
            <v>52701000</v>
          </cell>
          <cell r="N6402"/>
          <cell r="O6402"/>
          <cell r="P6402" t="str">
            <v>+</v>
          </cell>
          <cell r="Q6402" t="str">
            <v>ЛАО</v>
          </cell>
        </row>
        <row r="6403">
          <cell r="G6403">
            <v>30779</v>
          </cell>
          <cell r="H6403" t="str">
            <v>Город Омск</v>
          </cell>
          <cell r="I6403">
            <v>7286.9</v>
          </cell>
          <cell r="J6403">
            <v>5449.3</v>
          </cell>
          <cell r="K6403">
            <v>0</v>
          </cell>
          <cell r="L6403" t="str">
            <v>6f9672dc-62a0-4d5f-b257-a1d9240fdeba</v>
          </cell>
          <cell r="M6403">
            <v>52701000</v>
          </cell>
          <cell r="N6403"/>
          <cell r="O6403"/>
          <cell r="P6403"/>
          <cell r="Q6403" t="str">
            <v>ЛАО</v>
          </cell>
        </row>
        <row r="6404">
          <cell r="G6404">
            <v>30614</v>
          </cell>
          <cell r="H6404" t="str">
            <v>Город Омск</v>
          </cell>
          <cell r="I6404">
            <v>3639.8</v>
          </cell>
          <cell r="J6404">
            <v>2859.4</v>
          </cell>
          <cell r="K6404">
            <v>35.6</v>
          </cell>
          <cell r="L6404" t="str">
            <v>c97989b6-fbe1-463c-a9aa-b2f92301bffc</v>
          </cell>
          <cell r="M6404">
            <v>52701000</v>
          </cell>
          <cell r="N6404"/>
          <cell r="O6404"/>
          <cell r="P6404" t="str">
            <v>+</v>
          </cell>
          <cell r="Q6404" t="str">
            <v>ЛАО</v>
          </cell>
        </row>
        <row r="6405">
          <cell r="G6405">
            <v>29151</v>
          </cell>
          <cell r="H6405" t="str">
            <v>Город Омск</v>
          </cell>
          <cell r="I6405">
            <v>10791.8</v>
          </cell>
          <cell r="J6405">
            <v>9718.7999999999993</v>
          </cell>
          <cell r="K6405">
            <v>0</v>
          </cell>
          <cell r="L6405" t="str">
            <v>40dab850-f07b-45ca-bf4e-3497aaa40224</v>
          </cell>
          <cell r="M6405">
            <v>52701000</v>
          </cell>
          <cell r="N6405"/>
          <cell r="O6405"/>
          <cell r="P6405"/>
          <cell r="Q6405" t="str">
            <v>КАО</v>
          </cell>
        </row>
        <row r="6406">
          <cell r="G6406">
            <v>27864</v>
          </cell>
          <cell r="H6406" t="str">
            <v>Город Омск</v>
          </cell>
          <cell r="I6406">
            <v>5756.1</v>
          </cell>
          <cell r="J6406">
            <v>4611.6000000000004</v>
          </cell>
          <cell r="K6406">
            <v>790.6</v>
          </cell>
          <cell r="L6406" t="str">
            <v>35d54a10-ec9d-497f-8ae9-eb0debf3ed0e</v>
          </cell>
          <cell r="M6406">
            <v>52701000</v>
          </cell>
          <cell r="N6406"/>
          <cell r="O6406"/>
          <cell r="P6406"/>
          <cell r="Q6406" t="str">
            <v>КАО</v>
          </cell>
        </row>
        <row r="6407">
          <cell r="G6407">
            <v>25751</v>
          </cell>
          <cell r="H6407" t="str">
            <v>Город Омск</v>
          </cell>
          <cell r="I6407">
            <v>28038.400000000001</v>
          </cell>
          <cell r="J6407">
            <v>23222.9</v>
          </cell>
          <cell r="K6407">
            <v>1783.9</v>
          </cell>
          <cell r="L6407" t="str">
            <v>423787c4-3d12-444e-8ade-eac6302b05f2</v>
          </cell>
          <cell r="M6407">
            <v>52701000</v>
          </cell>
          <cell r="N6407"/>
          <cell r="O6407"/>
          <cell r="P6407"/>
          <cell r="Q6407" t="str">
            <v>КАО</v>
          </cell>
        </row>
        <row r="6408">
          <cell r="G6408">
            <v>27714</v>
          </cell>
          <cell r="H6408" t="str">
            <v>Город Омск</v>
          </cell>
          <cell r="I6408">
            <v>14164.39</v>
          </cell>
          <cell r="J6408">
            <v>10274.299999999999</v>
          </cell>
          <cell r="K6408">
            <v>807.8</v>
          </cell>
          <cell r="L6408" t="str">
            <v>f11c87c2-0c6e-4554-96a8-8c2e6feb0239</v>
          </cell>
          <cell r="M6408">
            <v>52701000</v>
          </cell>
          <cell r="N6408"/>
          <cell r="O6408"/>
          <cell r="P6408"/>
          <cell r="Q6408" t="str">
            <v>КАО</v>
          </cell>
        </row>
        <row r="6409">
          <cell r="G6409">
            <v>26586</v>
          </cell>
          <cell r="H6409" t="str">
            <v>Город Омск</v>
          </cell>
          <cell r="I6409">
            <v>12433.9</v>
          </cell>
          <cell r="J6409">
            <v>11441.6</v>
          </cell>
          <cell r="K6409">
            <v>0</v>
          </cell>
          <cell r="L6409" t="str">
            <v>30d2bb16-0498-41ac-b2a9-70a4660ba271</v>
          </cell>
          <cell r="M6409">
            <v>52701000</v>
          </cell>
          <cell r="N6409"/>
          <cell r="O6409"/>
          <cell r="P6409"/>
          <cell r="Q6409" t="str">
            <v>КАО</v>
          </cell>
        </row>
        <row r="6410">
          <cell r="G6410">
            <v>31936</v>
          </cell>
          <cell r="H6410" t="str">
            <v>Город Омск</v>
          </cell>
          <cell r="I6410">
            <v>8693.7999999999993</v>
          </cell>
          <cell r="J6410">
            <v>7763.7</v>
          </cell>
          <cell r="K6410">
            <v>14.4</v>
          </cell>
          <cell r="L6410" t="str">
            <v>9c071f7f-a249-4aa2-a580-8bc212a333eb</v>
          </cell>
          <cell r="M6410">
            <v>52701000</v>
          </cell>
          <cell r="N6410"/>
          <cell r="O6410"/>
          <cell r="P6410"/>
          <cell r="Q6410" t="str">
            <v>КАО</v>
          </cell>
        </row>
        <row r="6411">
          <cell r="G6411">
            <v>26554</v>
          </cell>
          <cell r="H6411" t="str">
            <v>Город Омск</v>
          </cell>
          <cell r="I6411">
            <v>5107.3</v>
          </cell>
          <cell r="J6411">
            <v>4709.3999999999996</v>
          </cell>
          <cell r="K6411">
            <v>0</v>
          </cell>
          <cell r="L6411" t="str">
            <v>504c9783-60cd-46eb-8552-83382dc0caef</v>
          </cell>
          <cell r="M6411">
            <v>52701000</v>
          </cell>
          <cell r="N6411"/>
          <cell r="O6411"/>
          <cell r="P6411"/>
          <cell r="Q6411" t="str">
            <v>КАО</v>
          </cell>
        </row>
        <row r="6412">
          <cell r="G6412">
            <v>31937</v>
          </cell>
          <cell r="H6412" t="str">
            <v>Город Омск</v>
          </cell>
          <cell r="I6412">
            <v>5396.4</v>
          </cell>
          <cell r="J6412">
            <v>4709.1000000000004</v>
          </cell>
          <cell r="K6412">
            <v>280</v>
          </cell>
          <cell r="L6412" t="str">
            <v>0d1cd66c-6762-4e1b-b4da-4b9a6248cb92</v>
          </cell>
          <cell r="M6412">
            <v>52701000</v>
          </cell>
          <cell r="N6412"/>
          <cell r="O6412"/>
          <cell r="P6412"/>
          <cell r="Q6412" t="str">
            <v>КАО</v>
          </cell>
        </row>
        <row r="6413">
          <cell r="G6413">
            <v>35732</v>
          </cell>
          <cell r="H6413" t="str">
            <v>Город Омск</v>
          </cell>
          <cell r="I6413">
            <v>8771.9</v>
          </cell>
          <cell r="J6413">
            <v>7755.7</v>
          </cell>
          <cell r="K6413">
            <v>0</v>
          </cell>
          <cell r="L6413" t="str">
            <v>27afbfd2-91b0-43be-b52c-2b6f9a05d2b4</v>
          </cell>
          <cell r="M6413">
            <v>52701000</v>
          </cell>
          <cell r="N6413"/>
          <cell r="O6413"/>
          <cell r="P6413"/>
          <cell r="Q6413" t="str">
            <v>КАО</v>
          </cell>
        </row>
        <row r="6414">
          <cell r="G6414">
            <v>27998</v>
          </cell>
          <cell r="H6414" t="str">
            <v>Город Омск</v>
          </cell>
          <cell r="I6414">
            <v>8804.6</v>
          </cell>
          <cell r="J6414">
            <v>7486</v>
          </cell>
          <cell r="K6414">
            <v>0</v>
          </cell>
          <cell r="L6414" t="str">
            <v>097097a2-be1c-4bae-bc90-da0d042af68b</v>
          </cell>
          <cell r="M6414">
            <v>52701000</v>
          </cell>
          <cell r="N6414"/>
          <cell r="O6414"/>
          <cell r="P6414"/>
          <cell r="Q6414" t="str">
            <v>КАО</v>
          </cell>
        </row>
        <row r="6415">
          <cell r="G6415">
            <v>36656</v>
          </cell>
          <cell r="H6415" t="str">
            <v>Город Омск</v>
          </cell>
          <cell r="I6415">
            <v>16416.7</v>
          </cell>
          <cell r="J6415">
            <v>13282.6</v>
          </cell>
          <cell r="K6415">
            <v>590.70000000000005</v>
          </cell>
          <cell r="L6415" t="str">
            <v>d777fccb-fa8b-4b9e-9ce8-e8917e4cabae</v>
          </cell>
          <cell r="M6415">
            <v>52701000</v>
          </cell>
          <cell r="N6415"/>
          <cell r="O6415"/>
          <cell r="P6415"/>
          <cell r="Q6415" t="str">
            <v>КАО</v>
          </cell>
        </row>
        <row r="6416">
          <cell r="G6416">
            <v>24399</v>
          </cell>
          <cell r="H6416" t="str">
            <v>Город Омск</v>
          </cell>
          <cell r="I6416">
            <v>8122.1</v>
          </cell>
          <cell r="J6416">
            <v>6323.4</v>
          </cell>
          <cell r="K6416">
            <v>392.2</v>
          </cell>
          <cell r="L6416" t="str">
            <v>fe29312d-8e0b-467b-ae8f-52b40a0bcd42</v>
          </cell>
          <cell r="M6416">
            <v>52701000</v>
          </cell>
          <cell r="N6416"/>
          <cell r="O6416"/>
          <cell r="P6416"/>
          <cell r="Q6416" t="str">
            <v>КАО</v>
          </cell>
        </row>
        <row r="6417">
          <cell r="G6417">
            <v>21302</v>
          </cell>
          <cell r="H6417" t="str">
            <v>Город Омск</v>
          </cell>
          <cell r="I6417">
            <v>5391.3</v>
          </cell>
          <cell r="J6417">
            <v>4149.1000000000004</v>
          </cell>
          <cell r="K6417">
            <v>293</v>
          </cell>
          <cell r="L6417" t="str">
            <v>223e831c-d1fe-4572-885e-afd6415807fb</v>
          </cell>
          <cell r="M6417">
            <v>52701000</v>
          </cell>
          <cell r="N6417"/>
          <cell r="O6417"/>
          <cell r="P6417"/>
          <cell r="Q6417" t="str">
            <v>КАО</v>
          </cell>
        </row>
        <row r="6418">
          <cell r="G6418">
            <v>26591</v>
          </cell>
          <cell r="H6418" t="str">
            <v>Город Омск</v>
          </cell>
          <cell r="I6418">
            <v>8545.4</v>
          </cell>
          <cell r="J6418">
            <v>7509.18</v>
          </cell>
          <cell r="K6418">
            <v>15</v>
          </cell>
          <cell r="L6418" t="str">
            <v>729b1df4-9c62-4e88-b8c7-82c658124325</v>
          </cell>
          <cell r="M6418">
            <v>52701000</v>
          </cell>
          <cell r="N6418"/>
          <cell r="O6418"/>
          <cell r="P6418"/>
          <cell r="Q6418" t="str">
            <v>КАО</v>
          </cell>
        </row>
        <row r="6419">
          <cell r="G6419">
            <v>26599</v>
          </cell>
          <cell r="H6419" t="str">
            <v>Город Омск</v>
          </cell>
          <cell r="I6419">
            <v>5382.3</v>
          </cell>
          <cell r="J6419">
            <v>4142.8</v>
          </cell>
          <cell r="K6419">
            <v>402.4</v>
          </cell>
          <cell r="L6419" t="str">
            <v>9bdf1502-0d82-4def-bdbd-8432a686e484</v>
          </cell>
          <cell r="M6419">
            <v>52701000</v>
          </cell>
          <cell r="N6419"/>
          <cell r="O6419"/>
          <cell r="P6419"/>
          <cell r="Q6419" t="str">
            <v>КАО</v>
          </cell>
        </row>
        <row r="6420">
          <cell r="G6420">
            <v>24451</v>
          </cell>
          <cell r="H6420" t="str">
            <v>Город Омск</v>
          </cell>
          <cell r="I6420">
            <v>3855.7</v>
          </cell>
          <cell r="J6420">
            <v>3223.3</v>
          </cell>
          <cell r="K6420">
            <v>0</v>
          </cell>
          <cell r="L6420" t="str">
            <v>d7f8c920-bd02-4e37-84ee-a7a2610cb31f</v>
          </cell>
          <cell r="M6420">
            <v>52701000</v>
          </cell>
          <cell r="N6420"/>
          <cell r="O6420"/>
          <cell r="P6420"/>
          <cell r="Q6420" t="str">
            <v>КАО</v>
          </cell>
        </row>
        <row r="6421">
          <cell r="G6421">
            <v>36555</v>
          </cell>
          <cell r="H6421" t="str">
            <v>Город Омск</v>
          </cell>
          <cell r="I6421">
            <v>10804.78</v>
          </cell>
          <cell r="J6421">
            <v>10804.78</v>
          </cell>
          <cell r="K6421"/>
          <cell r="L6421" t="str">
            <v>d68dac8f-6481-4e91-8673-ef51cb335978</v>
          </cell>
          <cell r="M6421">
            <v>52701000</v>
          </cell>
          <cell r="N6421"/>
          <cell r="O6421"/>
          <cell r="P6421"/>
          <cell r="Q6421" t="str">
            <v>КАО</v>
          </cell>
        </row>
        <row r="6422">
          <cell r="G6422">
            <v>24444</v>
          </cell>
          <cell r="H6422" t="str">
            <v>Город Омск</v>
          </cell>
          <cell r="I6422">
            <v>10396</v>
          </cell>
          <cell r="J6422">
            <v>8686.6</v>
          </cell>
          <cell r="K6422">
            <v>279.60000000000002</v>
          </cell>
          <cell r="L6422" t="str">
            <v>45925d30-6d87-4631-8f63-70d880a1c9c9</v>
          </cell>
          <cell r="M6422">
            <v>52701000</v>
          </cell>
          <cell r="N6422"/>
          <cell r="O6422"/>
          <cell r="P6422"/>
          <cell r="Q6422" t="str">
            <v>КАО</v>
          </cell>
        </row>
        <row r="6423">
          <cell r="G6423">
            <v>24853</v>
          </cell>
          <cell r="H6423" t="str">
            <v>Город Омск</v>
          </cell>
          <cell r="I6423">
            <v>16708.400000000001</v>
          </cell>
          <cell r="J6423">
            <v>11392.1</v>
          </cell>
          <cell r="K6423">
            <v>1092.9000000000001</v>
          </cell>
          <cell r="L6423" t="str">
            <v>e4375f87-0c40-4de6-bb38-3d043ee5d1b6</v>
          </cell>
          <cell r="M6423">
            <v>52701000</v>
          </cell>
          <cell r="N6423"/>
          <cell r="O6423"/>
          <cell r="P6423"/>
          <cell r="Q6423" t="str">
            <v>КАО</v>
          </cell>
        </row>
        <row r="6424">
          <cell r="G6424">
            <v>25173</v>
          </cell>
          <cell r="H6424" t="str">
            <v>Город Омск</v>
          </cell>
          <cell r="I6424">
            <v>581.79999999999995</v>
          </cell>
          <cell r="J6424">
            <v>505.5</v>
          </cell>
          <cell r="K6424">
            <v>0</v>
          </cell>
          <cell r="L6424" t="str">
            <v>1ce2312a-b606-4ea5-a2c6-578da5556aa6</v>
          </cell>
          <cell r="M6424">
            <v>52701000</v>
          </cell>
          <cell r="N6424"/>
          <cell r="O6424"/>
          <cell r="P6424"/>
          <cell r="Q6424" t="str">
            <v>ЦАО</v>
          </cell>
        </row>
        <row r="6425">
          <cell r="G6425">
            <v>25961</v>
          </cell>
          <cell r="H6425" t="str">
            <v>Город Омск</v>
          </cell>
          <cell r="I6425">
            <v>3463.4</v>
          </cell>
          <cell r="J6425">
            <v>2609.3000000000002</v>
          </cell>
          <cell r="K6425">
            <v>0</v>
          </cell>
          <cell r="L6425" t="str">
            <v>8c5c8882-7eeb-42ee-b20d-1177d691fe29</v>
          </cell>
          <cell r="M6425">
            <v>52701000</v>
          </cell>
          <cell r="N6425"/>
          <cell r="O6425"/>
          <cell r="P6425"/>
          <cell r="Q6425" t="str">
            <v>ЦАО</v>
          </cell>
        </row>
        <row r="6426">
          <cell r="G6426">
            <v>25962</v>
          </cell>
          <cell r="H6426" t="str">
            <v>Город Омск</v>
          </cell>
          <cell r="I6426">
            <v>3430.1</v>
          </cell>
          <cell r="J6426">
            <v>2588.8000000000002</v>
          </cell>
          <cell r="K6426">
            <v>0</v>
          </cell>
          <cell r="L6426" t="str">
            <v>b6453e9f-3d62-4dff-ace4-02f54992fbd3</v>
          </cell>
          <cell r="M6426">
            <v>52701000</v>
          </cell>
          <cell r="N6426"/>
          <cell r="O6426"/>
          <cell r="P6426"/>
          <cell r="Q6426" t="str">
            <v>ЦАО</v>
          </cell>
        </row>
        <row r="6427">
          <cell r="G6427">
            <v>25963</v>
          </cell>
          <cell r="H6427" t="str">
            <v>Город Омск</v>
          </cell>
          <cell r="I6427">
            <v>4769.1000000000004</v>
          </cell>
          <cell r="J6427">
            <v>3170.01</v>
          </cell>
          <cell r="K6427">
            <v>871.4</v>
          </cell>
          <cell r="L6427" t="str">
            <v>e8ac5c6a-3a35-4272-9d35-3bfc937cd0e3</v>
          </cell>
          <cell r="M6427">
            <v>52701000</v>
          </cell>
          <cell r="N6427"/>
          <cell r="O6427"/>
          <cell r="P6427"/>
          <cell r="Q6427" t="str">
            <v>ЦАО</v>
          </cell>
        </row>
        <row r="6428">
          <cell r="G6428">
            <v>24913</v>
          </cell>
          <cell r="H6428" t="str">
            <v>Город Омск</v>
          </cell>
          <cell r="I6428">
            <v>780.9</v>
          </cell>
          <cell r="J6428">
            <v>721.27</v>
          </cell>
          <cell r="K6428">
            <v>0</v>
          </cell>
          <cell r="L6428" t="str">
            <v>72183443-6fee-4e4a-a930-3f23202703b1</v>
          </cell>
          <cell r="M6428">
            <v>52701000</v>
          </cell>
          <cell r="N6428"/>
          <cell r="O6428"/>
          <cell r="P6428"/>
          <cell r="Q6428" t="str">
            <v>ЦАО</v>
          </cell>
        </row>
        <row r="6429">
          <cell r="G6429">
            <v>24914</v>
          </cell>
          <cell r="H6429" t="str">
            <v>Город Омск</v>
          </cell>
          <cell r="I6429">
            <v>1445.1</v>
          </cell>
          <cell r="J6429">
            <v>1300.4000000000001</v>
          </cell>
          <cell r="K6429">
            <v>0</v>
          </cell>
          <cell r="L6429" t="str">
            <v>8f5a275b-375d-4e76-a60e-c02189cb9a52</v>
          </cell>
          <cell r="M6429">
            <v>52701000</v>
          </cell>
          <cell r="N6429"/>
          <cell r="O6429"/>
          <cell r="P6429"/>
          <cell r="Q6429" t="str">
            <v>ЦАО</v>
          </cell>
        </row>
        <row r="6430">
          <cell r="G6430">
            <v>23562</v>
          </cell>
          <cell r="H6430" t="str">
            <v>Город Омск</v>
          </cell>
          <cell r="I6430">
            <v>1448.3</v>
          </cell>
          <cell r="J6430">
            <v>1238.3</v>
          </cell>
          <cell r="K6430">
            <v>64.099999999999994</v>
          </cell>
          <cell r="L6430" t="str">
            <v>dabab5e1-c88e-45f8-a1a0-455c07ab526d</v>
          </cell>
          <cell r="M6430">
            <v>52701000</v>
          </cell>
          <cell r="N6430"/>
          <cell r="O6430"/>
          <cell r="P6430"/>
          <cell r="Q6430" t="str">
            <v>ЦАО</v>
          </cell>
        </row>
        <row r="6431">
          <cell r="G6431">
            <v>24915</v>
          </cell>
          <cell r="H6431" t="str">
            <v>Город Омск</v>
          </cell>
          <cell r="I6431">
            <v>1468.3</v>
          </cell>
          <cell r="J6431">
            <v>1319.8</v>
          </cell>
          <cell r="K6431">
            <v>0</v>
          </cell>
          <cell r="L6431" t="str">
            <v>06b3e3ab-299a-411e-b241-9c18020a1629</v>
          </cell>
          <cell r="M6431">
            <v>52701000</v>
          </cell>
          <cell r="N6431"/>
          <cell r="O6431"/>
          <cell r="P6431"/>
          <cell r="Q6431" t="str">
            <v>ЦАО</v>
          </cell>
        </row>
        <row r="6432">
          <cell r="G6432">
            <v>24916</v>
          </cell>
          <cell r="H6432" t="str">
            <v>Город Омск</v>
          </cell>
          <cell r="I6432">
            <v>1471.5</v>
          </cell>
          <cell r="J6432">
            <v>1313.87</v>
          </cell>
          <cell r="K6432">
            <v>0</v>
          </cell>
          <cell r="L6432" t="str">
            <v>0e97f44e-5768-41e1-bf76-a8bbc5470b81</v>
          </cell>
          <cell r="M6432">
            <v>52701000</v>
          </cell>
          <cell r="N6432"/>
          <cell r="O6432"/>
          <cell r="P6432"/>
          <cell r="Q6432" t="str">
            <v>ЦАО</v>
          </cell>
        </row>
        <row r="6433">
          <cell r="G6433">
            <v>32822</v>
          </cell>
          <cell r="H6433" t="str">
            <v>Город Омск</v>
          </cell>
          <cell r="I6433">
            <v>23128</v>
          </cell>
          <cell r="J6433">
            <v>16750.599999999999</v>
          </cell>
          <cell r="K6433">
            <v>3521</v>
          </cell>
          <cell r="L6433" t="str">
            <v>c6e86770-bc1b-4000-9425-5fc99d17e12d</v>
          </cell>
          <cell r="M6433">
            <v>52701000</v>
          </cell>
          <cell r="N6433"/>
          <cell r="O6433"/>
          <cell r="P6433"/>
          <cell r="Q6433" t="str">
            <v>ЦАО</v>
          </cell>
        </row>
        <row r="6434">
          <cell r="G6434">
            <v>25739</v>
          </cell>
          <cell r="H6434" t="str">
            <v>Город Омск</v>
          </cell>
          <cell r="I6434">
            <v>10784.2</v>
          </cell>
          <cell r="J6434">
            <v>9702.7999999999993</v>
          </cell>
          <cell r="K6434">
            <v>0</v>
          </cell>
          <cell r="L6434" t="str">
            <v>f68b9973-73ea-4ca7-ad53-3a5940c8ccb0</v>
          </cell>
          <cell r="M6434">
            <v>52701000</v>
          </cell>
          <cell r="N6434"/>
          <cell r="O6434"/>
          <cell r="P6434"/>
          <cell r="Q6434" t="str">
            <v>ЦАО</v>
          </cell>
        </row>
        <row r="6435">
          <cell r="G6435">
            <v>25740</v>
          </cell>
          <cell r="H6435" t="str">
            <v>Город Омск</v>
          </cell>
          <cell r="I6435">
            <v>5342.7</v>
          </cell>
          <cell r="J6435">
            <v>4230.7</v>
          </cell>
          <cell r="K6435">
            <v>0</v>
          </cell>
          <cell r="L6435" t="str">
            <v>04d591a8-fb82-4b94-8b5e-c114df6619f6</v>
          </cell>
          <cell r="M6435">
            <v>52701000</v>
          </cell>
          <cell r="N6435"/>
          <cell r="O6435"/>
          <cell r="P6435" t="str">
            <v>+</v>
          </cell>
          <cell r="Q6435" t="str">
            <v>ЦАО</v>
          </cell>
        </row>
        <row r="6436">
          <cell r="G6436">
            <v>30940</v>
          </cell>
          <cell r="H6436" t="str">
            <v>Город Омск</v>
          </cell>
          <cell r="I6436">
            <v>3464.2</v>
          </cell>
          <cell r="J6436">
            <v>3215.89</v>
          </cell>
          <cell r="K6436">
            <v>0</v>
          </cell>
          <cell r="L6436" t="str">
            <v>ae4200f1-bf8d-4559-a6ba-f700984be39b</v>
          </cell>
          <cell r="M6436">
            <v>52701000</v>
          </cell>
          <cell r="N6436"/>
          <cell r="O6436"/>
          <cell r="P6436"/>
          <cell r="Q6436" t="str">
            <v>ОАО</v>
          </cell>
        </row>
        <row r="6437">
          <cell r="G6437">
            <v>20245</v>
          </cell>
          <cell r="H6437" t="str">
            <v>Город Омск</v>
          </cell>
          <cell r="I6437">
            <v>1758.5</v>
          </cell>
          <cell r="J6437">
            <v>1513.7</v>
          </cell>
          <cell r="K6437">
            <v>0</v>
          </cell>
          <cell r="L6437" t="str">
            <v>a4b2cc9f-3f12-4d23-b2a1-c5621c82d515</v>
          </cell>
          <cell r="M6437">
            <v>52701000</v>
          </cell>
          <cell r="N6437"/>
          <cell r="O6437"/>
          <cell r="P6437"/>
          <cell r="Q6437" t="str">
            <v>ЦАО</v>
          </cell>
        </row>
        <row r="6438">
          <cell r="G6438">
            <v>30941</v>
          </cell>
          <cell r="H6438" t="str">
            <v>Город Омск</v>
          </cell>
          <cell r="I6438">
            <v>3960.5</v>
          </cell>
          <cell r="J6438">
            <v>2177.1</v>
          </cell>
          <cell r="K6438">
            <v>453.8</v>
          </cell>
          <cell r="L6438" t="str">
            <v>6efd8148-b9c8-4cb0-aa24-ca7f6b8e6342</v>
          </cell>
          <cell r="M6438">
            <v>52701000</v>
          </cell>
          <cell r="N6438"/>
          <cell r="O6438"/>
          <cell r="P6438"/>
          <cell r="Q6438" t="str">
            <v>ОАО</v>
          </cell>
        </row>
        <row r="6439">
          <cell r="G6439">
            <v>30944</v>
          </cell>
          <cell r="H6439" t="str">
            <v>Город Омск</v>
          </cell>
          <cell r="I6439">
            <v>1359.6</v>
          </cell>
          <cell r="J6439">
            <v>1262.7</v>
          </cell>
          <cell r="K6439">
            <v>0</v>
          </cell>
          <cell r="L6439" t="str">
            <v>759cef20-99e6-4bbc-818f-a8a897357989</v>
          </cell>
          <cell r="M6439">
            <v>52701000</v>
          </cell>
          <cell r="N6439"/>
          <cell r="O6439"/>
          <cell r="P6439"/>
          <cell r="Q6439" t="str">
            <v>ОАО</v>
          </cell>
        </row>
        <row r="6440">
          <cell r="G6440">
            <v>20269</v>
          </cell>
          <cell r="H6440" t="str">
            <v>Город Омск</v>
          </cell>
          <cell r="I6440">
            <v>1663.9</v>
          </cell>
          <cell r="J6440">
            <v>1516.1</v>
          </cell>
          <cell r="K6440">
            <v>0</v>
          </cell>
          <cell r="L6440" t="str">
            <v>275a7502-d2c6-43f9-b2e4-302be8154d11</v>
          </cell>
          <cell r="M6440">
            <v>52701000</v>
          </cell>
          <cell r="N6440"/>
          <cell r="O6440"/>
          <cell r="P6440"/>
          <cell r="Q6440" t="str">
            <v>ЦАО</v>
          </cell>
        </row>
        <row r="6441">
          <cell r="G6441">
            <v>30947</v>
          </cell>
          <cell r="H6441" t="str">
            <v>Город Омск</v>
          </cell>
          <cell r="I6441">
            <v>1720.9</v>
          </cell>
          <cell r="J6441">
            <v>931.11</v>
          </cell>
          <cell r="K6441">
            <v>358.3</v>
          </cell>
          <cell r="L6441" t="str">
            <v>e2828d4b-34cf-412a-b10b-58a1190a0975</v>
          </cell>
          <cell r="M6441">
            <v>52701000</v>
          </cell>
          <cell r="N6441"/>
          <cell r="O6441"/>
          <cell r="P6441"/>
          <cell r="Q6441" t="str">
            <v>ОАО</v>
          </cell>
        </row>
        <row r="6442">
          <cell r="G6442">
            <v>30951</v>
          </cell>
          <cell r="H6442" t="str">
            <v>Город Омск</v>
          </cell>
          <cell r="I6442">
            <v>2840.2</v>
          </cell>
          <cell r="J6442">
            <v>2592.4</v>
          </cell>
          <cell r="K6442">
            <v>0</v>
          </cell>
          <cell r="L6442" t="str">
            <v>52a6a5d9-768f-4a48-b6c8-18ba147c6baf</v>
          </cell>
          <cell r="M6442">
            <v>52701000</v>
          </cell>
          <cell r="N6442"/>
          <cell r="O6442"/>
          <cell r="P6442"/>
          <cell r="Q6442" t="str">
            <v>ОАО</v>
          </cell>
        </row>
        <row r="6443">
          <cell r="G6443">
            <v>30956</v>
          </cell>
          <cell r="H6443" t="str">
            <v>Город Омск</v>
          </cell>
          <cell r="I6443">
            <v>2714.5</v>
          </cell>
          <cell r="J6443">
            <v>2518.8000000000002</v>
          </cell>
          <cell r="K6443">
            <v>0</v>
          </cell>
          <cell r="L6443" t="str">
            <v>a1f8f769-af67-47ce-91e3-c401d6d8b142</v>
          </cell>
          <cell r="M6443">
            <v>52701000</v>
          </cell>
          <cell r="N6443"/>
          <cell r="O6443"/>
          <cell r="P6443"/>
          <cell r="Q6443" t="str">
            <v>ОАО</v>
          </cell>
        </row>
        <row r="6444">
          <cell r="G6444">
            <v>30958</v>
          </cell>
          <cell r="H6444" t="str">
            <v>Город Омск</v>
          </cell>
          <cell r="I6444">
            <v>1430.8</v>
          </cell>
          <cell r="J6444">
            <v>1298.69</v>
          </cell>
          <cell r="K6444">
            <v>45.1</v>
          </cell>
          <cell r="L6444" t="str">
            <v>7c0a8b3f-0d57-4626-96b4-2e037006683d</v>
          </cell>
          <cell r="M6444">
            <v>52701000</v>
          </cell>
          <cell r="N6444"/>
          <cell r="O6444"/>
          <cell r="P6444"/>
          <cell r="Q6444" t="str">
            <v>ОАО</v>
          </cell>
        </row>
        <row r="6445">
          <cell r="G6445">
            <v>30960</v>
          </cell>
          <cell r="H6445" t="str">
            <v>Город Омск</v>
          </cell>
          <cell r="I6445">
            <v>1390.9</v>
          </cell>
          <cell r="J6445">
            <v>1295.0999999999999</v>
          </cell>
          <cell r="K6445">
            <v>0</v>
          </cell>
          <cell r="L6445" t="str">
            <v>dd7146b3-58a2-43e8-a813-1f42d160d0d2</v>
          </cell>
          <cell r="M6445">
            <v>52701000</v>
          </cell>
          <cell r="N6445"/>
          <cell r="O6445"/>
          <cell r="P6445"/>
          <cell r="Q6445" t="str">
            <v>ОАО</v>
          </cell>
        </row>
        <row r="6446">
          <cell r="G6446">
            <v>30976</v>
          </cell>
          <cell r="H6446" t="str">
            <v>Город Омск</v>
          </cell>
          <cell r="I6446">
            <v>1396.5</v>
          </cell>
          <cell r="J6446">
            <v>1287.4000000000001</v>
          </cell>
          <cell r="K6446">
            <v>0</v>
          </cell>
          <cell r="L6446" t="str">
            <v>883e3fa0-8465-4db4-bff4-b6d0aca1e482</v>
          </cell>
          <cell r="M6446">
            <v>52701000</v>
          </cell>
          <cell r="N6446"/>
          <cell r="O6446"/>
          <cell r="P6446"/>
          <cell r="Q6446" t="str">
            <v>ОАО</v>
          </cell>
        </row>
        <row r="6447">
          <cell r="G6447">
            <v>30986</v>
          </cell>
          <cell r="H6447" t="str">
            <v>Город Омск</v>
          </cell>
          <cell r="I6447">
            <v>1373.2</v>
          </cell>
          <cell r="J6447">
            <v>1272.9000000000001</v>
          </cell>
          <cell r="K6447">
            <v>0</v>
          </cell>
          <cell r="L6447" t="str">
            <v>9d874b9d-c46b-437c-bfe5-cfd79ac00928</v>
          </cell>
          <cell r="M6447">
            <v>52701000</v>
          </cell>
          <cell r="N6447"/>
          <cell r="O6447"/>
          <cell r="P6447"/>
          <cell r="Q6447" t="str">
            <v>ОАО</v>
          </cell>
        </row>
        <row r="6448">
          <cell r="G6448">
            <v>36847</v>
          </cell>
          <cell r="H6448" t="str">
            <v>Город Омск</v>
          </cell>
          <cell r="I6448">
            <v>17031.2</v>
          </cell>
          <cell r="J6448">
            <v>12910.2</v>
          </cell>
          <cell r="K6448">
            <v>739.2</v>
          </cell>
          <cell r="L6448" t="str">
            <v>a3377d60-7536-4fba-967d-b5f2b191e387</v>
          </cell>
          <cell r="M6448">
            <v>52701000</v>
          </cell>
          <cell r="N6448"/>
          <cell r="O6448"/>
          <cell r="P6448"/>
          <cell r="Q6448" t="str">
            <v>ЦАО</v>
          </cell>
        </row>
        <row r="6449">
          <cell r="G6449">
            <v>30988</v>
          </cell>
          <cell r="H6449" t="str">
            <v>Город Омск</v>
          </cell>
          <cell r="I6449">
            <v>2671.1</v>
          </cell>
          <cell r="J6449">
            <v>2450.15</v>
          </cell>
          <cell r="K6449">
            <v>0</v>
          </cell>
          <cell r="L6449" t="str">
            <v>addf0bcb-211b-4829-bfc8-76acf5fee1ca</v>
          </cell>
          <cell r="M6449">
            <v>52701000</v>
          </cell>
          <cell r="N6449"/>
          <cell r="O6449"/>
          <cell r="P6449"/>
          <cell r="Q6449" t="str">
            <v>ОАО</v>
          </cell>
        </row>
        <row r="6450">
          <cell r="G6450">
            <v>25178</v>
          </cell>
          <cell r="H6450" t="str">
            <v>Город Омск</v>
          </cell>
          <cell r="I6450">
            <v>238.3</v>
          </cell>
          <cell r="J6450">
            <v>211.1</v>
          </cell>
          <cell r="K6450">
            <v>0</v>
          </cell>
          <cell r="L6450" t="str">
            <v>0ce8d711-14d1-4bef-ba73-53502df6f6bc</v>
          </cell>
          <cell r="M6450">
            <v>52701000</v>
          </cell>
          <cell r="N6450" t="str">
            <v>+</v>
          </cell>
          <cell r="O6450"/>
          <cell r="P6450"/>
          <cell r="Q6450" t="str">
            <v>ЦАО</v>
          </cell>
        </row>
        <row r="6451">
          <cell r="G6451">
            <v>31313</v>
          </cell>
          <cell r="H6451" t="str">
            <v>Город Омск</v>
          </cell>
          <cell r="I6451">
            <v>10196.6</v>
          </cell>
          <cell r="J6451">
            <v>6548.5</v>
          </cell>
          <cell r="K6451">
            <v>1733.5</v>
          </cell>
          <cell r="L6451" t="str">
            <v>0a8fadb1-c71d-453b-8abe-c451abbf798f</v>
          </cell>
          <cell r="M6451">
            <v>52701000</v>
          </cell>
          <cell r="N6451"/>
          <cell r="O6451"/>
          <cell r="P6451"/>
          <cell r="Q6451" t="str">
            <v>ЦАО</v>
          </cell>
        </row>
        <row r="6452">
          <cell r="G6452">
            <v>32809</v>
          </cell>
          <cell r="H6452" t="str">
            <v>Город Омск</v>
          </cell>
          <cell r="I6452">
            <v>14694.4</v>
          </cell>
          <cell r="J6452">
            <v>12926</v>
          </cell>
          <cell r="K6452">
            <v>850</v>
          </cell>
          <cell r="L6452" t="str">
            <v>8f2920e0-f26a-4c78-9858-732da0d9f641</v>
          </cell>
          <cell r="M6452">
            <v>52701000</v>
          </cell>
          <cell r="N6452"/>
          <cell r="O6452"/>
          <cell r="P6452"/>
          <cell r="Q6452" t="str">
            <v>ЦАО</v>
          </cell>
        </row>
        <row r="6453">
          <cell r="G6453">
            <v>20614</v>
          </cell>
          <cell r="H6453" t="str">
            <v>Город Омск</v>
          </cell>
          <cell r="I6453">
            <v>415.5</v>
          </cell>
          <cell r="J6453">
            <v>349.6</v>
          </cell>
          <cell r="K6453">
            <v>0</v>
          </cell>
          <cell r="L6453" t="str">
            <v>5a827a2e-0e6e-4328-9be3-632cff91fb8d</v>
          </cell>
          <cell r="M6453">
            <v>52701000</v>
          </cell>
          <cell r="N6453"/>
          <cell r="O6453"/>
          <cell r="P6453"/>
          <cell r="Q6453" t="str">
            <v>ЦАО</v>
          </cell>
        </row>
        <row r="6454">
          <cell r="G6454">
            <v>20615</v>
          </cell>
          <cell r="H6454" t="str">
            <v>Город Омск</v>
          </cell>
          <cell r="I6454">
            <v>437</v>
          </cell>
          <cell r="J6454">
            <v>402.5</v>
          </cell>
          <cell r="K6454">
            <v>0</v>
          </cell>
          <cell r="L6454" t="str">
            <v>663cb698-ab2f-43ee-93ae-3eb33ab5fd6e</v>
          </cell>
          <cell r="M6454">
            <v>52701000</v>
          </cell>
          <cell r="N6454"/>
          <cell r="O6454"/>
          <cell r="P6454"/>
          <cell r="Q6454" t="str">
            <v>ЦАО</v>
          </cell>
        </row>
        <row r="6455">
          <cell r="G6455">
            <v>28950</v>
          </cell>
          <cell r="H6455" t="str">
            <v>Город Омск</v>
          </cell>
          <cell r="I6455">
            <v>2135.6999999999998</v>
          </cell>
          <cell r="J6455">
            <v>1928.8</v>
          </cell>
          <cell r="K6455">
            <v>0</v>
          </cell>
          <cell r="L6455" t="str">
            <v>9d84fdb7-5a9e-4305-81ba-0c4efa02b200</v>
          </cell>
          <cell r="M6455">
            <v>52701000</v>
          </cell>
          <cell r="N6455"/>
          <cell r="O6455"/>
          <cell r="P6455"/>
          <cell r="Q6455" t="str">
            <v>ЦАО</v>
          </cell>
        </row>
        <row r="6456">
          <cell r="G6456">
            <v>36685</v>
          </cell>
          <cell r="H6456" t="str">
            <v>Город Омск</v>
          </cell>
          <cell r="I6456">
            <v>3990.2</v>
          </cell>
          <cell r="J6456">
            <v>2919.9</v>
          </cell>
          <cell r="K6456">
            <v>544.29999999999995</v>
          </cell>
          <cell r="L6456" t="str">
            <v>f4710800-d682-4b40-9979-2d09d8b75a67</v>
          </cell>
          <cell r="M6456">
            <v>52701000</v>
          </cell>
          <cell r="N6456"/>
          <cell r="O6456"/>
          <cell r="P6456"/>
          <cell r="Q6456" t="str">
            <v>ЦАО</v>
          </cell>
        </row>
        <row r="6457">
          <cell r="G6457">
            <v>36686</v>
          </cell>
          <cell r="H6457" t="str">
            <v>Город Омск</v>
          </cell>
          <cell r="I6457">
            <v>3046.7</v>
          </cell>
          <cell r="J6457">
            <v>2270.1</v>
          </cell>
          <cell r="K6457" t="str">
            <v xml:space="preserve"> </v>
          </cell>
          <cell r="L6457" t="str">
            <v>30c3a728-fcf2-4e4c-bfa0-38bb56ff6073</v>
          </cell>
          <cell r="M6457">
            <v>52701000</v>
          </cell>
          <cell r="N6457"/>
          <cell r="O6457"/>
          <cell r="P6457"/>
          <cell r="Q6457" t="str">
            <v>ЦАО</v>
          </cell>
        </row>
        <row r="6458">
          <cell r="G6458">
            <v>32915</v>
          </cell>
          <cell r="H6458" t="str">
            <v>Город Омск</v>
          </cell>
          <cell r="I6458">
            <v>12309.7</v>
          </cell>
          <cell r="J6458">
            <v>9041.2999999999993</v>
          </cell>
          <cell r="K6458">
            <v>1167.7</v>
          </cell>
          <cell r="L6458" t="str">
            <v>0cb77d02-aeab-4206-ba0f-a2ec0d38e6a4</v>
          </cell>
          <cell r="M6458">
            <v>52701000</v>
          </cell>
          <cell r="N6458"/>
          <cell r="O6458"/>
          <cell r="P6458"/>
          <cell r="Q6458" t="str">
            <v>ЦАО</v>
          </cell>
        </row>
        <row r="6459">
          <cell r="G6459">
            <v>32918</v>
          </cell>
          <cell r="H6459" t="str">
            <v>Город Омск</v>
          </cell>
          <cell r="I6459">
            <v>12445.8</v>
          </cell>
          <cell r="J6459">
            <v>9543</v>
          </cell>
          <cell r="K6459">
            <v>1198.8</v>
          </cell>
          <cell r="L6459" t="str">
            <v>a0c6dd14-53f4-49d4-befe-e2e0d3e5a692</v>
          </cell>
          <cell r="M6459">
            <v>52701000</v>
          </cell>
          <cell r="N6459"/>
          <cell r="O6459"/>
          <cell r="P6459"/>
          <cell r="Q6459" t="str">
            <v>ЦАО</v>
          </cell>
        </row>
        <row r="6460">
          <cell r="G6460">
            <v>32921</v>
          </cell>
          <cell r="H6460" t="str">
            <v>Город Омск</v>
          </cell>
          <cell r="I6460">
            <v>12382.6</v>
          </cell>
          <cell r="J6460">
            <v>9499.2000000000007</v>
          </cell>
          <cell r="K6460">
            <v>1235.7</v>
          </cell>
          <cell r="L6460" t="str">
            <v>e8ef593e-3acb-47b8-b729-a5934380cd62</v>
          </cell>
          <cell r="M6460">
            <v>52701000</v>
          </cell>
          <cell r="N6460"/>
          <cell r="O6460"/>
          <cell r="P6460"/>
          <cell r="Q6460" t="str">
            <v>ЦАО</v>
          </cell>
        </row>
        <row r="6461">
          <cell r="G6461">
            <v>33521</v>
          </cell>
          <cell r="H6461" t="str">
            <v>Город Омск</v>
          </cell>
          <cell r="I6461">
            <v>12951.1</v>
          </cell>
          <cell r="J6461">
            <v>9453.7999999999993</v>
          </cell>
          <cell r="K6461">
            <v>1209.0999999999999</v>
          </cell>
          <cell r="L6461" t="str">
            <v>28b28fc8-bf69-4367-b6d7-edde99f413be</v>
          </cell>
          <cell r="M6461">
            <v>52701000</v>
          </cell>
          <cell r="N6461"/>
          <cell r="O6461"/>
          <cell r="P6461"/>
          <cell r="Q6461" t="str">
            <v>ЦАО</v>
          </cell>
        </row>
        <row r="6462">
          <cell r="G6462">
            <v>22740</v>
          </cell>
          <cell r="H6462" t="str">
            <v>Город Омск</v>
          </cell>
          <cell r="I6462">
            <v>6219</v>
          </cell>
          <cell r="J6462">
            <v>5767</v>
          </cell>
          <cell r="K6462">
            <v>0</v>
          </cell>
          <cell r="L6462" t="str">
            <v>e4ac983a-f117-4793-934f-3421796f0dc5</v>
          </cell>
          <cell r="M6462">
            <v>52701000</v>
          </cell>
          <cell r="N6462"/>
          <cell r="O6462"/>
          <cell r="P6462"/>
          <cell r="Q6462" t="str">
            <v>ЛАО</v>
          </cell>
        </row>
        <row r="6463">
          <cell r="G6463">
            <v>30523</v>
          </cell>
          <cell r="H6463" t="str">
            <v>Город Омск</v>
          </cell>
          <cell r="I6463">
            <v>6226.9</v>
          </cell>
          <cell r="J6463">
            <v>5753.54</v>
          </cell>
          <cell r="K6463">
            <v>0</v>
          </cell>
          <cell r="L6463" t="str">
            <v>916ce0b8-d25e-4f6f-9337-af7bdf155b6a</v>
          </cell>
          <cell r="M6463">
            <v>52701000</v>
          </cell>
          <cell r="N6463"/>
          <cell r="O6463"/>
          <cell r="P6463" t="str">
            <v>+</v>
          </cell>
          <cell r="Q6463" t="str">
            <v>ЛАО</v>
          </cell>
        </row>
        <row r="6464">
          <cell r="G6464">
            <v>21157</v>
          </cell>
          <cell r="H6464" t="str">
            <v>Город Омск</v>
          </cell>
          <cell r="I6464">
            <v>2411.9</v>
          </cell>
          <cell r="J6464">
            <v>2258.1</v>
          </cell>
          <cell r="K6464">
            <v>0</v>
          </cell>
          <cell r="L6464" t="str">
            <v>ae8501fe-fa68-46aa-b898-5787d3b64846</v>
          </cell>
          <cell r="M6464">
            <v>52701000</v>
          </cell>
          <cell r="N6464"/>
          <cell r="O6464"/>
          <cell r="P6464"/>
          <cell r="Q6464" t="str">
            <v>ЛАО</v>
          </cell>
        </row>
        <row r="6465">
          <cell r="G6465">
            <v>30525</v>
          </cell>
          <cell r="H6465" t="str">
            <v>Город Омск</v>
          </cell>
          <cell r="I6465">
            <v>6201</v>
          </cell>
          <cell r="J6465">
            <v>5739.77</v>
          </cell>
          <cell r="K6465">
            <v>0</v>
          </cell>
          <cell r="L6465" t="str">
            <v>9d4812e7-aac0-429a-a860-9a0ee22fbdc8</v>
          </cell>
          <cell r="M6465">
            <v>52701000</v>
          </cell>
          <cell r="N6465"/>
          <cell r="O6465"/>
          <cell r="P6465" t="str">
            <v>+</v>
          </cell>
          <cell r="Q6465" t="str">
            <v>ЛАО</v>
          </cell>
        </row>
        <row r="6466">
          <cell r="G6466">
            <v>21149</v>
          </cell>
          <cell r="H6466" t="str">
            <v>Город Омск</v>
          </cell>
          <cell r="I6466">
            <v>7696.3</v>
          </cell>
          <cell r="J6466">
            <v>5128.8999999999996</v>
          </cell>
          <cell r="K6466">
            <v>1812.2</v>
          </cell>
          <cell r="L6466" t="str">
            <v>2d6ce568-50e2-4330-bd4f-c9c10878a015</v>
          </cell>
          <cell r="M6466">
            <v>52701000</v>
          </cell>
          <cell r="N6466"/>
          <cell r="O6466"/>
          <cell r="P6466"/>
          <cell r="Q6466" t="str">
            <v>ЛАО</v>
          </cell>
        </row>
        <row r="6467">
          <cell r="G6467">
            <v>20018</v>
          </cell>
          <cell r="H6467" t="str">
            <v>Город Омск</v>
          </cell>
          <cell r="I6467">
            <v>6178</v>
          </cell>
          <cell r="J6467">
            <v>5724.8</v>
          </cell>
          <cell r="K6467">
            <v>0</v>
          </cell>
          <cell r="L6467" t="str">
            <v>d5477d33-4c2d-4ab5-9a73-9ccd3d95d40d</v>
          </cell>
          <cell r="M6467">
            <v>52701000</v>
          </cell>
          <cell r="N6467"/>
          <cell r="O6467"/>
          <cell r="P6467"/>
          <cell r="Q6467" t="str">
            <v>ЛАО</v>
          </cell>
        </row>
        <row r="6468">
          <cell r="G6468">
            <v>30544</v>
          </cell>
          <cell r="H6468" t="str">
            <v>Город Омск</v>
          </cell>
          <cell r="I6468">
            <v>6243.2</v>
          </cell>
          <cell r="J6468">
            <v>5776.1</v>
          </cell>
          <cell r="K6468">
            <v>0</v>
          </cell>
          <cell r="L6468" t="str">
            <v>5da9b447-74dd-439a-aca7-798ed21df390</v>
          </cell>
          <cell r="M6468">
            <v>52701000</v>
          </cell>
          <cell r="N6468"/>
          <cell r="O6468"/>
          <cell r="P6468"/>
          <cell r="Q6468" t="str">
            <v>ЛАО</v>
          </cell>
        </row>
        <row r="6469">
          <cell r="G6469">
            <v>32036</v>
          </cell>
          <cell r="H6469" t="str">
            <v>Город Омск</v>
          </cell>
          <cell r="I6469">
            <v>1558.5</v>
          </cell>
          <cell r="J6469">
            <v>1394.83</v>
          </cell>
          <cell r="K6469">
            <v>0</v>
          </cell>
          <cell r="L6469" t="str">
            <v>7e589326-41ab-46ca-acc2-498be1c451fb</v>
          </cell>
          <cell r="M6469">
            <v>52701000</v>
          </cell>
          <cell r="N6469"/>
          <cell r="O6469"/>
          <cell r="P6469"/>
          <cell r="Q6469" t="str">
            <v>САО</v>
          </cell>
        </row>
        <row r="6470">
          <cell r="G6470">
            <v>31339</v>
          </cell>
          <cell r="H6470" t="str">
            <v>Город Омск</v>
          </cell>
          <cell r="I6470">
            <v>15703.6</v>
          </cell>
          <cell r="J6470">
            <v>11888.4</v>
          </cell>
          <cell r="K6470">
            <v>0</v>
          </cell>
          <cell r="L6470" t="str">
            <v>eb7d8335-bf2a-4742-9443-c37f9a725ae2</v>
          </cell>
          <cell r="M6470">
            <v>52701000</v>
          </cell>
          <cell r="N6470"/>
          <cell r="O6470"/>
          <cell r="P6470"/>
          <cell r="Q6470" t="str">
            <v>САО</v>
          </cell>
        </row>
        <row r="6471">
          <cell r="G6471">
            <v>32326</v>
          </cell>
          <cell r="H6471" t="str">
            <v>Город Омск</v>
          </cell>
          <cell r="I6471">
            <v>9097.5</v>
          </cell>
          <cell r="J6471">
            <v>8096.9</v>
          </cell>
          <cell r="K6471">
            <v>0</v>
          </cell>
          <cell r="L6471" t="str">
            <v>5db82231-fc25-448f-ac2f-fbd9c3919643</v>
          </cell>
          <cell r="M6471">
            <v>52701000</v>
          </cell>
          <cell r="N6471"/>
          <cell r="O6471"/>
          <cell r="P6471"/>
          <cell r="Q6471" t="str">
            <v>САО</v>
          </cell>
        </row>
        <row r="6472">
          <cell r="G6472">
            <v>30395</v>
          </cell>
          <cell r="H6472" t="str">
            <v>Город Омск</v>
          </cell>
          <cell r="I6472">
            <v>1528.2</v>
          </cell>
          <cell r="J6472">
            <v>1431.6</v>
          </cell>
          <cell r="K6472">
            <v>0</v>
          </cell>
          <cell r="L6472" t="str">
            <v>544f59da-20b7-4a11-b33e-9e3eee36d61c</v>
          </cell>
          <cell r="M6472">
            <v>52701000</v>
          </cell>
          <cell r="N6472"/>
          <cell r="O6472"/>
          <cell r="P6472"/>
          <cell r="Q6472" t="str">
            <v>САО</v>
          </cell>
        </row>
        <row r="6473">
          <cell r="G6473">
            <v>36070</v>
          </cell>
          <cell r="H6473" t="str">
            <v>Город Омск</v>
          </cell>
          <cell r="I6473">
            <v>4063.2</v>
          </cell>
          <cell r="J6473">
            <v>3604</v>
          </cell>
          <cell r="K6473">
            <v>0</v>
          </cell>
          <cell r="L6473" t="str">
            <v>6343dbd5-f771-4f7b-b564-0f05b5d3fd6e</v>
          </cell>
          <cell r="M6473">
            <v>52701000</v>
          </cell>
          <cell r="N6473"/>
          <cell r="O6473"/>
          <cell r="P6473"/>
          <cell r="Q6473" t="str">
            <v>САО</v>
          </cell>
        </row>
        <row r="6474">
          <cell r="G6474">
            <v>24826</v>
          </cell>
          <cell r="H6474" t="str">
            <v>Город Омск</v>
          </cell>
          <cell r="I6474">
            <v>15655.3</v>
          </cell>
          <cell r="J6474">
            <v>12910.8</v>
          </cell>
          <cell r="K6474">
            <v>0</v>
          </cell>
          <cell r="L6474" t="str">
            <v>4dfb0f56-c65f-4538-842e-3d41b580de20</v>
          </cell>
          <cell r="M6474">
            <v>52701000</v>
          </cell>
          <cell r="N6474"/>
          <cell r="O6474"/>
          <cell r="P6474"/>
          <cell r="Q6474" t="str">
            <v>ЛАО</v>
          </cell>
        </row>
        <row r="6475">
          <cell r="G6475">
            <v>35156</v>
          </cell>
          <cell r="H6475" t="str">
            <v>Город Омск</v>
          </cell>
          <cell r="I6475">
            <v>21193.3</v>
          </cell>
          <cell r="J6475">
            <v>13297.3</v>
          </cell>
          <cell r="K6475">
            <v>5720.5</v>
          </cell>
          <cell r="L6475" t="str">
            <v>ab0ac946-2169-4c76-8dc1-959b045036ae</v>
          </cell>
          <cell r="M6475">
            <v>52701000</v>
          </cell>
          <cell r="N6475"/>
          <cell r="O6475"/>
          <cell r="P6475"/>
          <cell r="Q6475" t="str">
            <v>ЦАО</v>
          </cell>
        </row>
        <row r="6476">
          <cell r="G6476">
            <v>32812</v>
          </cell>
          <cell r="H6476" t="str">
            <v>Город Омск</v>
          </cell>
          <cell r="I6476">
            <v>20341.5</v>
          </cell>
          <cell r="J6476">
            <v>12965.1</v>
          </cell>
          <cell r="K6476">
            <v>6200</v>
          </cell>
          <cell r="L6476" t="str">
            <v>c11e793a-1c6e-4744-86cd-0fe19de29834</v>
          </cell>
          <cell r="M6476">
            <v>52701000</v>
          </cell>
          <cell r="N6476"/>
          <cell r="O6476"/>
          <cell r="P6476"/>
          <cell r="Q6476" t="str">
            <v>ЦАО</v>
          </cell>
        </row>
        <row r="6477">
          <cell r="G6477">
            <v>20394</v>
          </cell>
          <cell r="H6477" t="str">
            <v>Город Омск</v>
          </cell>
          <cell r="I6477">
            <v>1078.4000000000001</v>
          </cell>
          <cell r="J6477">
            <v>855.1</v>
          </cell>
          <cell r="K6477">
            <v>69.5</v>
          </cell>
          <cell r="L6477" t="str">
            <v>fc69b327-e1bc-40ac-81bb-99d3abef3946</v>
          </cell>
          <cell r="M6477">
            <v>52701000</v>
          </cell>
          <cell r="N6477"/>
          <cell r="O6477"/>
          <cell r="P6477" t="str">
            <v>+</v>
          </cell>
          <cell r="Q6477" t="str">
            <v>ЦАО</v>
          </cell>
        </row>
        <row r="6478">
          <cell r="G6478">
            <v>32875</v>
          </cell>
          <cell r="H6478" t="str">
            <v>Город Омск</v>
          </cell>
          <cell r="I6478">
            <v>1789.7</v>
          </cell>
          <cell r="J6478">
            <v>1540.9</v>
          </cell>
          <cell r="K6478">
            <v>0</v>
          </cell>
          <cell r="L6478" t="str">
            <v>572fdd9d-170f-4a6f-b406-cd62b5c43a2f</v>
          </cell>
          <cell r="M6478">
            <v>52701000</v>
          </cell>
          <cell r="N6478"/>
          <cell r="O6478"/>
          <cell r="P6478" t="str">
            <v>+</v>
          </cell>
          <cell r="Q6478" t="str">
            <v>ЦАО</v>
          </cell>
        </row>
        <row r="6479">
          <cell r="G6479">
            <v>32811</v>
          </cell>
          <cell r="H6479" t="str">
            <v>Город Омск</v>
          </cell>
          <cell r="I6479">
            <v>10265.5</v>
          </cell>
          <cell r="J6479">
            <v>7345</v>
          </cell>
          <cell r="K6479">
            <v>1434</v>
          </cell>
          <cell r="L6479" t="str">
            <v>0deaa58a-8713-41e9-90dc-7e1f7fe1d401</v>
          </cell>
          <cell r="M6479">
            <v>52701000</v>
          </cell>
          <cell r="N6479"/>
          <cell r="O6479"/>
          <cell r="P6479"/>
          <cell r="Q6479" t="str">
            <v>ЦАО</v>
          </cell>
        </row>
        <row r="6480">
          <cell r="G6480">
            <v>29007</v>
          </cell>
          <cell r="H6480" t="str">
            <v>Город Омск</v>
          </cell>
          <cell r="I6480">
            <v>5144.3</v>
          </cell>
          <cell r="J6480">
            <v>4643.2</v>
          </cell>
          <cell r="K6480">
            <v>0</v>
          </cell>
          <cell r="L6480" t="str">
            <v>05d7da92-1474-468e-a202-26ac04a569f0</v>
          </cell>
          <cell r="M6480">
            <v>52701000</v>
          </cell>
          <cell r="N6480"/>
          <cell r="O6480"/>
          <cell r="P6480"/>
          <cell r="Q6480" t="str">
            <v>КАО</v>
          </cell>
        </row>
        <row r="6481">
          <cell r="G6481">
            <v>29152</v>
          </cell>
          <cell r="H6481" t="str">
            <v>Город Омск</v>
          </cell>
          <cell r="I6481">
            <v>6021.2</v>
          </cell>
          <cell r="J6481">
            <v>4753.3</v>
          </cell>
          <cell r="K6481">
            <v>0</v>
          </cell>
          <cell r="L6481" t="str">
            <v>2c203b75-e2e9-47b4-bd1c-1cecc8a95513</v>
          </cell>
          <cell r="M6481">
            <v>52701000</v>
          </cell>
          <cell r="N6481"/>
          <cell r="O6481"/>
          <cell r="P6481"/>
          <cell r="Q6481" t="str">
            <v>КАО</v>
          </cell>
        </row>
        <row r="6482">
          <cell r="G6482">
            <v>31924</v>
          </cell>
          <cell r="H6482" t="str">
            <v>Город Омск</v>
          </cell>
          <cell r="I6482">
            <v>3644.7</v>
          </cell>
          <cell r="J6482">
            <v>3367.3</v>
          </cell>
          <cell r="K6482">
            <v>0</v>
          </cell>
          <cell r="L6482" t="str">
            <v>f72b600c-519f-4e5c-92c3-9036c2b975d3</v>
          </cell>
          <cell r="M6482">
            <v>52701000</v>
          </cell>
          <cell r="N6482"/>
          <cell r="O6482"/>
          <cell r="P6482"/>
          <cell r="Q6482" t="str">
            <v>КАО</v>
          </cell>
        </row>
        <row r="6483">
          <cell r="G6483">
            <v>31919</v>
          </cell>
          <cell r="H6483" t="str">
            <v>Город Омск</v>
          </cell>
          <cell r="I6483">
            <v>7852.6</v>
          </cell>
          <cell r="J6483">
            <v>6602.4</v>
          </cell>
          <cell r="K6483">
            <v>0</v>
          </cell>
          <cell r="L6483" t="str">
            <v>144da1eb-e5a4-4093-a924-953368f63f05</v>
          </cell>
          <cell r="M6483">
            <v>52701000</v>
          </cell>
          <cell r="N6483"/>
          <cell r="O6483"/>
          <cell r="P6483"/>
          <cell r="Q6483" t="str">
            <v>КАО</v>
          </cell>
        </row>
        <row r="6484">
          <cell r="G6484">
            <v>21284</v>
          </cell>
          <cell r="H6484" t="str">
            <v>Город Омск</v>
          </cell>
          <cell r="I6484">
            <v>4439.2</v>
          </cell>
          <cell r="J6484">
            <v>3523.9</v>
          </cell>
          <cell r="K6484">
            <v>564.6</v>
          </cell>
          <cell r="L6484" t="str">
            <v>8ec4295f-fa90-4a59-8f26-5320e423f383</v>
          </cell>
          <cell r="M6484">
            <v>52701000</v>
          </cell>
          <cell r="N6484"/>
          <cell r="O6484"/>
          <cell r="P6484"/>
          <cell r="Q6484" t="str">
            <v>КАО</v>
          </cell>
        </row>
        <row r="6485">
          <cell r="G6485">
            <v>29153</v>
          </cell>
          <cell r="H6485" t="str">
            <v>Город Омск</v>
          </cell>
          <cell r="I6485">
            <v>3630.8</v>
          </cell>
          <cell r="J6485">
            <v>3345.7</v>
          </cell>
          <cell r="K6485">
            <v>0</v>
          </cell>
          <cell r="L6485" t="str">
            <v>477b1026-f7dd-49dd-8f91-53147f8cba67</v>
          </cell>
          <cell r="M6485">
            <v>52701000</v>
          </cell>
          <cell r="N6485"/>
          <cell r="O6485"/>
          <cell r="P6485"/>
          <cell r="Q6485" t="str">
            <v>КАО</v>
          </cell>
        </row>
        <row r="6486">
          <cell r="G6486">
            <v>23679</v>
          </cell>
          <cell r="H6486" t="str">
            <v>Город Омск</v>
          </cell>
          <cell r="I6486">
            <v>3612</v>
          </cell>
          <cell r="J6486">
            <v>3247.4</v>
          </cell>
          <cell r="K6486">
            <v>0</v>
          </cell>
          <cell r="L6486" t="str">
            <v>8d1361c3-fd4e-4461-b858-8902a60b82f5</v>
          </cell>
          <cell r="M6486">
            <v>52701000</v>
          </cell>
          <cell r="N6486"/>
          <cell r="O6486"/>
          <cell r="P6486"/>
          <cell r="Q6486" t="str">
            <v>КАО</v>
          </cell>
        </row>
        <row r="6487">
          <cell r="G6487">
            <v>31927</v>
          </cell>
          <cell r="H6487" t="str">
            <v>Город Омск</v>
          </cell>
          <cell r="I6487">
            <v>5871.7</v>
          </cell>
          <cell r="J6487">
            <v>5070.32</v>
          </cell>
          <cell r="K6487">
            <v>0</v>
          </cell>
          <cell r="L6487" t="str">
            <v>6629ea45-9846-4f5a-a8da-0ba1001dc37e</v>
          </cell>
          <cell r="M6487">
            <v>52701000</v>
          </cell>
          <cell r="N6487"/>
          <cell r="O6487"/>
          <cell r="P6487"/>
          <cell r="Q6487" t="str">
            <v>КАО</v>
          </cell>
        </row>
        <row r="6488">
          <cell r="G6488">
            <v>31928</v>
          </cell>
          <cell r="H6488" t="str">
            <v>Город Омск</v>
          </cell>
          <cell r="I6488">
            <v>5873.6</v>
          </cell>
          <cell r="J6488">
            <v>5145.7</v>
          </cell>
          <cell r="K6488">
            <v>0</v>
          </cell>
          <cell r="L6488" t="str">
            <v>c9435ece-bdd3-480d-82ea-8a758e9c4b5c</v>
          </cell>
          <cell r="M6488">
            <v>52701000</v>
          </cell>
          <cell r="N6488"/>
          <cell r="O6488"/>
          <cell r="P6488"/>
          <cell r="Q6488" t="str">
            <v>КАО</v>
          </cell>
        </row>
        <row r="6489">
          <cell r="G6489">
            <v>21381</v>
          </cell>
          <cell r="H6489" t="str">
            <v>Город Омск</v>
          </cell>
          <cell r="I6489">
            <v>6734.6</v>
          </cell>
          <cell r="J6489">
            <v>4623.3</v>
          </cell>
          <cell r="K6489">
            <v>563.70000000000005</v>
          </cell>
          <cell r="L6489" t="str">
            <v>97729b4e-9a39-4343-8da3-09bb1da830e2</v>
          </cell>
          <cell r="M6489">
            <v>52701000</v>
          </cell>
          <cell r="N6489"/>
          <cell r="O6489"/>
          <cell r="P6489"/>
          <cell r="Q6489" t="str">
            <v>КАО</v>
          </cell>
        </row>
        <row r="6490">
          <cell r="G6490">
            <v>21263</v>
          </cell>
          <cell r="H6490" t="str">
            <v>Город Омск</v>
          </cell>
          <cell r="I6490">
            <v>7660.1</v>
          </cell>
          <cell r="J6490">
            <v>6405.1</v>
          </cell>
          <cell r="K6490">
            <v>29.5</v>
          </cell>
          <cell r="L6490" t="str">
            <v>1becba15-9a22-4888-ab97-0a3767d4173f</v>
          </cell>
          <cell r="M6490">
            <v>52701000</v>
          </cell>
          <cell r="N6490"/>
          <cell r="O6490"/>
          <cell r="P6490"/>
          <cell r="Q6490" t="str">
            <v>КАО</v>
          </cell>
        </row>
        <row r="6491">
          <cell r="G6491">
            <v>33973</v>
          </cell>
          <cell r="H6491" t="str">
            <v>Город Омск</v>
          </cell>
          <cell r="I6491">
            <v>6074.9</v>
          </cell>
          <cell r="J6491">
            <v>5450.2</v>
          </cell>
          <cell r="K6491">
            <v>0</v>
          </cell>
          <cell r="L6491" t="str">
            <v>ab8ac806-5382-4603-ab2f-ab4ac4110b1f</v>
          </cell>
          <cell r="M6491">
            <v>52701000</v>
          </cell>
          <cell r="N6491"/>
          <cell r="O6491"/>
          <cell r="P6491"/>
          <cell r="Q6491" t="str">
            <v>КАО</v>
          </cell>
        </row>
        <row r="6492">
          <cell r="G6492">
            <v>23703</v>
          </cell>
          <cell r="H6492" t="str">
            <v>Город Омск</v>
          </cell>
          <cell r="I6492">
            <v>6834.7</v>
          </cell>
          <cell r="J6492">
            <v>4583.5</v>
          </cell>
          <cell r="K6492">
            <v>302.2</v>
          </cell>
          <cell r="L6492" t="str">
            <v>b734ec2c-2185-4168-95d2-9e15b088130f</v>
          </cell>
          <cell r="M6492">
            <v>52701000</v>
          </cell>
          <cell r="N6492"/>
          <cell r="O6492"/>
          <cell r="P6492"/>
          <cell r="Q6492" t="str">
            <v>КАО</v>
          </cell>
        </row>
        <row r="6493">
          <cell r="G6493">
            <v>31926</v>
          </cell>
          <cell r="H6493" t="str">
            <v>Город Омск</v>
          </cell>
          <cell r="I6493">
            <v>5372.4</v>
          </cell>
          <cell r="J6493">
            <v>4486.7</v>
          </cell>
          <cell r="K6493">
            <v>386.6</v>
          </cell>
          <cell r="L6493" t="str">
            <v>55a691e3-9585-4d44-9815-7d7d8a5e7b07</v>
          </cell>
          <cell r="M6493">
            <v>52701000</v>
          </cell>
          <cell r="N6493"/>
          <cell r="O6493"/>
          <cell r="P6493"/>
          <cell r="Q6493" t="str">
            <v>КАО</v>
          </cell>
        </row>
        <row r="6494">
          <cell r="G6494">
            <v>31925</v>
          </cell>
          <cell r="H6494" t="str">
            <v>Город Омск</v>
          </cell>
          <cell r="I6494">
            <v>3989.9</v>
          </cell>
          <cell r="J6494">
            <v>3989.9</v>
          </cell>
          <cell r="K6494">
            <v>0</v>
          </cell>
          <cell r="L6494" t="str">
            <v>a1e3388e-b733-4014-91c9-67eee77f376a</v>
          </cell>
          <cell r="M6494">
            <v>52701000</v>
          </cell>
          <cell r="N6494"/>
          <cell r="O6494"/>
          <cell r="P6494"/>
          <cell r="Q6494" t="str">
            <v>КАО</v>
          </cell>
        </row>
        <row r="6495">
          <cell r="G6495">
            <v>26550</v>
          </cell>
          <cell r="H6495" t="str">
            <v>Город Омск</v>
          </cell>
          <cell r="I6495">
            <v>2299.1</v>
          </cell>
          <cell r="J6495">
            <v>1658.6</v>
          </cell>
          <cell r="K6495">
            <v>204.9</v>
          </cell>
          <cell r="L6495" t="str">
            <v>f7e1288f-6688-4888-97a5-cff890b62311</v>
          </cell>
          <cell r="M6495">
            <v>52701000</v>
          </cell>
          <cell r="N6495"/>
          <cell r="O6495"/>
          <cell r="P6495"/>
          <cell r="Q6495" t="str">
            <v>ЦАО</v>
          </cell>
        </row>
        <row r="6496">
          <cell r="G6496">
            <v>21356</v>
          </cell>
          <cell r="H6496" t="str">
            <v>Город Омск</v>
          </cell>
          <cell r="I6496">
            <v>11009.2</v>
          </cell>
          <cell r="J6496">
            <v>9920.4</v>
          </cell>
          <cell r="K6496">
            <v>0</v>
          </cell>
          <cell r="L6496" t="str">
            <v>95587772-5b69-4ff7-a319-fdbd69148807</v>
          </cell>
          <cell r="M6496">
            <v>52701000</v>
          </cell>
          <cell r="N6496"/>
          <cell r="O6496"/>
          <cell r="P6496"/>
          <cell r="Q6496" t="str">
            <v>ОАО</v>
          </cell>
        </row>
        <row r="6497">
          <cell r="G6497">
            <v>23485</v>
          </cell>
          <cell r="H6497" t="str">
            <v>Город Омск</v>
          </cell>
          <cell r="I6497">
            <v>8789.2000000000007</v>
          </cell>
          <cell r="J6497">
            <v>7938.6</v>
          </cell>
          <cell r="K6497">
            <v>0</v>
          </cell>
          <cell r="L6497" t="str">
            <v>6c451dc7-d586-45b9-b5d9-5d05f053b255</v>
          </cell>
          <cell r="M6497">
            <v>52701000</v>
          </cell>
          <cell r="N6497"/>
          <cell r="O6497"/>
          <cell r="P6497"/>
          <cell r="Q6497" t="str">
            <v>ОАО</v>
          </cell>
        </row>
        <row r="6498">
          <cell r="G6498">
            <v>27082</v>
          </cell>
          <cell r="H6498" t="str">
            <v>Город Омск</v>
          </cell>
          <cell r="I6498">
            <v>6057.2</v>
          </cell>
          <cell r="J6498">
            <v>4704.3999999999996</v>
          </cell>
          <cell r="K6498">
            <v>821.79</v>
          </cell>
          <cell r="L6498" t="str">
            <v>b2ab5a43-52d0-42f3-8f15-830e6c5c198f</v>
          </cell>
          <cell r="M6498">
            <v>52701000</v>
          </cell>
          <cell r="N6498"/>
          <cell r="O6498"/>
          <cell r="P6498"/>
          <cell r="Q6498" t="str">
            <v>ОАО</v>
          </cell>
        </row>
        <row r="6499">
          <cell r="G6499">
            <v>27092</v>
          </cell>
          <cell r="H6499" t="str">
            <v>Город Омск</v>
          </cell>
          <cell r="I6499">
            <v>9383.7999999999993</v>
          </cell>
          <cell r="J6499">
            <v>7585.4</v>
          </cell>
          <cell r="K6499">
            <v>549.5</v>
          </cell>
          <cell r="L6499" t="str">
            <v>6699bc65-d392-471e-a4e1-1a343b769412</v>
          </cell>
          <cell r="M6499">
            <v>52701000</v>
          </cell>
          <cell r="N6499"/>
          <cell r="O6499"/>
          <cell r="P6499"/>
          <cell r="Q6499" t="str">
            <v>ОАО</v>
          </cell>
        </row>
        <row r="6500">
          <cell r="G6500">
            <v>27093</v>
          </cell>
          <cell r="H6500" t="str">
            <v>Город Омск</v>
          </cell>
          <cell r="I6500">
            <v>15583.8</v>
          </cell>
          <cell r="J6500">
            <v>14122.1</v>
          </cell>
          <cell r="K6500">
            <v>0</v>
          </cell>
          <cell r="L6500" t="str">
            <v>4954fc32-dd01-4241-a805-10912f331fb8</v>
          </cell>
          <cell r="M6500">
            <v>52701000</v>
          </cell>
          <cell r="N6500"/>
          <cell r="O6500"/>
          <cell r="P6500"/>
          <cell r="Q6500" t="str">
            <v>ОАО</v>
          </cell>
        </row>
        <row r="6501">
          <cell r="G6501">
            <v>27095</v>
          </cell>
          <cell r="H6501" t="str">
            <v>Город Омск</v>
          </cell>
          <cell r="I6501">
            <v>12684.2</v>
          </cell>
          <cell r="J6501">
            <v>10947.1</v>
          </cell>
          <cell r="K6501">
            <v>372.9</v>
          </cell>
          <cell r="L6501" t="str">
            <v>6643b3fb-1a54-45b7-8b5e-c63bcf49b6fb</v>
          </cell>
          <cell r="M6501">
            <v>52701000</v>
          </cell>
          <cell r="N6501"/>
          <cell r="O6501"/>
          <cell r="P6501"/>
          <cell r="Q6501" t="str">
            <v>ОАО</v>
          </cell>
        </row>
        <row r="6502">
          <cell r="G6502">
            <v>24960</v>
          </cell>
          <cell r="H6502" t="str">
            <v>Город Омск</v>
          </cell>
          <cell r="I6502">
            <v>15001.8</v>
          </cell>
          <cell r="J6502">
            <v>11502.6</v>
          </cell>
          <cell r="K6502">
            <v>755.1</v>
          </cell>
          <cell r="L6502" t="str">
            <v>4a1024f6-b601-4b61-aa88-c492508b2f52</v>
          </cell>
          <cell r="M6502">
            <v>52701000</v>
          </cell>
          <cell r="N6502"/>
          <cell r="O6502"/>
          <cell r="P6502"/>
          <cell r="Q6502" t="str">
            <v>ОАО</v>
          </cell>
        </row>
        <row r="6503">
          <cell r="G6503">
            <v>21358</v>
          </cell>
          <cell r="H6503" t="str">
            <v>Город Омск</v>
          </cell>
          <cell r="I6503">
            <v>15557.5</v>
          </cell>
          <cell r="J6503">
            <v>14274.1</v>
          </cell>
          <cell r="K6503">
            <v>0</v>
          </cell>
          <cell r="L6503" t="str">
            <v>cc696440-0d0a-45b2-bcd6-c6f20846e64a</v>
          </cell>
          <cell r="M6503">
            <v>52701000</v>
          </cell>
          <cell r="N6503"/>
          <cell r="O6503"/>
          <cell r="P6503"/>
          <cell r="Q6503" t="str">
            <v>ОАО</v>
          </cell>
        </row>
        <row r="6504">
          <cell r="G6504">
            <v>23433</v>
          </cell>
          <cell r="H6504" t="str">
            <v>Город Омск</v>
          </cell>
          <cell r="I6504">
            <v>13493.4</v>
          </cell>
          <cell r="J6504">
            <v>11056.83</v>
          </cell>
          <cell r="K6504">
            <v>664.5</v>
          </cell>
          <cell r="L6504" t="str">
            <v>72aaf97b-3508-4daa-985d-19c43a23c78a</v>
          </cell>
          <cell r="M6504">
            <v>52701000</v>
          </cell>
          <cell r="N6504"/>
          <cell r="O6504"/>
          <cell r="P6504"/>
          <cell r="Q6504" t="str">
            <v>ОАО</v>
          </cell>
        </row>
        <row r="6505">
          <cell r="G6505">
            <v>31246</v>
          </cell>
          <cell r="H6505" t="str">
            <v>Город Омск</v>
          </cell>
          <cell r="I6505">
            <v>19023.599999999999</v>
          </cell>
          <cell r="J6505">
            <v>15869.48</v>
          </cell>
          <cell r="K6505">
            <v>24.7</v>
          </cell>
          <cell r="L6505" t="str">
            <v>18d1962a-eaf6-477c-80b6-817de66bc94f</v>
          </cell>
          <cell r="M6505">
            <v>52701000</v>
          </cell>
          <cell r="N6505"/>
          <cell r="O6505"/>
          <cell r="P6505"/>
          <cell r="Q6505" t="str">
            <v>ОАО</v>
          </cell>
        </row>
        <row r="6506">
          <cell r="G6506">
            <v>24961</v>
          </cell>
          <cell r="H6506" t="str">
            <v>Город Омск</v>
          </cell>
          <cell r="I6506">
            <v>5768.7</v>
          </cell>
          <cell r="J6506">
            <v>4167.07</v>
          </cell>
          <cell r="K6506">
            <v>909.2</v>
          </cell>
          <cell r="L6506" t="str">
            <v>88d613c3-590b-417b-af50-b856ecb1d976</v>
          </cell>
          <cell r="M6506">
            <v>52701000</v>
          </cell>
          <cell r="N6506"/>
          <cell r="O6506"/>
          <cell r="P6506"/>
          <cell r="Q6506" t="str">
            <v>ОАО</v>
          </cell>
        </row>
        <row r="6507">
          <cell r="G6507">
            <v>32520</v>
          </cell>
          <cell r="H6507" t="str">
            <v>Город Омск</v>
          </cell>
          <cell r="I6507">
            <v>8104</v>
          </cell>
          <cell r="J6507">
            <v>6695.5</v>
          </cell>
          <cell r="K6507">
            <v>0</v>
          </cell>
          <cell r="L6507" t="str">
            <v>66563088-8ebb-4720-bdf0-19b39ecfb146</v>
          </cell>
          <cell r="M6507">
            <v>52701000</v>
          </cell>
          <cell r="N6507"/>
          <cell r="O6507"/>
          <cell r="P6507"/>
          <cell r="Q6507" t="str">
            <v>ОАО</v>
          </cell>
        </row>
        <row r="6508">
          <cell r="G6508">
            <v>31153</v>
          </cell>
          <cell r="H6508" t="str">
            <v>Город Омск</v>
          </cell>
          <cell r="I6508">
            <v>11902.1</v>
          </cell>
          <cell r="J6508">
            <v>7591.77</v>
          </cell>
          <cell r="K6508">
            <v>1865.9</v>
          </cell>
          <cell r="L6508" t="str">
            <v>2dbdb100-76af-4376-be11-7321dbc7eff4</v>
          </cell>
          <cell r="M6508">
            <v>52701000</v>
          </cell>
          <cell r="N6508"/>
          <cell r="O6508"/>
          <cell r="P6508"/>
          <cell r="Q6508" t="str">
            <v>ОАО</v>
          </cell>
        </row>
        <row r="6509">
          <cell r="G6509">
            <v>30397</v>
          </cell>
          <cell r="H6509" t="str">
            <v>Город Омск</v>
          </cell>
          <cell r="I6509">
            <v>3803.9</v>
          </cell>
          <cell r="J6509">
            <v>3506.3</v>
          </cell>
          <cell r="K6509">
            <v>0</v>
          </cell>
          <cell r="L6509" t="str">
            <v>db45b392-a48c-4315-9e60-fa0161ef590a</v>
          </cell>
          <cell r="M6509">
            <v>52701000</v>
          </cell>
          <cell r="N6509"/>
          <cell r="O6509"/>
          <cell r="P6509" t="str">
            <v>+</v>
          </cell>
          <cell r="Q6509" t="str">
            <v>САО</v>
          </cell>
        </row>
        <row r="6510">
          <cell r="G6510">
            <v>30399</v>
          </cell>
          <cell r="H6510" t="str">
            <v>Город Омск</v>
          </cell>
          <cell r="I6510">
            <v>13783.7</v>
          </cell>
          <cell r="J6510">
            <v>11508</v>
          </cell>
          <cell r="K6510">
            <v>101.2</v>
          </cell>
          <cell r="L6510" t="str">
            <v>831e10ae-de79-4036-b0f9-26e3dd058aee</v>
          </cell>
          <cell r="M6510">
            <v>52701000</v>
          </cell>
          <cell r="N6510"/>
          <cell r="O6510"/>
          <cell r="P6510"/>
          <cell r="Q6510" t="str">
            <v>САО</v>
          </cell>
        </row>
        <row r="6511">
          <cell r="G6511">
            <v>30400</v>
          </cell>
          <cell r="H6511" t="str">
            <v>Город Омск</v>
          </cell>
          <cell r="I6511">
            <v>6940.6</v>
          </cell>
          <cell r="J6511">
            <v>5062.1000000000004</v>
          </cell>
          <cell r="K6511">
            <v>540.4</v>
          </cell>
          <cell r="L6511" t="str">
            <v>db47d9da-1a7e-4d93-a0de-607b5e6d35c5</v>
          </cell>
          <cell r="M6511">
            <v>52701000</v>
          </cell>
          <cell r="N6511"/>
          <cell r="O6511"/>
          <cell r="P6511"/>
          <cell r="Q6511" t="str">
            <v>САО</v>
          </cell>
        </row>
        <row r="6512">
          <cell r="G6512">
            <v>30401</v>
          </cell>
          <cell r="H6512" t="str">
            <v>Город Омск</v>
          </cell>
          <cell r="I6512">
            <v>6040.5</v>
          </cell>
          <cell r="J6512">
            <v>5555</v>
          </cell>
          <cell r="K6512">
            <v>0</v>
          </cell>
          <cell r="L6512" t="str">
            <v>f226be87-15e2-449d-842f-07cba4a82e18</v>
          </cell>
          <cell r="M6512">
            <v>52701000</v>
          </cell>
          <cell r="N6512"/>
          <cell r="O6512"/>
          <cell r="P6512" t="str">
            <v>+</v>
          </cell>
          <cell r="Q6512" t="str">
            <v>САО</v>
          </cell>
        </row>
        <row r="6513">
          <cell r="G6513">
            <v>21208</v>
          </cell>
          <cell r="H6513" t="str">
            <v>Город Омск</v>
          </cell>
          <cell r="I6513">
            <v>9618.2000000000007</v>
          </cell>
          <cell r="J6513">
            <v>8631.9</v>
          </cell>
          <cell r="K6513">
            <v>0</v>
          </cell>
          <cell r="L6513" t="str">
            <v>9c285384-6fe7-459b-8376-aa2cf022a7e0</v>
          </cell>
          <cell r="M6513">
            <v>52701000</v>
          </cell>
          <cell r="N6513"/>
          <cell r="O6513"/>
          <cell r="P6513"/>
          <cell r="Q6513" t="str">
            <v>САО</v>
          </cell>
        </row>
        <row r="6514">
          <cell r="G6514">
            <v>30402</v>
          </cell>
          <cell r="H6514" t="str">
            <v>Город Омск</v>
          </cell>
          <cell r="I6514">
            <v>9734.7000000000007</v>
          </cell>
          <cell r="J6514">
            <v>8746.7999999999993</v>
          </cell>
          <cell r="K6514">
            <v>0</v>
          </cell>
          <cell r="L6514" t="str">
            <v>a26935c4-42a3-4339-9a10-90d74c86c371</v>
          </cell>
          <cell r="M6514">
            <v>52701000</v>
          </cell>
          <cell r="N6514"/>
          <cell r="O6514"/>
          <cell r="P6514"/>
          <cell r="Q6514" t="str">
            <v>САО</v>
          </cell>
        </row>
        <row r="6515">
          <cell r="G6515">
            <v>30404</v>
          </cell>
          <cell r="H6515" t="str">
            <v>Город Омск</v>
          </cell>
          <cell r="I6515">
            <v>4267</v>
          </cell>
          <cell r="J6515">
            <v>3924.3</v>
          </cell>
          <cell r="K6515">
            <v>0</v>
          </cell>
          <cell r="L6515" t="str">
            <v>2c763661-ed77-4a30-9534-9324a6f935af</v>
          </cell>
          <cell r="M6515">
            <v>52701000</v>
          </cell>
          <cell r="N6515"/>
          <cell r="O6515"/>
          <cell r="P6515"/>
          <cell r="Q6515" t="str">
            <v>САО</v>
          </cell>
        </row>
        <row r="6516">
          <cell r="G6516">
            <v>30405</v>
          </cell>
          <cell r="H6516" t="str">
            <v>Город Омск</v>
          </cell>
          <cell r="I6516">
            <v>4412.7</v>
          </cell>
          <cell r="J6516">
            <v>3988</v>
          </cell>
          <cell r="K6516">
            <v>0</v>
          </cell>
          <cell r="L6516" t="str">
            <v>2b06b9e8-319a-4630-bfb4-aad794dfd21e</v>
          </cell>
          <cell r="M6516">
            <v>52701000</v>
          </cell>
          <cell r="N6516"/>
          <cell r="O6516"/>
          <cell r="P6516"/>
          <cell r="Q6516" t="str">
            <v>САО</v>
          </cell>
        </row>
        <row r="6517">
          <cell r="G6517">
            <v>30406</v>
          </cell>
          <cell r="H6517" t="str">
            <v>Город Омск</v>
          </cell>
          <cell r="I6517">
            <v>3719.2</v>
          </cell>
          <cell r="J6517">
            <v>3347</v>
          </cell>
          <cell r="K6517">
            <v>0</v>
          </cell>
          <cell r="L6517" t="str">
            <v>a1829864-4e39-49d5-a71f-70584f015ccc</v>
          </cell>
          <cell r="M6517">
            <v>52701000</v>
          </cell>
          <cell r="N6517"/>
          <cell r="O6517"/>
          <cell r="P6517"/>
          <cell r="Q6517" t="str">
            <v>САО</v>
          </cell>
        </row>
        <row r="6518">
          <cell r="G6518">
            <v>30407</v>
          </cell>
          <cell r="H6518" t="str">
            <v>Город Омск</v>
          </cell>
          <cell r="I6518">
            <v>2369.5</v>
          </cell>
          <cell r="J6518">
            <v>1186.5</v>
          </cell>
          <cell r="K6518">
            <v>884</v>
          </cell>
          <cell r="L6518" t="str">
            <v>a4ea0508-503a-4cdc-9d1f-030c40de6fdb</v>
          </cell>
          <cell r="M6518">
            <v>52701000</v>
          </cell>
          <cell r="N6518"/>
          <cell r="O6518"/>
          <cell r="P6518"/>
          <cell r="Q6518" t="str">
            <v>САО</v>
          </cell>
        </row>
        <row r="6519">
          <cell r="G6519">
            <v>30408</v>
          </cell>
          <cell r="H6519" t="str">
            <v>Город Омск</v>
          </cell>
          <cell r="I6519">
            <v>9585.1</v>
          </cell>
          <cell r="J6519">
            <v>8638.41</v>
          </cell>
          <cell r="K6519">
            <v>40.299999999999997</v>
          </cell>
          <cell r="L6519" t="str">
            <v>fa34e6db-6236-46b9-8b79-2b3be2bcdaa1</v>
          </cell>
          <cell r="M6519">
            <v>52701000</v>
          </cell>
          <cell r="N6519"/>
          <cell r="O6519"/>
          <cell r="P6519"/>
          <cell r="Q6519" t="str">
            <v>САО</v>
          </cell>
        </row>
        <row r="6520">
          <cell r="G6520">
            <v>30409</v>
          </cell>
          <cell r="H6520" t="str">
            <v>Город Омск</v>
          </cell>
          <cell r="I6520">
            <v>4863.5</v>
          </cell>
          <cell r="J6520">
            <v>4035.3</v>
          </cell>
          <cell r="K6520">
            <v>0</v>
          </cell>
          <cell r="L6520" t="str">
            <v>5b8a2032-3827-4fdd-a042-8fdba977b73f</v>
          </cell>
          <cell r="M6520">
            <v>52701000</v>
          </cell>
          <cell r="N6520"/>
          <cell r="O6520"/>
          <cell r="P6520"/>
          <cell r="Q6520" t="str">
            <v>САО</v>
          </cell>
        </row>
        <row r="6521">
          <cell r="G6521">
            <v>30410</v>
          </cell>
          <cell r="H6521" t="str">
            <v>Город Омск</v>
          </cell>
          <cell r="I6521">
            <v>2955.3</v>
          </cell>
          <cell r="J6521">
            <v>2366.0100000000002</v>
          </cell>
          <cell r="K6521">
            <v>112.3</v>
          </cell>
          <cell r="L6521" t="str">
            <v>914ce27d-23a6-40cd-a41f-b96d4b2fa5c7</v>
          </cell>
          <cell r="M6521">
            <v>52701000</v>
          </cell>
          <cell r="N6521"/>
          <cell r="O6521"/>
          <cell r="P6521"/>
          <cell r="Q6521" t="str">
            <v>САО</v>
          </cell>
        </row>
        <row r="6522">
          <cell r="G6522">
            <v>27277</v>
          </cell>
          <cell r="H6522" t="str">
            <v>Город Омск</v>
          </cell>
          <cell r="I6522">
            <v>10626.3</v>
          </cell>
          <cell r="J6522">
            <v>7623.4</v>
          </cell>
          <cell r="K6522">
            <v>584.79999999999995</v>
          </cell>
          <cell r="L6522" t="str">
            <v>3aeb60c5-7bac-43f0-8c7a-a60789b48e84</v>
          </cell>
          <cell r="M6522">
            <v>52701000</v>
          </cell>
          <cell r="N6522"/>
          <cell r="O6522"/>
          <cell r="P6522"/>
          <cell r="Q6522" t="str">
            <v>САО</v>
          </cell>
        </row>
        <row r="6523">
          <cell r="G6523">
            <v>30411</v>
          </cell>
          <cell r="H6523" t="str">
            <v>Город Омск</v>
          </cell>
          <cell r="I6523">
            <v>6239.8</v>
          </cell>
          <cell r="J6523">
            <v>5862.4</v>
          </cell>
          <cell r="K6523">
            <v>0</v>
          </cell>
          <cell r="L6523" t="str">
            <v>52a36a4b-3360-4feb-804f-76d140252e96</v>
          </cell>
          <cell r="M6523">
            <v>52701000</v>
          </cell>
          <cell r="N6523"/>
          <cell r="O6523"/>
          <cell r="P6523" t="str">
            <v>+</v>
          </cell>
          <cell r="Q6523" t="str">
            <v>САО</v>
          </cell>
        </row>
        <row r="6524">
          <cell r="G6524">
            <v>36445</v>
          </cell>
          <cell r="H6524" t="str">
            <v>Город Омск</v>
          </cell>
          <cell r="I6524">
            <v>3852.2</v>
          </cell>
          <cell r="J6524">
            <v>2889.6</v>
          </cell>
          <cell r="K6524">
            <v>0</v>
          </cell>
          <cell r="L6524" t="str">
            <v>d203c466-97a9-4afc-be69-a60c09ab02f5</v>
          </cell>
          <cell r="M6524">
            <v>52701000</v>
          </cell>
          <cell r="N6524"/>
          <cell r="O6524"/>
          <cell r="P6524"/>
          <cell r="Q6524" t="str">
            <v>САО</v>
          </cell>
        </row>
        <row r="6525">
          <cell r="G6525">
            <v>30412</v>
          </cell>
          <cell r="H6525" t="str">
            <v>Город Омск</v>
          </cell>
          <cell r="I6525">
            <v>3357.5</v>
          </cell>
          <cell r="J6525">
            <v>2611.8000000000002</v>
          </cell>
          <cell r="K6525">
            <v>178.6</v>
          </cell>
          <cell r="L6525" t="str">
            <v>5a2af08b-aef0-4235-9375-3a73737d7102</v>
          </cell>
          <cell r="M6525">
            <v>52701000</v>
          </cell>
          <cell r="N6525"/>
          <cell r="O6525"/>
          <cell r="P6525"/>
          <cell r="Q6525" t="str">
            <v>САО</v>
          </cell>
        </row>
        <row r="6526">
          <cell r="G6526">
            <v>26937</v>
          </cell>
          <cell r="H6526" t="str">
            <v>Город Омск</v>
          </cell>
          <cell r="I6526">
            <v>803.7</v>
          </cell>
          <cell r="J6526">
            <v>708.56</v>
          </cell>
          <cell r="K6526">
            <v>66.400000000000006</v>
          </cell>
          <cell r="L6526" t="str">
            <v>ec89a499-a1d4-456d-b4fb-2dbd4960d714</v>
          </cell>
          <cell r="M6526">
            <v>52701000</v>
          </cell>
          <cell r="N6526"/>
          <cell r="O6526"/>
          <cell r="P6526" t="str">
            <v>+</v>
          </cell>
          <cell r="Q6526" t="str">
            <v>САО</v>
          </cell>
        </row>
        <row r="6527">
          <cell r="G6527">
            <v>36074</v>
          </cell>
          <cell r="H6527" t="str">
            <v>Город Омск</v>
          </cell>
          <cell r="I6527">
            <v>1936.1</v>
          </cell>
          <cell r="J6527">
            <v>1656</v>
          </cell>
          <cell r="K6527">
            <v>127.5</v>
          </cell>
          <cell r="L6527" t="str">
            <v>37f550c2-f978-4b43-b2f4-d790f6aa5e51</v>
          </cell>
          <cell r="M6527">
            <v>52701000</v>
          </cell>
          <cell r="N6527"/>
          <cell r="O6527"/>
          <cell r="P6527"/>
          <cell r="Q6527" t="str">
            <v>САО</v>
          </cell>
        </row>
        <row r="6528">
          <cell r="G6528">
            <v>30415</v>
          </cell>
          <cell r="H6528" t="str">
            <v>Город Омск</v>
          </cell>
          <cell r="I6528">
            <v>2761.2</v>
          </cell>
          <cell r="J6528">
            <v>2053.75</v>
          </cell>
          <cell r="K6528">
            <v>299.7</v>
          </cell>
          <cell r="L6528" t="str">
            <v>7d259543-2d9e-4c2b-a27c-d11f3b149aa6</v>
          </cell>
          <cell r="M6528">
            <v>52701000</v>
          </cell>
          <cell r="N6528"/>
          <cell r="O6528"/>
          <cell r="P6528"/>
          <cell r="Q6528" t="str">
            <v>САО</v>
          </cell>
        </row>
        <row r="6529">
          <cell r="G6529">
            <v>32317</v>
          </cell>
          <cell r="H6529" t="str">
            <v>Город Омск</v>
          </cell>
          <cell r="I6529">
            <v>10896.4</v>
          </cell>
          <cell r="J6529">
            <v>7259.1</v>
          </cell>
          <cell r="K6529">
            <v>0</v>
          </cell>
          <cell r="L6529" t="str">
            <v>0aceedf7-d06d-4e19-8ea4-dcf96b1d4d13</v>
          </cell>
          <cell r="M6529">
            <v>52701000</v>
          </cell>
          <cell r="N6529"/>
          <cell r="O6529"/>
          <cell r="P6529"/>
          <cell r="Q6529" t="str">
            <v>САО</v>
          </cell>
        </row>
        <row r="6530">
          <cell r="G6530">
            <v>24287</v>
          </cell>
          <cell r="H6530" t="str">
            <v>Город Омск</v>
          </cell>
          <cell r="I6530">
            <v>9818.7000000000007</v>
          </cell>
          <cell r="J6530">
            <v>8590.73</v>
          </cell>
          <cell r="K6530">
            <v>0</v>
          </cell>
          <cell r="L6530" t="str">
            <v>25e1e2cb-f941-4147-a9dd-4347fdcde4a1</v>
          </cell>
          <cell r="M6530">
            <v>52701000</v>
          </cell>
          <cell r="N6530"/>
          <cell r="O6530"/>
          <cell r="P6530"/>
          <cell r="Q6530" t="str">
            <v>САО</v>
          </cell>
        </row>
        <row r="6531">
          <cell r="G6531">
            <v>32303</v>
          </cell>
          <cell r="H6531" t="str">
            <v>Город Омск</v>
          </cell>
          <cell r="I6531">
            <v>9991.7000000000007</v>
          </cell>
          <cell r="J6531">
            <v>8156.6</v>
          </cell>
          <cell r="K6531">
            <v>0</v>
          </cell>
          <cell r="L6531" t="str">
            <v>0edf398c-729b-45ef-bb7a-0ffed6e0671f</v>
          </cell>
          <cell r="M6531">
            <v>52701000</v>
          </cell>
          <cell r="N6531"/>
          <cell r="O6531"/>
          <cell r="P6531"/>
          <cell r="Q6531" t="str">
            <v>САО</v>
          </cell>
        </row>
        <row r="6532">
          <cell r="G6532">
            <v>32302</v>
          </cell>
          <cell r="H6532" t="str">
            <v>Город Омск</v>
          </cell>
          <cell r="I6532">
            <v>13144.4</v>
          </cell>
          <cell r="J6532">
            <v>13140.2</v>
          </cell>
          <cell r="K6532">
            <v>0</v>
          </cell>
          <cell r="L6532" t="str">
            <v>0e55f699-b597-4599-aaa8-505feebb035f</v>
          </cell>
          <cell r="M6532">
            <v>52701000</v>
          </cell>
          <cell r="N6532"/>
          <cell r="O6532"/>
          <cell r="P6532"/>
          <cell r="Q6532" t="str">
            <v>САО</v>
          </cell>
        </row>
        <row r="6533">
          <cell r="G6533">
            <v>32702</v>
          </cell>
          <cell r="H6533" t="str">
            <v>Город Омск</v>
          </cell>
          <cell r="I6533">
            <v>9489.9</v>
          </cell>
          <cell r="J6533">
            <v>7897.25</v>
          </cell>
          <cell r="K6533">
            <v>234.5</v>
          </cell>
          <cell r="L6533" t="str">
            <v>a372095c-5050-40a9-9c9b-7a80985afc27</v>
          </cell>
          <cell r="M6533">
            <v>52701000</v>
          </cell>
          <cell r="N6533"/>
          <cell r="O6533"/>
          <cell r="P6533"/>
          <cell r="Q6533" t="str">
            <v>САО</v>
          </cell>
        </row>
        <row r="6534">
          <cell r="G6534">
            <v>32703</v>
          </cell>
          <cell r="H6534" t="str">
            <v>Город Омск</v>
          </cell>
          <cell r="I6534">
            <v>6958.8</v>
          </cell>
          <cell r="J6534">
            <v>5733.36</v>
          </cell>
          <cell r="K6534">
            <v>68.400000000000006</v>
          </cell>
          <cell r="L6534" t="str">
            <v>bdda8157-e7e3-4c66-a1b2-815c5805042f</v>
          </cell>
          <cell r="M6534">
            <v>52701000</v>
          </cell>
          <cell r="N6534"/>
          <cell r="O6534"/>
          <cell r="P6534"/>
          <cell r="Q6534" t="str">
            <v>САО</v>
          </cell>
        </row>
        <row r="6535">
          <cell r="G6535">
            <v>30416</v>
          </cell>
          <cell r="H6535" t="str">
            <v>Город Омск</v>
          </cell>
          <cell r="I6535">
            <v>5774.6</v>
          </cell>
          <cell r="J6535">
            <v>4418.8</v>
          </cell>
          <cell r="K6535">
            <v>158.80000000000001</v>
          </cell>
          <cell r="L6535" t="str">
            <v>1e261fc7-782b-48a1-80b1-90b3f535fe61</v>
          </cell>
          <cell r="M6535">
            <v>52701000</v>
          </cell>
          <cell r="N6535"/>
          <cell r="O6535"/>
          <cell r="P6535" t="str">
            <v>+</v>
          </cell>
          <cell r="Q6535" t="str">
            <v>САО</v>
          </cell>
        </row>
        <row r="6536">
          <cell r="G6536">
            <v>30417</v>
          </cell>
          <cell r="H6536" t="str">
            <v>Город Омск</v>
          </cell>
          <cell r="I6536">
            <v>12404</v>
          </cell>
          <cell r="J6536">
            <v>10853.66</v>
          </cell>
          <cell r="K6536">
            <v>84.3</v>
          </cell>
          <cell r="L6536" t="str">
            <v>aa846ff6-ddee-43e8-9ef0-2fe45dff4b67</v>
          </cell>
          <cell r="M6536">
            <v>52701000</v>
          </cell>
          <cell r="N6536"/>
          <cell r="O6536"/>
          <cell r="P6536" t="str">
            <v>+</v>
          </cell>
          <cell r="Q6536" t="str">
            <v>САО</v>
          </cell>
        </row>
        <row r="6537">
          <cell r="G6537">
            <v>24280</v>
          </cell>
          <cell r="H6537" t="str">
            <v>Город Омск</v>
          </cell>
          <cell r="I6537">
            <v>12756.9</v>
          </cell>
          <cell r="J6537">
            <v>8720.7000000000007</v>
          </cell>
          <cell r="K6537">
            <v>0</v>
          </cell>
          <cell r="L6537" t="str">
            <v>8364c358-8226-49d9-b6b8-4c4dbbee2188</v>
          </cell>
          <cell r="M6537">
            <v>52701000</v>
          </cell>
          <cell r="N6537"/>
          <cell r="O6537"/>
          <cell r="P6537"/>
          <cell r="Q6537" t="str">
            <v>САО</v>
          </cell>
        </row>
        <row r="6538">
          <cell r="G6538">
            <v>20381</v>
          </cell>
          <cell r="H6538" t="str">
            <v>Город Омск</v>
          </cell>
          <cell r="I6538">
            <v>7243.8</v>
          </cell>
          <cell r="J6538">
            <v>6501</v>
          </cell>
          <cell r="K6538">
            <v>0</v>
          </cell>
          <cell r="L6538" t="str">
            <v>54dda432-8ced-4145-a6de-c6b5594d0328</v>
          </cell>
          <cell r="M6538">
            <v>52701000</v>
          </cell>
          <cell r="N6538"/>
          <cell r="O6538"/>
          <cell r="P6538"/>
          <cell r="Q6538" t="str">
            <v>САО</v>
          </cell>
        </row>
        <row r="6539">
          <cell r="G6539">
            <v>30418</v>
          </cell>
          <cell r="H6539" t="str">
            <v>Город Омск</v>
          </cell>
          <cell r="I6539">
            <v>6300.9</v>
          </cell>
          <cell r="J6539">
            <v>5753.5</v>
          </cell>
          <cell r="K6539">
            <v>104.5</v>
          </cell>
          <cell r="L6539" t="str">
            <v>d89c3fde-7235-41a2-adb5-f1deb89cb73c</v>
          </cell>
          <cell r="M6539">
            <v>52701000</v>
          </cell>
          <cell r="N6539"/>
          <cell r="O6539"/>
          <cell r="P6539" t="str">
            <v>+</v>
          </cell>
          <cell r="Q6539" t="str">
            <v>САО</v>
          </cell>
        </row>
        <row r="6540">
          <cell r="G6540">
            <v>36075</v>
          </cell>
          <cell r="H6540" t="str">
            <v>Город Омск</v>
          </cell>
          <cell r="I6540">
            <v>7096.2</v>
          </cell>
          <cell r="J6540">
            <v>5232.5</v>
          </cell>
          <cell r="K6540">
            <v>1281.5999999999999</v>
          </cell>
          <cell r="L6540" t="str">
            <v>33be2d50-e15d-4856-b979-9bc2be674eb7</v>
          </cell>
          <cell r="M6540">
            <v>52701000</v>
          </cell>
          <cell r="N6540"/>
          <cell r="O6540"/>
          <cell r="P6540"/>
          <cell r="Q6540" t="str">
            <v>САО</v>
          </cell>
        </row>
        <row r="6541">
          <cell r="G6541">
            <v>30421</v>
          </cell>
          <cell r="H6541" t="str">
            <v>Город Омск</v>
          </cell>
          <cell r="I6541">
            <v>3777.1</v>
          </cell>
          <cell r="J6541">
            <v>3329.7</v>
          </cell>
          <cell r="K6541">
            <v>0</v>
          </cell>
          <cell r="L6541" t="str">
            <v>aaad32b1-d683-40a4-ada3-0f58cef3e8f9</v>
          </cell>
          <cell r="M6541">
            <v>52701000</v>
          </cell>
          <cell r="N6541"/>
          <cell r="O6541"/>
          <cell r="P6541"/>
          <cell r="Q6541" t="str">
            <v>САО</v>
          </cell>
        </row>
        <row r="6542">
          <cell r="G6542">
            <v>36077</v>
          </cell>
          <cell r="H6542" t="str">
            <v>Город Омск</v>
          </cell>
          <cell r="I6542">
            <v>4249.3999999999996</v>
          </cell>
          <cell r="J6542">
            <v>3809.97</v>
          </cell>
          <cell r="K6542">
            <v>0</v>
          </cell>
          <cell r="L6542" t="str">
            <v>36a026eb-ffad-4cb5-a110-e59c075dce4d</v>
          </cell>
          <cell r="M6542">
            <v>52701000</v>
          </cell>
          <cell r="N6542"/>
          <cell r="O6542"/>
          <cell r="P6542"/>
          <cell r="Q6542" t="str">
            <v>САО</v>
          </cell>
        </row>
        <row r="6543">
          <cell r="G6543">
            <v>30424</v>
          </cell>
          <cell r="H6543" t="str">
            <v>Город Омск</v>
          </cell>
          <cell r="I6543">
            <v>5653.5</v>
          </cell>
          <cell r="J6543">
            <v>5655.2</v>
          </cell>
          <cell r="K6543">
            <v>106.6</v>
          </cell>
          <cell r="L6543" t="str">
            <v>bfb1da54-9da4-4b41-922f-e48c1bc4cb31</v>
          </cell>
          <cell r="M6543">
            <v>52701000</v>
          </cell>
          <cell r="N6543"/>
          <cell r="O6543"/>
          <cell r="P6543" t="str">
            <v>+</v>
          </cell>
          <cell r="Q6543" t="str">
            <v>САО</v>
          </cell>
        </row>
        <row r="6544">
          <cell r="G6544">
            <v>30425</v>
          </cell>
          <cell r="H6544" t="str">
            <v>Город Омск</v>
          </cell>
          <cell r="I6544">
            <v>3801.7</v>
          </cell>
          <cell r="J6544">
            <v>3503.8</v>
          </cell>
          <cell r="K6544">
            <v>0</v>
          </cell>
          <cell r="L6544" t="str">
            <v>70ec2af7-2620-4dd1-b1bc-eaca7e94b1e1</v>
          </cell>
          <cell r="M6544">
            <v>52701000</v>
          </cell>
          <cell r="N6544"/>
          <cell r="O6544"/>
          <cell r="P6544" t="str">
            <v>+</v>
          </cell>
          <cell r="Q6544" t="str">
            <v>САО</v>
          </cell>
        </row>
        <row r="6545">
          <cell r="G6545">
            <v>36080</v>
          </cell>
          <cell r="H6545" t="str">
            <v>Город Омск</v>
          </cell>
          <cell r="I6545">
            <v>2828</v>
          </cell>
          <cell r="J6545">
            <v>2596.8000000000002</v>
          </cell>
          <cell r="K6545">
            <v>0</v>
          </cell>
          <cell r="L6545" t="str">
            <v>f2142795-4a51-4723-8f95-3a32e326d8cc</v>
          </cell>
          <cell r="M6545">
            <v>52701000</v>
          </cell>
          <cell r="N6545"/>
          <cell r="O6545" t="str">
            <v>+</v>
          </cell>
          <cell r="P6545"/>
          <cell r="Q6545" t="str">
            <v>САО</v>
          </cell>
        </row>
        <row r="6546">
          <cell r="G6546">
            <v>30426</v>
          </cell>
          <cell r="H6546" t="str">
            <v>Город Омск</v>
          </cell>
          <cell r="I6546">
            <v>2781.7</v>
          </cell>
          <cell r="J6546">
            <v>2551.15</v>
          </cell>
          <cell r="K6546">
            <v>0</v>
          </cell>
          <cell r="L6546" t="str">
            <v>b86b0dba-28bc-49b9-9442-6f220403eb50</v>
          </cell>
          <cell r="M6546">
            <v>52701000</v>
          </cell>
          <cell r="N6546"/>
          <cell r="O6546" t="str">
            <v>+</v>
          </cell>
          <cell r="P6546" t="str">
            <v>+</v>
          </cell>
          <cell r="Q6546" t="str">
            <v>САО</v>
          </cell>
        </row>
        <row r="6547">
          <cell r="G6547">
            <v>24278</v>
          </cell>
          <cell r="H6547" t="str">
            <v>Город Омск</v>
          </cell>
          <cell r="I6547">
            <v>6158.9</v>
          </cell>
          <cell r="J6547">
            <v>5752.3</v>
          </cell>
          <cell r="K6547">
            <v>0</v>
          </cell>
          <cell r="L6547" t="str">
            <v>94934ceb-6bdd-489a-9c6c-d912bd9f2f60</v>
          </cell>
          <cell r="M6547">
            <v>52701000</v>
          </cell>
          <cell r="N6547"/>
          <cell r="O6547"/>
          <cell r="P6547"/>
          <cell r="Q6547" t="str">
            <v>САО</v>
          </cell>
        </row>
        <row r="6548">
          <cell r="G6548">
            <v>30428</v>
          </cell>
          <cell r="H6548" t="str">
            <v>Город Омск</v>
          </cell>
          <cell r="I6548">
            <v>3860.7</v>
          </cell>
          <cell r="J6548">
            <v>3294.6</v>
          </cell>
          <cell r="K6548">
            <v>305.39999999999998</v>
          </cell>
          <cell r="L6548" t="str">
            <v>58480b33-c4bb-42e4-a1da-b6fc20a1ec26</v>
          </cell>
          <cell r="M6548">
            <v>52701000</v>
          </cell>
          <cell r="N6548"/>
          <cell r="O6548"/>
          <cell r="P6548"/>
          <cell r="Q6548" t="str">
            <v>САО</v>
          </cell>
        </row>
        <row r="6549">
          <cell r="G6549">
            <v>30429</v>
          </cell>
          <cell r="H6549" t="str">
            <v>Город Омск</v>
          </cell>
          <cell r="I6549">
            <v>695.5</v>
          </cell>
          <cell r="J6549">
            <v>594</v>
          </cell>
          <cell r="K6549">
            <v>44.4</v>
          </cell>
          <cell r="L6549" t="str">
            <v>d93eaa4f-6d98-4c77-a5f6-67de8a6dcd06</v>
          </cell>
          <cell r="M6549">
            <v>52701000</v>
          </cell>
          <cell r="N6549"/>
          <cell r="O6549"/>
          <cell r="P6549" t="str">
            <v>+</v>
          </cell>
          <cell r="Q6549" t="str">
            <v>САО</v>
          </cell>
        </row>
        <row r="6550">
          <cell r="G6550">
            <v>32545</v>
          </cell>
          <cell r="H6550" t="str">
            <v>Город Омск</v>
          </cell>
          <cell r="I6550">
            <v>1401.8</v>
          </cell>
          <cell r="J6550">
            <v>1026.3</v>
          </cell>
          <cell r="K6550">
            <v>0</v>
          </cell>
          <cell r="L6550" t="str">
            <v>7e0f64e7-e703-4c7a-b8ee-7e35f67aae0a</v>
          </cell>
          <cell r="M6550">
            <v>52701000</v>
          </cell>
          <cell r="N6550"/>
          <cell r="O6550"/>
          <cell r="P6550"/>
          <cell r="Q6550" t="str">
            <v>САО</v>
          </cell>
        </row>
        <row r="6551">
          <cell r="G6551">
            <v>32546</v>
          </cell>
          <cell r="H6551" t="str">
            <v>Город Омск</v>
          </cell>
          <cell r="I6551">
            <v>2506.5</v>
          </cell>
          <cell r="J6551">
            <v>1691.89</v>
          </cell>
          <cell r="K6551">
            <v>582.1</v>
          </cell>
          <cell r="L6551" t="str">
            <v>1fbaf279-e35c-4d81-8479-fc7dc30cfd93</v>
          </cell>
          <cell r="M6551">
            <v>52701000</v>
          </cell>
          <cell r="N6551"/>
          <cell r="O6551"/>
          <cell r="P6551"/>
          <cell r="Q6551" t="str">
            <v>САО</v>
          </cell>
        </row>
        <row r="6552">
          <cell r="G6552">
            <v>30432</v>
          </cell>
          <cell r="H6552" t="str">
            <v>Город Омск</v>
          </cell>
          <cell r="I6552">
            <v>7227</v>
          </cell>
          <cell r="J6552">
            <v>5591.4</v>
          </cell>
          <cell r="K6552">
            <v>543.1</v>
          </cell>
          <cell r="L6552" t="str">
            <v>26a0aa86-9c88-4c3e-891b-b075444e2c95</v>
          </cell>
          <cell r="M6552">
            <v>52701000</v>
          </cell>
          <cell r="N6552"/>
          <cell r="O6552"/>
          <cell r="P6552"/>
          <cell r="Q6552" t="str">
            <v>САО</v>
          </cell>
        </row>
        <row r="6553">
          <cell r="G6553">
            <v>36484</v>
          </cell>
          <cell r="H6553" t="str">
            <v>Город Омск</v>
          </cell>
          <cell r="I6553">
            <v>4907.2</v>
          </cell>
          <cell r="J6553">
            <v>4414.7</v>
          </cell>
          <cell r="K6553">
            <v>0</v>
          </cell>
          <cell r="L6553" t="str">
            <v>bf2252b8-3985-4043-8ed4-e395bc683fd7</v>
          </cell>
          <cell r="M6553">
            <v>52701000</v>
          </cell>
          <cell r="N6553"/>
          <cell r="O6553"/>
          <cell r="P6553"/>
          <cell r="Q6553" t="str">
            <v>САО</v>
          </cell>
        </row>
        <row r="6554">
          <cell r="G6554">
            <v>29056</v>
          </cell>
          <cell r="H6554" t="str">
            <v>Город Омск</v>
          </cell>
          <cell r="I6554">
            <v>7646.8</v>
          </cell>
          <cell r="J6554">
            <v>6413.9</v>
          </cell>
          <cell r="K6554">
            <v>0</v>
          </cell>
          <cell r="L6554" t="str">
            <v>9e93b3e3-03d7-4fbd-850c-4786e2367595</v>
          </cell>
          <cell r="M6554">
            <v>52701000</v>
          </cell>
          <cell r="N6554"/>
          <cell r="O6554"/>
          <cell r="P6554"/>
          <cell r="Q6554" t="str">
            <v>САО</v>
          </cell>
        </row>
        <row r="6555">
          <cell r="G6555">
            <v>24273</v>
          </cell>
          <cell r="H6555" t="str">
            <v>Город Омск</v>
          </cell>
          <cell r="I6555">
            <v>12181.6</v>
          </cell>
          <cell r="J6555">
            <v>10444.700000000001</v>
          </cell>
          <cell r="K6555">
            <v>0</v>
          </cell>
          <cell r="L6555" t="str">
            <v>de7b9430-f364-4ecc-b1cb-4a02084ab2ef</v>
          </cell>
          <cell r="M6555">
            <v>52701000</v>
          </cell>
          <cell r="N6555"/>
          <cell r="O6555"/>
          <cell r="P6555"/>
          <cell r="Q6555" t="str">
            <v>САО</v>
          </cell>
        </row>
        <row r="6556">
          <cell r="G6556">
            <v>20200</v>
          </cell>
          <cell r="H6556" t="str">
            <v>Город Омск</v>
          </cell>
          <cell r="I6556">
            <v>6201.4</v>
          </cell>
          <cell r="J6556">
            <v>5410.6</v>
          </cell>
          <cell r="K6556">
            <v>412.8</v>
          </cell>
          <cell r="L6556" t="str">
            <v>9623d9d7-9968-4e25-92ca-58f2a3526505</v>
          </cell>
          <cell r="M6556">
            <v>52701000</v>
          </cell>
          <cell r="N6556"/>
          <cell r="O6556"/>
          <cell r="P6556"/>
          <cell r="Q6556" t="str">
            <v>САО</v>
          </cell>
        </row>
        <row r="6557">
          <cell r="G6557">
            <v>36495</v>
          </cell>
          <cell r="H6557" t="str">
            <v>Город Омск</v>
          </cell>
          <cell r="I6557">
            <v>3829.3</v>
          </cell>
          <cell r="J6557">
            <v>3364.5</v>
          </cell>
          <cell r="K6557">
            <v>41.2</v>
          </cell>
          <cell r="L6557" t="str">
            <v>6e569b95-8af8-4f87-9fcb-cf61b5d3954a</v>
          </cell>
          <cell r="M6557">
            <v>52701000</v>
          </cell>
          <cell r="N6557"/>
          <cell r="O6557"/>
          <cell r="P6557"/>
          <cell r="Q6557" t="str">
            <v>САО</v>
          </cell>
        </row>
        <row r="6558">
          <cell r="G6558">
            <v>35613</v>
          </cell>
          <cell r="H6558" t="str">
            <v>Город Омск</v>
          </cell>
          <cell r="I6558">
            <v>2511.4</v>
          </cell>
          <cell r="J6558">
            <v>2266.1</v>
          </cell>
          <cell r="K6558">
            <v>0</v>
          </cell>
          <cell r="L6558" t="str">
            <v>d29b0d28-95bf-4c3f-8d19-e39719084325</v>
          </cell>
          <cell r="M6558">
            <v>52701000</v>
          </cell>
          <cell r="N6558"/>
          <cell r="O6558"/>
          <cell r="P6558"/>
          <cell r="Q6558" t="str">
            <v>САО</v>
          </cell>
        </row>
        <row r="6559">
          <cell r="G6559">
            <v>30436</v>
          </cell>
          <cell r="H6559" t="str">
            <v>Город Омск</v>
          </cell>
          <cell r="I6559">
            <v>3817.5</v>
          </cell>
          <cell r="J6559">
            <v>3510.1</v>
          </cell>
          <cell r="K6559">
            <v>78.2</v>
          </cell>
          <cell r="L6559" t="str">
            <v>c6833dc9-6098-4c20-af2d-6992b94a110e</v>
          </cell>
          <cell r="M6559">
            <v>52701000</v>
          </cell>
          <cell r="N6559"/>
          <cell r="O6559"/>
          <cell r="P6559"/>
          <cell r="Q6559" t="str">
            <v>САО</v>
          </cell>
        </row>
        <row r="6560">
          <cell r="G6560">
            <v>30437</v>
          </cell>
          <cell r="H6560" t="str">
            <v>Город Омск</v>
          </cell>
          <cell r="I6560">
            <v>5132.2</v>
          </cell>
          <cell r="J6560">
            <v>4760.2</v>
          </cell>
          <cell r="K6560">
            <v>0</v>
          </cell>
          <cell r="L6560" t="str">
            <v>5e2af7dc-45b1-4ffa-af72-87d101f527b6</v>
          </cell>
          <cell r="M6560">
            <v>52701000</v>
          </cell>
          <cell r="N6560"/>
          <cell r="O6560"/>
          <cell r="P6560"/>
          <cell r="Q6560" t="str">
            <v>САО</v>
          </cell>
        </row>
        <row r="6561">
          <cell r="G6561">
            <v>36081</v>
          </cell>
          <cell r="H6561" t="str">
            <v>Город Омск</v>
          </cell>
          <cell r="I6561">
            <v>5814.9</v>
          </cell>
          <cell r="J6561">
            <v>5145.1000000000004</v>
          </cell>
          <cell r="K6561">
            <v>90.4</v>
          </cell>
          <cell r="L6561" t="str">
            <v>9b507859-aecd-485e-97a5-8fac8ad0d19e</v>
          </cell>
          <cell r="M6561">
            <v>52701000</v>
          </cell>
          <cell r="N6561"/>
          <cell r="O6561"/>
          <cell r="P6561"/>
          <cell r="Q6561" t="str">
            <v>САО</v>
          </cell>
        </row>
        <row r="6562">
          <cell r="G6562">
            <v>36082</v>
          </cell>
          <cell r="H6562" t="str">
            <v>Город Омск</v>
          </cell>
          <cell r="I6562">
            <v>4869.6000000000004</v>
          </cell>
          <cell r="J6562">
            <v>4452.3</v>
          </cell>
          <cell r="K6562">
            <v>0</v>
          </cell>
          <cell r="L6562" t="str">
            <v>229e118d-355d-4ee8-a045-3b938bcdc7db</v>
          </cell>
          <cell r="M6562">
            <v>52701000</v>
          </cell>
          <cell r="N6562"/>
          <cell r="O6562"/>
          <cell r="P6562"/>
          <cell r="Q6562" t="str">
            <v>САО</v>
          </cell>
        </row>
        <row r="6563">
          <cell r="G6563">
            <v>36083</v>
          </cell>
          <cell r="H6563" t="str">
            <v>Город Омск</v>
          </cell>
          <cell r="I6563">
            <v>2902.1</v>
          </cell>
          <cell r="J6563">
            <v>2602.4</v>
          </cell>
          <cell r="K6563">
            <v>0</v>
          </cell>
          <cell r="L6563" t="str">
            <v>529e1368-e12c-4aaf-af7f-7327ac83565c</v>
          </cell>
          <cell r="M6563">
            <v>52701000</v>
          </cell>
          <cell r="N6563"/>
          <cell r="O6563"/>
          <cell r="P6563"/>
          <cell r="Q6563" t="str">
            <v>САО</v>
          </cell>
        </row>
        <row r="6564">
          <cell r="G6564">
            <v>27588</v>
          </cell>
          <cell r="H6564" t="str">
            <v>Город Омск</v>
          </cell>
          <cell r="I6564">
            <v>3741.4</v>
          </cell>
          <cell r="J6564">
            <v>3210.9</v>
          </cell>
          <cell r="K6564">
            <v>0</v>
          </cell>
          <cell r="L6564" t="str">
            <v>55e85c94-ff50-4523-b344-ccc18e3a5820</v>
          </cell>
          <cell r="M6564">
            <v>52701000</v>
          </cell>
          <cell r="N6564"/>
          <cell r="O6564"/>
          <cell r="P6564"/>
          <cell r="Q6564" t="str">
            <v>КАО</v>
          </cell>
        </row>
        <row r="6565">
          <cell r="G6565">
            <v>31917</v>
          </cell>
          <cell r="H6565" t="str">
            <v>Город Омск</v>
          </cell>
          <cell r="I6565">
            <v>4736.7</v>
          </cell>
          <cell r="J6565">
            <v>4155</v>
          </cell>
          <cell r="K6565">
            <v>0</v>
          </cell>
          <cell r="L6565" t="str">
            <v>4f66768b-be73-4375-8b13-e977cf5cf8be</v>
          </cell>
          <cell r="M6565">
            <v>52701000</v>
          </cell>
          <cell r="N6565"/>
          <cell r="O6565"/>
          <cell r="P6565"/>
          <cell r="Q6565" t="str">
            <v>КАО</v>
          </cell>
        </row>
        <row r="6566">
          <cell r="G6566">
            <v>31915</v>
          </cell>
          <cell r="H6566" t="str">
            <v>Город Омск</v>
          </cell>
          <cell r="I6566">
            <v>2411.9</v>
          </cell>
          <cell r="J6566">
            <v>2081.3000000000002</v>
          </cell>
          <cell r="K6566">
            <v>0</v>
          </cell>
          <cell r="L6566" t="str">
            <v>cc435f90-60aa-47bc-aab1-5acaa2b21306</v>
          </cell>
          <cell r="M6566">
            <v>52701000</v>
          </cell>
          <cell r="N6566"/>
          <cell r="O6566"/>
          <cell r="P6566"/>
          <cell r="Q6566" t="str">
            <v>КАО</v>
          </cell>
        </row>
        <row r="6567">
          <cell r="G6567">
            <v>35567</v>
          </cell>
          <cell r="H6567" t="str">
            <v>Город Омск</v>
          </cell>
          <cell r="I6567">
            <v>5453.2</v>
          </cell>
          <cell r="J6567">
            <v>4721.3</v>
          </cell>
          <cell r="K6567">
            <v>433.6</v>
          </cell>
          <cell r="L6567" t="str">
            <v>aa2710e1-fd80-491a-9743-db98df4637ad</v>
          </cell>
          <cell r="M6567">
            <v>52701000</v>
          </cell>
          <cell r="N6567"/>
          <cell r="O6567"/>
          <cell r="P6567"/>
          <cell r="Q6567" t="str">
            <v>ОАО</v>
          </cell>
        </row>
        <row r="6568">
          <cell r="G6568">
            <v>29407</v>
          </cell>
          <cell r="H6568" t="str">
            <v>Город Омск</v>
          </cell>
          <cell r="I6568">
            <v>4458.7299999999996</v>
          </cell>
          <cell r="J6568">
            <v>3525.83</v>
          </cell>
          <cell r="K6568">
            <v>810.1</v>
          </cell>
          <cell r="L6568" t="str">
            <v>d8637660-aabd-421c-a9e0-90ea231f74f1</v>
          </cell>
          <cell r="M6568">
            <v>52701000</v>
          </cell>
          <cell r="N6568"/>
          <cell r="O6568"/>
          <cell r="P6568"/>
          <cell r="Q6568" t="str">
            <v>ОАО</v>
          </cell>
        </row>
        <row r="6569">
          <cell r="G6569">
            <v>31120</v>
          </cell>
          <cell r="H6569" t="str">
            <v>Город Омск</v>
          </cell>
          <cell r="I6569">
            <v>8581.9</v>
          </cell>
          <cell r="J6569">
            <v>7747</v>
          </cell>
          <cell r="K6569">
            <v>0</v>
          </cell>
          <cell r="L6569" t="str">
            <v>ad2e856c-6a75-48c4-bb05-139f26020781</v>
          </cell>
          <cell r="M6569">
            <v>52701000</v>
          </cell>
          <cell r="N6569"/>
          <cell r="O6569"/>
          <cell r="P6569"/>
          <cell r="Q6569" t="str">
            <v>ОАО</v>
          </cell>
        </row>
        <row r="6570">
          <cell r="G6570">
            <v>25741</v>
          </cell>
          <cell r="H6570" t="str">
            <v>Город Омск</v>
          </cell>
          <cell r="I6570">
            <v>3295.7</v>
          </cell>
          <cell r="J6570">
            <v>2789.9</v>
          </cell>
          <cell r="K6570">
            <v>276.89999999999998</v>
          </cell>
          <cell r="L6570" t="str">
            <v>41cb047c-f224-40e6-850a-7d5754360d8a</v>
          </cell>
          <cell r="M6570">
            <v>52701000</v>
          </cell>
          <cell r="N6570"/>
          <cell r="O6570"/>
          <cell r="P6570"/>
          <cell r="Q6570" t="str">
            <v>ЦАО</v>
          </cell>
        </row>
        <row r="6571">
          <cell r="G6571">
            <v>25742</v>
          </cell>
          <cell r="H6571" t="str">
            <v>Город Омск</v>
          </cell>
          <cell r="I6571">
            <v>3369.5</v>
          </cell>
          <cell r="J6571">
            <v>3118.4</v>
          </cell>
          <cell r="K6571">
            <v>40</v>
          </cell>
          <cell r="L6571" t="str">
            <v>f0484952-c15a-4af7-b73a-8b1b90191a46</v>
          </cell>
          <cell r="M6571">
            <v>52701000</v>
          </cell>
          <cell r="N6571"/>
          <cell r="O6571"/>
          <cell r="P6571"/>
          <cell r="Q6571" t="str">
            <v>ЦАО</v>
          </cell>
        </row>
        <row r="6572">
          <cell r="G6572">
            <v>25743</v>
          </cell>
          <cell r="H6572" t="str">
            <v>Город Омск</v>
          </cell>
          <cell r="I6572">
            <v>3408.3</v>
          </cell>
          <cell r="J6572">
            <v>3040.6</v>
          </cell>
          <cell r="K6572">
            <v>75.8</v>
          </cell>
          <cell r="L6572" t="str">
            <v>e7b7ca0e-d2f5-4d0d-8131-28cfa4a885da</v>
          </cell>
          <cell r="M6572">
            <v>52701000</v>
          </cell>
          <cell r="N6572"/>
          <cell r="O6572"/>
          <cell r="P6572"/>
          <cell r="Q6572" t="str">
            <v>ЦАО</v>
          </cell>
        </row>
        <row r="6573">
          <cell r="G6573">
            <v>25744</v>
          </cell>
          <cell r="H6573" t="str">
            <v>Город Омск</v>
          </cell>
          <cell r="I6573">
            <v>2134.1999999999998</v>
          </cell>
          <cell r="J6573">
            <v>1545.3</v>
          </cell>
          <cell r="K6573">
            <v>285.60000000000002</v>
          </cell>
          <cell r="L6573" t="str">
            <v>a0845466-f0ad-4faf-bce4-f06802dc3de7</v>
          </cell>
          <cell r="M6573">
            <v>52701000</v>
          </cell>
          <cell r="N6573"/>
          <cell r="O6573"/>
          <cell r="P6573"/>
          <cell r="Q6573" t="str">
            <v>ЦАО</v>
          </cell>
        </row>
        <row r="6574">
          <cell r="G6574">
            <v>25745</v>
          </cell>
          <cell r="H6574" t="str">
            <v>Город Омск</v>
          </cell>
          <cell r="I6574">
            <v>5818.9</v>
          </cell>
          <cell r="J6574">
            <v>5027.3</v>
          </cell>
          <cell r="K6574">
            <v>311.8</v>
          </cell>
          <cell r="L6574" t="str">
            <v>44c3c488-80ca-4e2f-9cb3-30acb677031d</v>
          </cell>
          <cell r="M6574">
            <v>52701000</v>
          </cell>
          <cell r="N6574"/>
          <cell r="O6574"/>
          <cell r="P6574"/>
          <cell r="Q6574" t="str">
            <v>ЦАО</v>
          </cell>
        </row>
        <row r="6575">
          <cell r="G6575">
            <v>29304</v>
          </cell>
          <cell r="H6575" t="str">
            <v>Город Омск</v>
          </cell>
          <cell r="I6575">
            <v>2611</v>
          </cell>
          <cell r="J6575">
            <v>2241</v>
          </cell>
          <cell r="K6575">
            <v>0</v>
          </cell>
          <cell r="L6575" t="str">
            <v>f8e3fca9-5610-4e9c-b897-d925cb40cd9c</v>
          </cell>
          <cell r="M6575">
            <v>52701000</v>
          </cell>
          <cell r="N6575"/>
          <cell r="O6575"/>
          <cell r="P6575"/>
          <cell r="Q6575" t="str">
            <v>ЛАО</v>
          </cell>
        </row>
        <row r="6576">
          <cell r="G6576">
            <v>21178</v>
          </cell>
          <cell r="H6576" t="str">
            <v>Город Омск</v>
          </cell>
          <cell r="I6576">
            <v>5388.9</v>
          </cell>
          <cell r="J6576">
            <v>4566.05</v>
          </cell>
          <cell r="K6576">
            <v>331.4</v>
          </cell>
          <cell r="L6576" t="str">
            <v>35500cfb-a0b8-4c9a-98aa-4000ae23c07e</v>
          </cell>
          <cell r="M6576">
            <v>52701000</v>
          </cell>
          <cell r="N6576"/>
          <cell r="O6576"/>
          <cell r="P6576"/>
          <cell r="Q6576" t="str">
            <v>ЛАО</v>
          </cell>
        </row>
        <row r="6577">
          <cell r="G6577">
            <v>30888</v>
          </cell>
          <cell r="H6577" t="str">
            <v>Город Омск</v>
          </cell>
          <cell r="I6577">
            <v>3602.6</v>
          </cell>
          <cell r="J6577">
            <v>3254.5</v>
          </cell>
          <cell r="K6577">
            <v>0</v>
          </cell>
          <cell r="L6577" t="str">
            <v>cb6ba48c-e8a8-4fb5-a69e-105bd7367803</v>
          </cell>
          <cell r="M6577">
            <v>52701000</v>
          </cell>
          <cell r="N6577"/>
          <cell r="O6577"/>
          <cell r="P6577"/>
          <cell r="Q6577" t="str">
            <v>ЛАО</v>
          </cell>
        </row>
        <row r="6578">
          <cell r="G6578">
            <v>30803</v>
          </cell>
          <cell r="H6578" t="str">
            <v>Город Омск</v>
          </cell>
          <cell r="I6578">
            <v>3682.6</v>
          </cell>
          <cell r="J6578">
            <v>3346</v>
          </cell>
          <cell r="K6578">
            <v>0</v>
          </cell>
          <cell r="L6578" t="str">
            <v>e320f682-c05f-46b7-a7b2-04402ddeb1b8</v>
          </cell>
          <cell r="M6578">
            <v>52701000</v>
          </cell>
          <cell r="N6578"/>
          <cell r="O6578"/>
          <cell r="P6578"/>
          <cell r="Q6578" t="str">
            <v>ЛАО</v>
          </cell>
        </row>
        <row r="6579">
          <cell r="G6579">
            <v>30887</v>
          </cell>
          <cell r="H6579" t="str">
            <v>Город Омск</v>
          </cell>
          <cell r="I6579">
            <v>3680.7</v>
          </cell>
          <cell r="J6579">
            <v>3322.4</v>
          </cell>
          <cell r="K6579">
            <v>0</v>
          </cell>
          <cell r="L6579" t="str">
            <v>80288702-8818-417c-83b5-0707d701eb0c</v>
          </cell>
          <cell r="M6579">
            <v>52701000</v>
          </cell>
          <cell r="N6579"/>
          <cell r="O6579"/>
          <cell r="P6579"/>
          <cell r="Q6579" t="str">
            <v>ЛАО</v>
          </cell>
        </row>
        <row r="6580">
          <cell r="G6580">
            <v>30800</v>
          </cell>
          <cell r="H6580" t="str">
            <v>Город Омск</v>
          </cell>
          <cell r="I6580">
            <v>3632</v>
          </cell>
          <cell r="J6580">
            <v>3313.6</v>
          </cell>
          <cell r="K6580">
            <v>0</v>
          </cell>
          <cell r="L6580" t="str">
            <v>f7599204-3f09-44a9-8991-e52df92d177e</v>
          </cell>
          <cell r="M6580">
            <v>52701000</v>
          </cell>
          <cell r="N6580"/>
          <cell r="O6580"/>
          <cell r="P6580"/>
          <cell r="Q6580" t="str">
            <v>ЛАО</v>
          </cell>
        </row>
        <row r="6581">
          <cell r="G6581">
            <v>32876</v>
          </cell>
          <cell r="H6581" t="str">
            <v>Город Омск</v>
          </cell>
          <cell r="I6581">
            <v>4332.8</v>
          </cell>
          <cell r="J6581">
            <v>3246.5</v>
          </cell>
          <cell r="K6581">
            <v>169.4</v>
          </cell>
          <cell r="L6581" t="str">
            <v>3fbe72a7-35f3-4a59-9f55-c20cc74f564c</v>
          </cell>
          <cell r="M6581">
            <v>52701000</v>
          </cell>
          <cell r="N6581"/>
          <cell r="O6581"/>
          <cell r="P6581" t="str">
            <v>+</v>
          </cell>
          <cell r="Q6581" t="str">
            <v>ЦАО</v>
          </cell>
        </row>
        <row r="6582">
          <cell r="G6582">
            <v>32877</v>
          </cell>
          <cell r="H6582" t="str">
            <v>Город Омск</v>
          </cell>
          <cell r="I6582">
            <v>4981.5</v>
          </cell>
          <cell r="J6582">
            <v>3151.5</v>
          </cell>
          <cell r="K6582">
            <v>111.9</v>
          </cell>
          <cell r="L6582" t="str">
            <v>ef3af4d5-96d0-4c1a-ad81-422230cdac4f</v>
          </cell>
          <cell r="M6582">
            <v>52701000</v>
          </cell>
          <cell r="N6582"/>
          <cell r="O6582"/>
          <cell r="P6582" t="str">
            <v>+</v>
          </cell>
          <cell r="Q6582" t="str">
            <v>ЦАО</v>
          </cell>
        </row>
        <row r="6583">
          <cell r="G6583">
            <v>28185</v>
          </cell>
          <cell r="H6583" t="str">
            <v>Город Омск</v>
          </cell>
          <cell r="I6583">
            <v>4854.8</v>
          </cell>
          <cell r="J6583">
            <v>4330.1000000000004</v>
          </cell>
          <cell r="K6583">
            <v>73.7</v>
          </cell>
          <cell r="L6583" t="str">
            <v>5bf34c7b-b495-4616-a360-51158222c93a</v>
          </cell>
          <cell r="M6583">
            <v>52701000</v>
          </cell>
          <cell r="N6583"/>
          <cell r="O6583"/>
          <cell r="P6583"/>
          <cell r="Q6583" t="str">
            <v>ЦАО</v>
          </cell>
        </row>
        <row r="6584">
          <cell r="G6584">
            <v>28186</v>
          </cell>
          <cell r="H6584" t="str">
            <v>Город Омск</v>
          </cell>
          <cell r="I6584">
            <v>6048.4</v>
          </cell>
          <cell r="J6584">
            <v>5477.3</v>
          </cell>
          <cell r="K6584">
            <v>44.6</v>
          </cell>
          <cell r="L6584" t="str">
            <v>d486b7de-9a8f-4165-b60f-0c85c65cb0b8</v>
          </cell>
          <cell r="M6584">
            <v>52701000</v>
          </cell>
          <cell r="N6584"/>
          <cell r="O6584"/>
          <cell r="P6584"/>
          <cell r="Q6584" t="str">
            <v>ЦАО</v>
          </cell>
        </row>
        <row r="6585">
          <cell r="G6585">
            <v>33533</v>
          </cell>
          <cell r="H6585" t="str">
            <v>Город Омск</v>
          </cell>
          <cell r="I6585">
            <v>4610.8</v>
          </cell>
          <cell r="J6585">
            <v>3767.7</v>
          </cell>
          <cell r="K6585">
            <v>320.39999999999998</v>
          </cell>
          <cell r="L6585" t="str">
            <v>f849a5a4-1dad-463d-8251-1dafd996661b</v>
          </cell>
          <cell r="M6585">
            <v>52701000</v>
          </cell>
          <cell r="N6585"/>
          <cell r="O6585"/>
          <cell r="P6585"/>
          <cell r="Q6585" t="str">
            <v>ЦАО</v>
          </cell>
        </row>
        <row r="6586">
          <cell r="G6586">
            <v>33534</v>
          </cell>
          <cell r="H6586" t="str">
            <v>Город Омск</v>
          </cell>
          <cell r="I6586">
            <v>6487.3</v>
          </cell>
          <cell r="J6586">
            <v>5853.7</v>
          </cell>
          <cell r="K6586">
            <v>0</v>
          </cell>
          <cell r="L6586" t="str">
            <v>14f55531-50bb-422b-a982-eedb81a42eb0</v>
          </cell>
          <cell r="M6586">
            <v>52701000</v>
          </cell>
          <cell r="N6586"/>
          <cell r="O6586"/>
          <cell r="P6586"/>
          <cell r="Q6586" t="str">
            <v>ЦАО</v>
          </cell>
        </row>
        <row r="6587">
          <cell r="G6587">
            <v>33535</v>
          </cell>
          <cell r="H6587" t="str">
            <v>Город Омск</v>
          </cell>
          <cell r="I6587">
            <v>4103.3999999999996</v>
          </cell>
          <cell r="J6587">
            <v>3112.6</v>
          </cell>
          <cell r="K6587">
            <v>533.1</v>
          </cell>
          <cell r="L6587" t="str">
            <v>72a5c516-f647-41e3-a458-12139f620c6b</v>
          </cell>
          <cell r="M6587">
            <v>52701000</v>
          </cell>
          <cell r="N6587"/>
          <cell r="O6587"/>
          <cell r="P6587"/>
          <cell r="Q6587" t="str">
            <v>ЦАО</v>
          </cell>
        </row>
        <row r="6588">
          <cell r="G6588">
            <v>28187</v>
          </cell>
          <cell r="H6588" t="str">
            <v>Город Омск</v>
          </cell>
          <cell r="I6588">
            <v>574.5</v>
          </cell>
          <cell r="J6588">
            <v>533.1</v>
          </cell>
          <cell r="K6588">
            <v>0</v>
          </cell>
          <cell r="L6588" t="str">
            <v>22c0522d-8e8a-454a-a9ac-7f6aa9b0d904</v>
          </cell>
          <cell r="M6588">
            <v>52701000</v>
          </cell>
          <cell r="N6588"/>
          <cell r="O6588"/>
          <cell r="P6588"/>
          <cell r="Q6588" t="str">
            <v>ЦАО</v>
          </cell>
        </row>
        <row r="6589">
          <cell r="G6589">
            <v>29011</v>
          </cell>
          <cell r="H6589" t="str">
            <v>Город Омск</v>
          </cell>
          <cell r="I6589">
            <v>431.1</v>
          </cell>
          <cell r="J6589">
            <v>386.6</v>
          </cell>
          <cell r="K6589">
            <v>0</v>
          </cell>
          <cell r="L6589" t="str">
            <v>c781886c-2fe7-4486-93e2-3babe87070a1</v>
          </cell>
          <cell r="M6589">
            <v>52701000</v>
          </cell>
          <cell r="N6589"/>
          <cell r="O6589"/>
          <cell r="P6589"/>
          <cell r="Q6589" t="str">
            <v>ЦАО</v>
          </cell>
        </row>
        <row r="6590">
          <cell r="G6590">
            <v>29012</v>
          </cell>
          <cell r="H6590" t="str">
            <v>Город Омск</v>
          </cell>
          <cell r="I6590">
            <v>434.4</v>
          </cell>
          <cell r="J6590">
            <v>386.2</v>
          </cell>
          <cell r="K6590">
            <v>0</v>
          </cell>
          <cell r="L6590" t="str">
            <v>67ddf6d0-ae2c-432b-9de0-d82e15fc2ca9</v>
          </cell>
          <cell r="M6590">
            <v>52701000</v>
          </cell>
          <cell r="N6590"/>
          <cell r="O6590"/>
          <cell r="P6590"/>
          <cell r="Q6590" t="str">
            <v>ЦАО</v>
          </cell>
        </row>
        <row r="6591">
          <cell r="G6591">
            <v>28177</v>
          </cell>
          <cell r="H6591" t="str">
            <v>Город Омск</v>
          </cell>
          <cell r="I6591">
            <v>2648.9</v>
          </cell>
          <cell r="J6591">
            <v>1626.9</v>
          </cell>
          <cell r="K6591">
            <v>352.2</v>
          </cell>
          <cell r="L6591" t="str">
            <v>35e99256-071a-48ac-9869-d78b56d62820</v>
          </cell>
          <cell r="M6591">
            <v>52701000</v>
          </cell>
          <cell r="N6591"/>
          <cell r="O6591"/>
          <cell r="P6591" t="str">
            <v>+</v>
          </cell>
          <cell r="Q6591" t="str">
            <v>ЦАО</v>
          </cell>
        </row>
        <row r="6592">
          <cell r="G6592">
            <v>28189</v>
          </cell>
          <cell r="H6592" t="str">
            <v>Город Омск</v>
          </cell>
          <cell r="I6592">
            <v>4064</v>
          </cell>
          <cell r="J6592">
            <v>3351</v>
          </cell>
          <cell r="K6592">
            <v>0</v>
          </cell>
          <cell r="L6592" t="str">
            <v>96d8e62d-beeb-42d5-b886-6246ca4ab87d</v>
          </cell>
          <cell r="M6592">
            <v>52701000</v>
          </cell>
          <cell r="N6592"/>
          <cell r="O6592"/>
          <cell r="P6592" t="str">
            <v>+</v>
          </cell>
          <cell r="Q6592" t="str">
            <v>ЦАО</v>
          </cell>
        </row>
        <row r="6593">
          <cell r="G6593">
            <v>28190</v>
          </cell>
          <cell r="H6593" t="str">
            <v>Город Омск</v>
          </cell>
          <cell r="I6593">
            <v>3978.4</v>
          </cell>
          <cell r="J6593">
            <v>3070.37</v>
          </cell>
          <cell r="K6593">
            <v>558.79999999999995</v>
          </cell>
          <cell r="L6593" t="str">
            <v>8f1f1e8d-aba7-4489-8677-13c38ace2949</v>
          </cell>
          <cell r="M6593">
            <v>52701000</v>
          </cell>
          <cell r="N6593"/>
          <cell r="O6593"/>
          <cell r="P6593" t="str">
            <v>+</v>
          </cell>
          <cell r="Q6593" t="str">
            <v>ЦАО</v>
          </cell>
        </row>
        <row r="6594">
          <cell r="G6594">
            <v>28191</v>
          </cell>
          <cell r="H6594" t="str">
            <v>Город Омск</v>
          </cell>
          <cell r="I6594">
            <v>4916.6000000000004</v>
          </cell>
          <cell r="J6594">
            <v>4519.3500000000004</v>
          </cell>
          <cell r="K6594">
            <v>0</v>
          </cell>
          <cell r="L6594" t="str">
            <v>74427d90-7df3-4c14-824a-871ab4037ee7</v>
          </cell>
          <cell r="M6594">
            <v>52701000</v>
          </cell>
          <cell r="N6594"/>
          <cell r="O6594"/>
          <cell r="P6594"/>
          <cell r="Q6594" t="str">
            <v>ЦАО</v>
          </cell>
        </row>
        <row r="6595">
          <cell r="G6595">
            <v>32813</v>
          </cell>
          <cell r="H6595" t="str">
            <v>Город Омск</v>
          </cell>
          <cell r="I6595">
            <v>4793.3999999999996</v>
          </cell>
          <cell r="J6595">
            <v>3601.3</v>
          </cell>
          <cell r="K6595">
            <v>420</v>
          </cell>
          <cell r="L6595" t="str">
            <v>2b9ed011-b164-4b22-92ef-898aae534654</v>
          </cell>
          <cell r="M6595">
            <v>52701000</v>
          </cell>
          <cell r="N6595"/>
          <cell r="O6595"/>
          <cell r="P6595"/>
          <cell r="Q6595" t="str">
            <v>ЦАО</v>
          </cell>
        </row>
        <row r="6596">
          <cell r="G6596">
            <v>28178</v>
          </cell>
          <cell r="H6596" t="str">
            <v>Город Омск</v>
          </cell>
          <cell r="I6596">
            <v>3847.8</v>
          </cell>
          <cell r="J6596">
            <v>2714.91</v>
          </cell>
          <cell r="K6596">
            <v>766.2</v>
          </cell>
          <cell r="L6596" t="str">
            <v>d78b3b32-53f1-44d2-9219-0b155d086c52</v>
          </cell>
          <cell r="M6596">
            <v>52701000</v>
          </cell>
          <cell r="N6596"/>
          <cell r="O6596"/>
          <cell r="P6596"/>
          <cell r="Q6596" t="str">
            <v>ЦАО</v>
          </cell>
        </row>
        <row r="6597">
          <cell r="G6597">
            <v>28047</v>
          </cell>
          <cell r="H6597" t="str">
            <v>Город Омск</v>
          </cell>
          <cell r="I6597">
            <v>6043.1</v>
          </cell>
          <cell r="J6597">
            <v>5559.4</v>
          </cell>
          <cell r="K6597">
            <v>0</v>
          </cell>
          <cell r="L6597" t="str">
            <v>025123bc-d9ce-4911-9cb4-d79b3e8ed3e3</v>
          </cell>
          <cell r="M6597">
            <v>52701000</v>
          </cell>
          <cell r="N6597"/>
          <cell r="O6597"/>
          <cell r="P6597"/>
          <cell r="Q6597" t="str">
            <v>ЦАО</v>
          </cell>
        </row>
        <row r="6598">
          <cell r="G6598">
            <v>28179</v>
          </cell>
          <cell r="H6598" t="str">
            <v>Город Омск</v>
          </cell>
          <cell r="I6598">
            <v>3920.6</v>
          </cell>
          <cell r="J6598">
            <v>3158</v>
          </cell>
          <cell r="K6598">
            <v>312.5</v>
          </cell>
          <cell r="L6598" t="str">
            <v>049b172b-c877-415d-8442-da1581a5364c</v>
          </cell>
          <cell r="M6598">
            <v>52701000</v>
          </cell>
          <cell r="N6598"/>
          <cell r="O6598"/>
          <cell r="P6598"/>
          <cell r="Q6598" t="str">
            <v>ЦАО</v>
          </cell>
        </row>
        <row r="6599">
          <cell r="G6599">
            <v>28048</v>
          </cell>
          <cell r="H6599" t="str">
            <v>Город Омск</v>
          </cell>
          <cell r="I6599">
            <v>2961.2</v>
          </cell>
          <cell r="J6599">
            <v>2382.3000000000002</v>
          </cell>
          <cell r="K6599">
            <v>0</v>
          </cell>
          <cell r="L6599" t="str">
            <v>179585c8-9b8b-4dab-ab26-24627805ee14</v>
          </cell>
          <cell r="M6599">
            <v>52701000</v>
          </cell>
          <cell r="N6599"/>
          <cell r="O6599"/>
          <cell r="P6599"/>
          <cell r="Q6599" t="str">
            <v>ЦАО</v>
          </cell>
        </row>
        <row r="6600">
          <cell r="G6600">
            <v>28180</v>
          </cell>
          <cell r="H6600" t="str">
            <v>Город Омск</v>
          </cell>
          <cell r="I6600">
            <v>3831</v>
          </cell>
          <cell r="J6600">
            <v>2706</v>
          </cell>
          <cell r="K6600">
            <v>835.4</v>
          </cell>
          <cell r="L6600" t="str">
            <v>4201fbbd-b78d-462a-b3a3-915f65155f60</v>
          </cell>
          <cell r="M6600">
            <v>52701000</v>
          </cell>
          <cell r="N6600"/>
          <cell r="O6600"/>
          <cell r="P6600"/>
          <cell r="Q6600" t="str">
            <v>ЦАО</v>
          </cell>
        </row>
        <row r="6601">
          <cell r="G6601">
            <v>28181</v>
          </cell>
          <cell r="H6601" t="str">
            <v>Город Омск</v>
          </cell>
          <cell r="I6601">
            <v>6011.8</v>
          </cell>
          <cell r="J6601">
            <v>5534.55</v>
          </cell>
          <cell r="K6601">
            <v>0</v>
          </cell>
          <cell r="L6601" t="str">
            <v xml:space="preserve"> 637b0031-b493-4f93-8be0-a846bed10bab </v>
          </cell>
          <cell r="M6601">
            <v>52701000</v>
          </cell>
          <cell r="N6601"/>
          <cell r="O6601"/>
          <cell r="P6601"/>
          <cell r="Q6601" t="str">
            <v>ЦАО</v>
          </cell>
        </row>
        <row r="6602">
          <cell r="G6602">
            <v>28182</v>
          </cell>
          <cell r="H6602" t="str">
            <v>Город Омск</v>
          </cell>
          <cell r="I6602">
            <v>4072.7</v>
          </cell>
          <cell r="J6602">
            <v>2903.4</v>
          </cell>
          <cell r="K6602">
            <v>734</v>
          </cell>
          <cell r="L6602" t="str">
            <v>bfddaa18-6bbe-4c96-b459-9ca3a2f50dc7</v>
          </cell>
          <cell r="M6602">
            <v>52701000</v>
          </cell>
          <cell r="N6602"/>
          <cell r="O6602"/>
          <cell r="P6602"/>
          <cell r="Q6602" t="str">
            <v>ЦАО</v>
          </cell>
        </row>
        <row r="6603">
          <cell r="G6603">
            <v>28183</v>
          </cell>
          <cell r="H6603" t="str">
            <v>Город Омск</v>
          </cell>
          <cell r="I6603">
            <v>5533.8</v>
          </cell>
          <cell r="J6603">
            <v>4646.3</v>
          </cell>
          <cell r="K6603">
            <v>498.1</v>
          </cell>
          <cell r="L6603" t="str">
            <v>ec1a7a87-13df-4199-8d6f-2a2d46664759</v>
          </cell>
          <cell r="M6603">
            <v>52701000</v>
          </cell>
          <cell r="N6603"/>
          <cell r="O6603"/>
          <cell r="P6603" t="str">
            <v>+</v>
          </cell>
          <cell r="Q6603" t="str">
            <v>ЦАО</v>
          </cell>
        </row>
        <row r="6604">
          <cell r="G6604">
            <v>36842</v>
          </cell>
          <cell r="H6604" t="str">
            <v>Город Омск</v>
          </cell>
          <cell r="I6604">
            <v>5535.4</v>
          </cell>
          <cell r="J6604">
            <v>5535.4</v>
          </cell>
          <cell r="K6604"/>
          <cell r="L6604" t="str">
            <v>88730a40-fecf-457d-9356-d24276ae9f15</v>
          </cell>
          <cell r="M6604">
            <v>52701000</v>
          </cell>
          <cell r="N6604"/>
          <cell r="O6604"/>
          <cell r="P6604"/>
          <cell r="Q6604" t="str">
            <v>ЦАО</v>
          </cell>
        </row>
        <row r="6605">
          <cell r="G6605">
            <v>28184</v>
          </cell>
          <cell r="H6605" t="str">
            <v>Город Омск</v>
          </cell>
          <cell r="I6605">
            <v>3704.3</v>
          </cell>
          <cell r="J6605">
            <v>2731.5</v>
          </cell>
          <cell r="K6605">
            <v>711.2</v>
          </cell>
          <cell r="L6605" t="str">
            <v>efb1e208-1eee-4682-9331-d8623d5e867c</v>
          </cell>
          <cell r="M6605">
            <v>52701000</v>
          </cell>
          <cell r="N6605"/>
          <cell r="O6605"/>
          <cell r="P6605"/>
          <cell r="Q6605" t="str">
            <v>ЦАО</v>
          </cell>
        </row>
        <row r="6606">
          <cell r="G6606">
            <v>32814</v>
          </cell>
          <cell r="H6606" t="str">
            <v>Город Омск</v>
          </cell>
          <cell r="I6606">
            <v>14278.2</v>
          </cell>
          <cell r="J6606">
            <v>9225.2999999999993</v>
          </cell>
          <cell r="K6606">
            <v>3240</v>
          </cell>
          <cell r="L6606" t="str">
            <v>36b72e30-05d8-4fb4-b5e3-7d095216e404</v>
          </cell>
          <cell r="M6606">
            <v>52701000</v>
          </cell>
          <cell r="N6606"/>
          <cell r="O6606"/>
          <cell r="P6606"/>
          <cell r="Q6606" t="str">
            <v>ЦАО</v>
          </cell>
        </row>
        <row r="6607">
          <cell r="G6607">
            <v>32936</v>
          </cell>
          <cell r="H6607" t="str">
            <v>Город Омск</v>
          </cell>
          <cell r="I6607">
            <v>10919</v>
          </cell>
          <cell r="J6607">
            <v>9776.7999999999993</v>
          </cell>
          <cell r="K6607">
            <v>0</v>
          </cell>
          <cell r="L6607" t="str">
            <v>025214dc-7173-46b3-8d33-28738d3ac876</v>
          </cell>
          <cell r="M6607">
            <v>52701000</v>
          </cell>
          <cell r="N6607"/>
          <cell r="O6607"/>
          <cell r="P6607"/>
          <cell r="Q6607" t="str">
            <v>ЦАО</v>
          </cell>
        </row>
        <row r="6608">
          <cell r="G6608">
            <v>21323</v>
          </cell>
          <cell r="H6608" t="str">
            <v>Город Омск</v>
          </cell>
          <cell r="I6608">
            <v>12358.6</v>
          </cell>
          <cell r="J6608">
            <v>10910</v>
          </cell>
          <cell r="K6608">
            <v>144.1</v>
          </cell>
          <cell r="L6608" t="str">
            <v>0c446774-9036-426c-97eb-c2704682b6a3</v>
          </cell>
          <cell r="M6608">
            <v>52701000</v>
          </cell>
          <cell r="N6608"/>
          <cell r="O6608"/>
          <cell r="P6608"/>
          <cell r="Q6608" t="str">
            <v>ЦАО</v>
          </cell>
        </row>
        <row r="6609">
          <cell r="G6609">
            <v>25181</v>
          </cell>
          <cell r="H6609" t="str">
            <v>Город Омск</v>
          </cell>
          <cell r="I6609">
            <v>156.5</v>
          </cell>
          <cell r="J6609">
            <v>151.4</v>
          </cell>
          <cell r="K6609">
            <v>0</v>
          </cell>
          <cell r="L6609" t="str">
            <v>4bf5b76e-80a6-4b7a-a08f-3df15ccee617</v>
          </cell>
          <cell r="M6609">
            <v>52701000</v>
          </cell>
          <cell r="N6609"/>
          <cell r="O6609"/>
          <cell r="P6609"/>
          <cell r="Q6609" t="str">
            <v>ЦАО</v>
          </cell>
        </row>
        <row r="6610">
          <cell r="G6610">
            <v>32815</v>
          </cell>
          <cell r="H6610" t="str">
            <v>Город Омск</v>
          </cell>
          <cell r="I6610">
            <v>5781.6</v>
          </cell>
          <cell r="J6610">
            <v>5340</v>
          </cell>
          <cell r="K6610">
            <v>0</v>
          </cell>
          <cell r="L6610" t="str">
            <v>d3a0b6c7-ee3d-4208-b1b4-28db515254c1</v>
          </cell>
          <cell r="M6610">
            <v>52701000</v>
          </cell>
          <cell r="N6610"/>
          <cell r="O6610"/>
          <cell r="P6610"/>
          <cell r="Q6610" t="str">
            <v>ЦАО</v>
          </cell>
        </row>
        <row r="6611">
          <cell r="G6611">
            <v>25160</v>
          </cell>
          <cell r="H6611" t="str">
            <v>Город Омск</v>
          </cell>
          <cell r="I6611">
            <v>2733.1</v>
          </cell>
          <cell r="J6611">
            <v>2517.4</v>
          </cell>
          <cell r="K6611">
            <v>29.3</v>
          </cell>
          <cell r="L6611" t="str">
            <v>921f3d84-6516-4447-b353-d736ccfb537d</v>
          </cell>
          <cell r="M6611">
            <v>52701000</v>
          </cell>
          <cell r="N6611"/>
          <cell r="O6611"/>
          <cell r="P6611"/>
          <cell r="Q6611" t="str">
            <v>ЦАО</v>
          </cell>
        </row>
        <row r="6612">
          <cell r="G6612">
            <v>25147</v>
          </cell>
          <cell r="H6612" t="str">
            <v>Город Омск</v>
          </cell>
          <cell r="I6612">
            <v>6154.9</v>
          </cell>
          <cell r="J6612">
            <v>4286.3</v>
          </cell>
          <cell r="K6612">
            <v>873</v>
          </cell>
          <cell r="L6612" t="str">
            <v>5371b905-133d-43a0-8050-f18e819f200c</v>
          </cell>
          <cell r="M6612">
            <v>52701000</v>
          </cell>
          <cell r="N6612"/>
          <cell r="O6612"/>
          <cell r="P6612"/>
          <cell r="Q6612" t="str">
            <v>ЦАО</v>
          </cell>
        </row>
        <row r="6613">
          <cell r="G6613">
            <v>25184</v>
          </cell>
          <cell r="H6613" t="str">
            <v>Город Омск</v>
          </cell>
          <cell r="I6613">
            <v>255.9</v>
          </cell>
          <cell r="J6613">
            <v>221.4</v>
          </cell>
          <cell r="K6613">
            <v>0</v>
          </cell>
          <cell r="L6613" t="str">
            <v>961e2a4c-945c-44b0-ae3e-6fece78699df</v>
          </cell>
          <cell r="M6613">
            <v>52701000</v>
          </cell>
          <cell r="N6613"/>
          <cell r="O6613"/>
          <cell r="P6613"/>
          <cell r="Q6613" t="str">
            <v>ЦАО</v>
          </cell>
        </row>
        <row r="6614">
          <cell r="G6614">
            <v>28835</v>
          </cell>
          <cell r="H6614" t="str">
            <v>Город Омск</v>
          </cell>
          <cell r="I6614">
            <v>3822.3</v>
          </cell>
          <cell r="J6614">
            <v>2955.4</v>
          </cell>
          <cell r="K6614">
            <v>0</v>
          </cell>
          <cell r="L6614" t="str">
            <v>3d22fb06-85c8-483c-841d-3b5eb8a35313</v>
          </cell>
          <cell r="M6614">
            <v>52701000</v>
          </cell>
          <cell r="N6614"/>
          <cell r="O6614"/>
          <cell r="P6614"/>
          <cell r="Q6614" t="str">
            <v>ЦАО</v>
          </cell>
        </row>
        <row r="6615">
          <cell r="G6615">
            <v>25064</v>
          </cell>
          <cell r="H6615" t="str">
            <v>Город Омск</v>
          </cell>
          <cell r="I6615">
            <v>4070.7</v>
          </cell>
          <cell r="J6615">
            <v>3241.7</v>
          </cell>
          <cell r="K6615">
            <v>333.8</v>
          </cell>
          <cell r="L6615" t="str">
            <v xml:space="preserve"> 9a3fbb05-92a4-4672-8611-1d80c32c3940 </v>
          </cell>
          <cell r="M6615">
            <v>52701000</v>
          </cell>
          <cell r="N6615"/>
          <cell r="O6615"/>
          <cell r="P6615"/>
          <cell r="Q6615" t="str">
            <v>ЦАО</v>
          </cell>
        </row>
        <row r="6616">
          <cell r="G6616">
            <v>25066</v>
          </cell>
          <cell r="H6616" t="str">
            <v>Город Омск</v>
          </cell>
          <cell r="I6616">
            <v>5208.3</v>
          </cell>
          <cell r="J6616">
            <v>4801.3999999999996</v>
          </cell>
          <cell r="K6616">
            <v>0</v>
          </cell>
          <cell r="L6616" t="str">
            <v>d8401aa6-b6db-49fe-9d7f-061e3ccd14cf</v>
          </cell>
          <cell r="M6616">
            <v>52701000</v>
          </cell>
          <cell r="N6616"/>
          <cell r="O6616"/>
          <cell r="P6616"/>
          <cell r="Q6616" t="str">
            <v>ЦАО</v>
          </cell>
        </row>
        <row r="6617">
          <cell r="G6617">
            <v>25062</v>
          </cell>
          <cell r="H6617" t="str">
            <v>Город Омск</v>
          </cell>
          <cell r="I6617">
            <v>3624.1</v>
          </cell>
          <cell r="J6617">
            <v>2715.3</v>
          </cell>
          <cell r="K6617">
            <v>639.29999999999995</v>
          </cell>
          <cell r="L6617" t="str">
            <v>ec2fe470-2df7-4828-a84d-491ed2ce7c10</v>
          </cell>
          <cell r="M6617">
            <v>52701000</v>
          </cell>
          <cell r="N6617"/>
          <cell r="O6617"/>
          <cell r="P6617"/>
          <cell r="Q6617" t="str">
            <v>ЦАО</v>
          </cell>
        </row>
        <row r="6618">
          <cell r="G6618">
            <v>25063</v>
          </cell>
          <cell r="H6618" t="str">
            <v>Город Омск</v>
          </cell>
          <cell r="I6618">
            <v>6186.3</v>
          </cell>
          <cell r="J6618">
            <v>5040</v>
          </cell>
          <cell r="K6618">
            <v>0</v>
          </cell>
          <cell r="L6618" t="str">
            <v>331dc2ef-961f-4731-a33b-1935b417b967</v>
          </cell>
          <cell r="M6618">
            <v>52701000</v>
          </cell>
          <cell r="N6618"/>
          <cell r="O6618"/>
          <cell r="P6618"/>
          <cell r="Q6618" t="str">
            <v>ЦАО</v>
          </cell>
        </row>
        <row r="6619">
          <cell r="G6619">
            <v>24837</v>
          </cell>
          <cell r="H6619" t="str">
            <v>Город Омск</v>
          </cell>
          <cell r="I6619">
            <v>3375.4</v>
          </cell>
          <cell r="J6619">
            <v>3064.9</v>
          </cell>
          <cell r="K6619">
            <v>0</v>
          </cell>
          <cell r="L6619" t="str">
            <v>68b3ba75-af86-433b-b2bf-3b566ef29140</v>
          </cell>
          <cell r="M6619">
            <v>52701000</v>
          </cell>
          <cell r="N6619"/>
          <cell r="O6619"/>
          <cell r="P6619"/>
          <cell r="Q6619" t="str">
            <v>ЛАО</v>
          </cell>
        </row>
        <row r="6620">
          <cell r="G6620">
            <v>19998</v>
          </cell>
          <cell r="H6620" t="str">
            <v>Город Омск</v>
          </cell>
          <cell r="I6620">
            <v>2894.2</v>
          </cell>
          <cell r="J6620">
            <v>1525.9</v>
          </cell>
          <cell r="K6620">
            <v>0</v>
          </cell>
          <cell r="L6620" t="str">
            <v>af4ec76f-fa07-424a-968a-15690f5da041</v>
          </cell>
          <cell r="M6620">
            <v>52701000</v>
          </cell>
          <cell r="N6620"/>
          <cell r="O6620"/>
          <cell r="P6620"/>
          <cell r="Q6620" t="str">
            <v>ЛАО</v>
          </cell>
        </row>
        <row r="6621">
          <cell r="G6621">
            <v>24833</v>
          </cell>
          <cell r="H6621" t="str">
            <v>Город Омск</v>
          </cell>
          <cell r="I6621">
            <v>2650.2</v>
          </cell>
          <cell r="J6621">
            <v>2392.5</v>
          </cell>
          <cell r="K6621">
            <v>0</v>
          </cell>
          <cell r="L6621" t="str">
            <v>4cfd876e-c02b-43e4-8768-3664955b2b0f</v>
          </cell>
          <cell r="M6621">
            <v>52701000</v>
          </cell>
          <cell r="N6621"/>
          <cell r="O6621"/>
          <cell r="P6621"/>
          <cell r="Q6621" t="str">
            <v>ЛАО</v>
          </cell>
        </row>
        <row r="6622">
          <cell r="G6622">
            <v>34157</v>
          </cell>
          <cell r="H6622" t="str">
            <v>Город Омск</v>
          </cell>
          <cell r="I6622">
            <v>4465.1000000000004</v>
          </cell>
          <cell r="J6622">
            <v>3930.5</v>
          </cell>
          <cell r="K6622">
            <v>0</v>
          </cell>
          <cell r="L6622" t="str">
            <v>b4b31211-b512-4a3b-b22e-d1d678c23f72</v>
          </cell>
          <cell r="M6622">
            <v>52701000</v>
          </cell>
          <cell r="N6622"/>
          <cell r="O6622"/>
          <cell r="P6622"/>
          <cell r="Q6622" t="str">
            <v>ЛАО</v>
          </cell>
        </row>
        <row r="6623">
          <cell r="G6623">
            <v>29268</v>
          </cell>
          <cell r="H6623" t="str">
            <v>Город Омск</v>
          </cell>
          <cell r="I6623">
            <v>7652.5</v>
          </cell>
          <cell r="J6623">
            <v>6511.2</v>
          </cell>
          <cell r="K6623">
            <v>0</v>
          </cell>
          <cell r="L6623" t="str">
            <v>f42b0989-7b38-44ae-a868-1a80361e8f67</v>
          </cell>
          <cell r="M6623">
            <v>52701000</v>
          </cell>
          <cell r="N6623"/>
          <cell r="O6623"/>
          <cell r="P6623"/>
          <cell r="Q6623" t="str">
            <v>ЛАО</v>
          </cell>
        </row>
        <row r="6624">
          <cell r="G6624">
            <v>19996</v>
          </cell>
          <cell r="H6624" t="str">
            <v>Город Омск</v>
          </cell>
          <cell r="I6624">
            <v>2392.5</v>
          </cell>
          <cell r="J6624">
            <v>1298</v>
          </cell>
          <cell r="K6624">
            <v>0</v>
          </cell>
          <cell r="L6624" t="str">
            <v>5e9d4028-5641-4302-9498-5a2ef14efcd5</v>
          </cell>
          <cell r="M6624">
            <v>52701000</v>
          </cell>
          <cell r="N6624"/>
          <cell r="O6624"/>
          <cell r="P6624"/>
          <cell r="Q6624" t="str">
            <v>ЛАО</v>
          </cell>
        </row>
        <row r="6625">
          <cell r="G6625">
            <v>19997</v>
          </cell>
          <cell r="H6625" t="str">
            <v>Город Омск</v>
          </cell>
          <cell r="I6625">
            <v>4684.3</v>
          </cell>
          <cell r="J6625">
            <v>3170.1</v>
          </cell>
          <cell r="K6625">
            <v>44.3</v>
          </cell>
          <cell r="L6625" t="str">
            <v>e165ec2c-c67c-4bad-96c1-a1a706d63242</v>
          </cell>
          <cell r="M6625">
            <v>52701000</v>
          </cell>
          <cell r="N6625"/>
          <cell r="O6625"/>
          <cell r="P6625"/>
          <cell r="Q6625" t="str">
            <v>ЛАО</v>
          </cell>
        </row>
        <row r="6626">
          <cell r="G6626">
            <v>24834</v>
          </cell>
          <cell r="H6626" t="str">
            <v>Город Омск</v>
          </cell>
          <cell r="I6626">
            <v>2641.2</v>
          </cell>
          <cell r="J6626">
            <v>2361.62</v>
          </cell>
          <cell r="K6626">
            <v>0</v>
          </cell>
          <cell r="L6626" t="str">
            <v>c180fee3-1db3-42e5-94db-1445e3b9c9b7</v>
          </cell>
          <cell r="M6626">
            <v>52701000</v>
          </cell>
          <cell r="N6626"/>
          <cell r="O6626"/>
          <cell r="P6626"/>
          <cell r="Q6626" t="str">
            <v>ЛАО</v>
          </cell>
        </row>
        <row r="6627">
          <cell r="G6627">
            <v>24835</v>
          </cell>
          <cell r="H6627" t="str">
            <v>Город Омск</v>
          </cell>
          <cell r="I6627">
            <v>6046.1</v>
          </cell>
          <cell r="J6627">
            <v>5589.6</v>
          </cell>
          <cell r="K6627">
            <v>0</v>
          </cell>
          <cell r="L6627" t="str">
            <v>7911f13b-5240-41c6-90b1-cc6b893035d2</v>
          </cell>
          <cell r="M6627">
            <v>52701000</v>
          </cell>
          <cell r="N6627"/>
          <cell r="O6627"/>
          <cell r="P6627"/>
          <cell r="Q6627" t="str">
            <v>ЛАО</v>
          </cell>
        </row>
        <row r="6628">
          <cell r="G6628">
            <v>24836</v>
          </cell>
          <cell r="H6628" t="str">
            <v>Город Омск</v>
          </cell>
          <cell r="I6628">
            <v>4334.8999999999996</v>
          </cell>
          <cell r="J6628">
            <v>3880.85</v>
          </cell>
          <cell r="K6628">
            <v>0</v>
          </cell>
          <cell r="L6628" t="str">
            <v>ae477cc2-6516-453d-a9a0-c59495f1bb39</v>
          </cell>
          <cell r="M6628">
            <v>52701000</v>
          </cell>
          <cell r="N6628"/>
          <cell r="O6628"/>
          <cell r="P6628"/>
          <cell r="Q6628" t="str">
            <v>ЛАО</v>
          </cell>
        </row>
        <row r="6629">
          <cell r="G6629">
            <v>28937</v>
          </cell>
          <cell r="H6629" t="str">
            <v>Город Омск</v>
          </cell>
          <cell r="I6629">
            <v>7529.3</v>
          </cell>
          <cell r="J6629">
            <v>6391</v>
          </cell>
          <cell r="K6629">
            <v>0</v>
          </cell>
          <cell r="L6629" t="str">
            <v>ee263a20-1daa-4ca6-bc96-a3c0572cff71</v>
          </cell>
          <cell r="M6629">
            <v>52701000</v>
          </cell>
          <cell r="N6629"/>
          <cell r="O6629"/>
          <cell r="P6629"/>
          <cell r="Q6629" t="str">
            <v>ЛАО</v>
          </cell>
        </row>
        <row r="6630">
          <cell r="G6630">
            <v>23584</v>
          </cell>
          <cell r="H6630" t="str">
            <v>Город Омск</v>
          </cell>
          <cell r="I6630">
            <v>6067.8</v>
          </cell>
          <cell r="J6630">
            <v>5297.55</v>
          </cell>
          <cell r="K6630">
            <v>0</v>
          </cell>
          <cell r="L6630" t="str">
            <v>e71e7597-7e0e-45f0-bcda-0dd237559b20</v>
          </cell>
          <cell r="M6630">
            <v>52701000</v>
          </cell>
          <cell r="N6630"/>
          <cell r="O6630"/>
          <cell r="P6630"/>
          <cell r="Q6630" t="str">
            <v>ЛАО</v>
          </cell>
        </row>
        <row r="6631">
          <cell r="G6631">
            <v>30992</v>
          </cell>
          <cell r="H6631" t="str">
            <v>Город Омск</v>
          </cell>
          <cell r="I6631">
            <v>1242.0999999999999</v>
          </cell>
          <cell r="J6631">
            <v>1109.5</v>
          </cell>
          <cell r="K6631">
            <v>0</v>
          </cell>
          <cell r="L6631" t="str">
            <v>9dd8ecde-aa80-42ef-a271-9c6e2720f9ce</v>
          </cell>
          <cell r="M6631">
            <v>52701000</v>
          </cell>
          <cell r="N6631"/>
          <cell r="O6631"/>
          <cell r="P6631"/>
          <cell r="Q6631" t="str">
            <v>ОАО</v>
          </cell>
        </row>
        <row r="6632">
          <cell r="G6632">
            <v>30996</v>
          </cell>
          <cell r="H6632" t="str">
            <v>Город Омск</v>
          </cell>
          <cell r="I6632">
            <v>1538.3</v>
          </cell>
          <cell r="J6632">
            <v>1409.7</v>
          </cell>
          <cell r="K6632">
            <v>0</v>
          </cell>
          <cell r="L6632" t="str">
            <v>dd1f97ba-652d-47af-81c8-b49c6c303a84</v>
          </cell>
          <cell r="M6632">
            <v>52701000</v>
          </cell>
          <cell r="N6632"/>
          <cell r="O6632"/>
          <cell r="P6632"/>
          <cell r="Q6632" t="str">
            <v>ОАО</v>
          </cell>
        </row>
        <row r="6633">
          <cell r="G6633">
            <v>30998</v>
          </cell>
          <cell r="H6633" t="str">
            <v>Город Омск</v>
          </cell>
          <cell r="I6633">
            <v>1548.5</v>
          </cell>
          <cell r="J6633">
            <v>1410.4</v>
          </cell>
          <cell r="K6633">
            <v>0</v>
          </cell>
          <cell r="L6633" t="str">
            <v>843dbe58-de20-4f0f-b5c1-3879abc4a9ca</v>
          </cell>
          <cell r="M6633">
            <v>52701000</v>
          </cell>
          <cell r="N6633"/>
          <cell r="O6633"/>
          <cell r="P6633"/>
          <cell r="Q6633" t="str">
            <v>ОАО</v>
          </cell>
        </row>
        <row r="6634">
          <cell r="G6634">
            <v>20481</v>
          </cell>
          <cell r="H6634" t="str">
            <v>Город Омск</v>
          </cell>
          <cell r="I6634">
            <v>1276.2</v>
          </cell>
          <cell r="J6634">
            <v>1026</v>
          </cell>
          <cell r="K6634">
            <v>0</v>
          </cell>
          <cell r="L6634" t="str">
            <v>ac3c3bca-a789-4abb-b3b5-97d22d96ae4e</v>
          </cell>
          <cell r="M6634">
            <v>52701000</v>
          </cell>
          <cell r="N6634"/>
          <cell r="O6634"/>
          <cell r="P6634"/>
          <cell r="Q6634" t="str">
            <v>ОАО</v>
          </cell>
        </row>
        <row r="6635">
          <cell r="G6635">
            <v>31100</v>
          </cell>
          <cell r="H6635" t="str">
            <v>Город Омск</v>
          </cell>
          <cell r="I6635">
            <v>5730.3</v>
          </cell>
          <cell r="J6635">
            <v>5180.1000000000004</v>
          </cell>
          <cell r="K6635">
            <v>0</v>
          </cell>
          <cell r="L6635" t="str">
            <v>ad0dc394-052b-467c-8c5a-d439946d832a</v>
          </cell>
          <cell r="M6635">
            <v>52701000</v>
          </cell>
          <cell r="N6635"/>
          <cell r="O6635"/>
          <cell r="P6635"/>
          <cell r="Q6635" t="str">
            <v>ОАО</v>
          </cell>
        </row>
        <row r="6636">
          <cell r="G6636">
            <v>31106</v>
          </cell>
          <cell r="H6636" t="str">
            <v>Город Омск</v>
          </cell>
          <cell r="I6636">
            <v>3041.1</v>
          </cell>
          <cell r="J6636">
            <v>2500</v>
          </cell>
          <cell r="K6636">
            <v>0</v>
          </cell>
          <cell r="L6636" t="str">
            <v>40aa162b-aeca-4e81-9930-dc8479e8e640</v>
          </cell>
          <cell r="M6636">
            <v>52701000</v>
          </cell>
          <cell r="N6636"/>
          <cell r="O6636"/>
          <cell r="P6636"/>
          <cell r="Q6636" t="str">
            <v>ОАО</v>
          </cell>
        </row>
        <row r="6637">
          <cell r="G6637">
            <v>31091</v>
          </cell>
          <cell r="H6637" t="str">
            <v>Город Омск</v>
          </cell>
          <cell r="I6637">
            <v>10652.6</v>
          </cell>
          <cell r="J6637">
            <v>10652.6</v>
          </cell>
          <cell r="K6637">
            <v>0</v>
          </cell>
          <cell r="L6637" t="str">
            <v>97cf74e8-e171-46b6-b06a-8bf938e2d4f2</v>
          </cell>
          <cell r="M6637">
            <v>52701000</v>
          </cell>
          <cell r="N6637"/>
          <cell r="O6637"/>
          <cell r="P6637"/>
          <cell r="Q6637" t="str">
            <v>ОАО</v>
          </cell>
        </row>
        <row r="6638">
          <cell r="G6638">
            <v>25594</v>
          </cell>
          <cell r="H6638" t="str">
            <v>Город Омск</v>
          </cell>
          <cell r="I6638">
            <v>3887.7</v>
          </cell>
          <cell r="J6638">
            <v>3584.35</v>
          </cell>
          <cell r="K6638">
            <v>216.9</v>
          </cell>
          <cell r="L6638" t="str">
            <v>eb90e6f1-6316-46be-b369-19389f713285</v>
          </cell>
          <cell r="M6638">
            <v>52701000</v>
          </cell>
          <cell r="N6638"/>
          <cell r="O6638"/>
          <cell r="P6638"/>
          <cell r="Q6638" t="str">
            <v>ЦАО</v>
          </cell>
        </row>
        <row r="6639">
          <cell r="G6639">
            <v>31335</v>
          </cell>
          <cell r="H6639" t="str">
            <v>Город Омск</v>
          </cell>
          <cell r="I6639">
            <v>691.2</v>
          </cell>
          <cell r="J6639">
            <v>641.5</v>
          </cell>
          <cell r="K6639">
            <v>0</v>
          </cell>
          <cell r="L6639" t="str">
            <v>c32b6eb0-de58-412a-a7e5-b33c7aa4da8c</v>
          </cell>
          <cell r="M6639">
            <v>52701000</v>
          </cell>
          <cell r="N6639"/>
          <cell r="O6639"/>
          <cell r="P6639"/>
          <cell r="Q6639" t="str">
            <v>САО</v>
          </cell>
        </row>
        <row r="6640">
          <cell r="G6640">
            <v>22082</v>
          </cell>
          <cell r="H6640" t="str">
            <v>Город Омск</v>
          </cell>
          <cell r="I6640">
            <v>1416.3</v>
          </cell>
          <cell r="J6640">
            <v>1172</v>
          </cell>
          <cell r="K6640">
            <v>244.3</v>
          </cell>
          <cell r="L6640" t="str">
            <v>bfa4322f-0372-4376-8df8-e3ebeb29eadc</v>
          </cell>
          <cell r="M6640">
            <v>52701000</v>
          </cell>
          <cell r="N6640"/>
          <cell r="O6640"/>
          <cell r="P6640"/>
          <cell r="Q6640" t="str">
            <v>САО</v>
          </cell>
        </row>
        <row r="6641">
          <cell r="G6641">
            <v>31334</v>
          </cell>
          <cell r="H6641" t="str">
            <v>Город Омск</v>
          </cell>
          <cell r="I6641">
            <v>688</v>
          </cell>
          <cell r="J6641">
            <v>637.79999999999995</v>
          </cell>
          <cell r="K6641">
            <v>0</v>
          </cell>
          <cell r="L6641" t="str">
            <v>f6f1afd5-175f-4c55-bb8c-00cc5801e623</v>
          </cell>
          <cell r="M6641">
            <v>52701000</v>
          </cell>
          <cell r="N6641"/>
          <cell r="O6641"/>
          <cell r="P6641"/>
          <cell r="Q6641" t="str">
            <v>САО</v>
          </cell>
        </row>
        <row r="6642">
          <cell r="G6642">
            <v>32649</v>
          </cell>
          <cell r="H6642" t="str">
            <v>Город Омск</v>
          </cell>
          <cell r="I6642">
            <v>699.9</v>
          </cell>
          <cell r="J6642">
            <v>639.6</v>
          </cell>
          <cell r="K6642" t="str">
            <v xml:space="preserve"> </v>
          </cell>
          <cell r="L6642" t="str">
            <v>ca236a89-56d9-4a58-b586-64e2af2aab3e</v>
          </cell>
          <cell r="M6642">
            <v>52701000</v>
          </cell>
          <cell r="N6642"/>
          <cell r="O6642"/>
          <cell r="P6642"/>
          <cell r="Q6642" t="str">
            <v>САО</v>
          </cell>
        </row>
        <row r="6643">
          <cell r="G6643">
            <v>32651</v>
          </cell>
          <cell r="H6643" t="str">
            <v>Город Омск</v>
          </cell>
          <cell r="I6643">
            <v>1003.6</v>
          </cell>
          <cell r="J6643">
            <v>918.3</v>
          </cell>
          <cell r="K6643">
            <v>64.8</v>
          </cell>
          <cell r="L6643" t="str">
            <v>c8ffadfe-e37b-43f9-aeaa-a3d91d05a23b</v>
          </cell>
          <cell r="M6643">
            <v>52701000</v>
          </cell>
          <cell r="N6643"/>
          <cell r="O6643"/>
          <cell r="P6643"/>
          <cell r="Q6643" t="str">
            <v>САО</v>
          </cell>
        </row>
        <row r="6644">
          <cell r="G6644">
            <v>32654</v>
          </cell>
          <cell r="H6644" t="str">
            <v>Город Омск</v>
          </cell>
          <cell r="I6644">
            <v>1067.5</v>
          </cell>
          <cell r="J6644">
            <v>967.5</v>
          </cell>
          <cell r="K6644" t="str">
            <v xml:space="preserve"> </v>
          </cell>
          <cell r="L6644" t="str">
            <v>dd6c617c-f045-4c05-981e-2ed7bc401f61</v>
          </cell>
          <cell r="M6644">
            <v>52701000</v>
          </cell>
          <cell r="N6644"/>
          <cell r="O6644"/>
          <cell r="P6644"/>
          <cell r="Q6644" t="str">
            <v>САО</v>
          </cell>
        </row>
        <row r="6645">
          <cell r="G6645">
            <v>32555</v>
          </cell>
          <cell r="H6645" t="str">
            <v>Город Омск</v>
          </cell>
          <cell r="I6645">
            <v>1217.4000000000001</v>
          </cell>
          <cell r="J6645">
            <v>1194.2</v>
          </cell>
          <cell r="K6645">
            <v>0</v>
          </cell>
          <cell r="L6645" t="str">
            <v>9b7e9e52-f2f0-4dbb-880a-cef70de3a340</v>
          </cell>
          <cell r="M6645">
            <v>52701000</v>
          </cell>
          <cell r="N6645"/>
          <cell r="O6645"/>
          <cell r="P6645"/>
          <cell r="Q6645" t="str">
            <v>САО</v>
          </cell>
        </row>
        <row r="6646">
          <cell r="G6646">
            <v>31336</v>
          </cell>
          <cell r="H6646" t="str">
            <v>Город Омск</v>
          </cell>
          <cell r="I6646">
            <v>681.8</v>
          </cell>
          <cell r="J6646">
            <v>633.70000000000005</v>
          </cell>
          <cell r="K6646">
            <v>0</v>
          </cell>
          <cell r="L6646" t="str">
            <v>a9642505-73bd-46aa-a800-66ccac8280ef</v>
          </cell>
          <cell r="M6646">
            <v>52701000</v>
          </cell>
          <cell r="N6646"/>
          <cell r="O6646"/>
          <cell r="P6646"/>
          <cell r="Q6646" t="str">
            <v>САО</v>
          </cell>
        </row>
        <row r="6647">
          <cell r="G6647">
            <v>30441</v>
          </cell>
          <cell r="H6647" t="str">
            <v>Город Омск</v>
          </cell>
          <cell r="I6647">
            <v>1139.0999999999999</v>
          </cell>
          <cell r="J6647">
            <v>1050.9000000000001</v>
          </cell>
          <cell r="K6647">
            <v>0</v>
          </cell>
          <cell r="L6647" t="str">
            <v>2ad2dd88-ed32-4320-8e52-930ea22575f4</v>
          </cell>
          <cell r="M6647">
            <v>52701000</v>
          </cell>
          <cell r="N6647"/>
          <cell r="O6647"/>
          <cell r="P6647"/>
          <cell r="Q6647" t="str">
            <v>САО</v>
          </cell>
        </row>
        <row r="6648">
          <cell r="G6648">
            <v>30442</v>
          </cell>
          <cell r="H6648" t="str">
            <v>Город Омск</v>
          </cell>
          <cell r="I6648">
            <v>850.7</v>
          </cell>
          <cell r="J6648">
            <v>779.1</v>
          </cell>
          <cell r="K6648">
            <v>0</v>
          </cell>
          <cell r="L6648" t="str">
            <v>04c607d9-017c-4fc1-9ab6-e62ad0135825</v>
          </cell>
          <cell r="M6648">
            <v>52701000</v>
          </cell>
          <cell r="N6648"/>
          <cell r="O6648"/>
          <cell r="P6648"/>
          <cell r="Q6648" t="str">
            <v>САО</v>
          </cell>
        </row>
        <row r="6649">
          <cell r="G6649">
            <v>30444</v>
          </cell>
          <cell r="H6649" t="str">
            <v>Город Омск</v>
          </cell>
          <cell r="I6649">
            <v>666.2</v>
          </cell>
          <cell r="J6649">
            <v>604.1</v>
          </cell>
          <cell r="K6649">
            <v>0</v>
          </cell>
          <cell r="L6649" t="str">
            <v>8c230271-9881-4ccc-9523-b42d6ee708aa</v>
          </cell>
          <cell r="M6649">
            <v>52701000</v>
          </cell>
          <cell r="N6649"/>
          <cell r="O6649"/>
          <cell r="P6649"/>
          <cell r="Q6649" t="str">
            <v>САО</v>
          </cell>
        </row>
        <row r="6650">
          <cell r="G6650">
            <v>30445</v>
          </cell>
          <cell r="H6650" t="str">
            <v>Город Омск</v>
          </cell>
          <cell r="I6650">
            <v>355.2</v>
          </cell>
          <cell r="J6650">
            <v>324.3</v>
          </cell>
          <cell r="K6650">
            <v>0</v>
          </cell>
          <cell r="L6650" t="str">
            <v>ec51fb0d-3247-4bc2-af7c-6a75a23ae577</v>
          </cell>
          <cell r="M6650">
            <v>52701000</v>
          </cell>
          <cell r="N6650"/>
          <cell r="O6650"/>
          <cell r="P6650"/>
          <cell r="Q6650" t="str">
            <v>САО</v>
          </cell>
        </row>
        <row r="6651">
          <cell r="G6651">
            <v>30446</v>
          </cell>
          <cell r="H6651" t="str">
            <v>Город Омск</v>
          </cell>
          <cell r="I6651">
            <v>804.7</v>
          </cell>
          <cell r="J6651">
            <v>740.1</v>
          </cell>
          <cell r="K6651">
            <v>0</v>
          </cell>
          <cell r="L6651" t="str">
            <v>70d6aafe-5e4a-4c4a-905b-d5d96862a10f</v>
          </cell>
          <cell r="M6651">
            <v>52701000</v>
          </cell>
          <cell r="N6651"/>
          <cell r="O6651"/>
          <cell r="P6651"/>
          <cell r="Q6651" t="str">
            <v>САО</v>
          </cell>
        </row>
        <row r="6652">
          <cell r="G6652">
            <v>30447</v>
          </cell>
          <cell r="H6652" t="str">
            <v>Город Омск</v>
          </cell>
          <cell r="I6652">
            <v>784.1</v>
          </cell>
          <cell r="J6652">
            <v>720.9</v>
          </cell>
          <cell r="K6652">
            <v>0</v>
          </cell>
          <cell r="L6652" t="str">
            <v>69c66543-bb9a-4de5-9353-b53af7cbc7c6</v>
          </cell>
          <cell r="M6652">
            <v>52701000</v>
          </cell>
          <cell r="N6652"/>
          <cell r="O6652"/>
          <cell r="P6652"/>
          <cell r="Q6652" t="str">
            <v>САО</v>
          </cell>
        </row>
        <row r="6653">
          <cell r="G6653">
            <v>30448</v>
          </cell>
          <cell r="H6653" t="str">
            <v>Город Омск</v>
          </cell>
          <cell r="I6653">
            <v>371.2</v>
          </cell>
          <cell r="J6653">
            <v>371.2</v>
          </cell>
          <cell r="K6653">
            <v>0</v>
          </cell>
          <cell r="L6653" t="str">
            <v>1f8863c9-cf98-428e-82f2-9749910fbb61</v>
          </cell>
          <cell r="M6653">
            <v>52701000</v>
          </cell>
          <cell r="N6653"/>
          <cell r="O6653"/>
          <cell r="P6653"/>
          <cell r="Q6653" t="str">
            <v>САО</v>
          </cell>
        </row>
        <row r="6654">
          <cell r="G6654">
            <v>30449</v>
          </cell>
          <cell r="H6654" t="str">
            <v>Город Омск</v>
          </cell>
          <cell r="I6654">
            <v>418.7</v>
          </cell>
          <cell r="J6654">
            <v>372.4</v>
          </cell>
          <cell r="K6654">
            <v>0</v>
          </cell>
          <cell r="L6654" t="str">
            <v>ff7f63cd-a8a6-43ce-b672-363fbd019b7e</v>
          </cell>
          <cell r="M6654">
            <v>52701000</v>
          </cell>
          <cell r="N6654"/>
          <cell r="O6654"/>
          <cell r="P6654"/>
          <cell r="Q6654" t="str">
            <v>САО</v>
          </cell>
        </row>
        <row r="6655">
          <cell r="G6655">
            <v>30450</v>
          </cell>
          <cell r="H6655" t="str">
            <v>Город Омск</v>
          </cell>
          <cell r="I6655">
            <v>427.9</v>
          </cell>
          <cell r="J6655">
            <v>381.83</v>
          </cell>
          <cell r="K6655">
            <v>0</v>
          </cell>
          <cell r="L6655" t="str">
            <v>a1ee9f75-ca0a-435d-b1cb-dacf8fa3f991</v>
          </cell>
          <cell r="M6655">
            <v>52701000</v>
          </cell>
          <cell r="N6655"/>
          <cell r="O6655"/>
          <cell r="P6655" t="str">
            <v>+</v>
          </cell>
          <cell r="Q6655" t="str">
            <v>САО</v>
          </cell>
        </row>
        <row r="6656">
          <cell r="G6656">
            <v>32547</v>
          </cell>
          <cell r="H6656" t="str">
            <v>Город Омск</v>
          </cell>
          <cell r="I6656">
            <v>1184.9000000000001</v>
          </cell>
          <cell r="J6656">
            <v>891.2</v>
          </cell>
          <cell r="K6656">
            <v>0</v>
          </cell>
          <cell r="L6656" t="str">
            <v>d80ea6bd-135b-42ca-b638-273a7f2d5131</v>
          </cell>
          <cell r="M6656">
            <v>52701000</v>
          </cell>
          <cell r="N6656"/>
          <cell r="O6656"/>
          <cell r="P6656"/>
          <cell r="Q6656" t="str">
            <v>САО</v>
          </cell>
        </row>
        <row r="6657">
          <cell r="G6657">
            <v>32548</v>
          </cell>
          <cell r="H6657" t="str">
            <v>Город Омск</v>
          </cell>
          <cell r="I6657">
            <v>1686.69</v>
          </cell>
          <cell r="J6657">
            <v>1242.29</v>
          </cell>
          <cell r="K6657">
            <v>0</v>
          </cell>
          <cell r="L6657" t="str">
            <v>9a045b0d-4f73-4a71-9566-4e84fc54e936</v>
          </cell>
          <cell r="M6657">
            <v>52701000</v>
          </cell>
          <cell r="N6657"/>
          <cell r="O6657"/>
          <cell r="P6657"/>
          <cell r="Q6657" t="str">
            <v>САО</v>
          </cell>
        </row>
        <row r="6658">
          <cell r="G6658">
            <v>30451</v>
          </cell>
          <cell r="H6658" t="str">
            <v>Город Омск</v>
          </cell>
          <cell r="I6658">
            <v>1190.9000000000001</v>
          </cell>
          <cell r="J6658">
            <v>1145.4000000000001</v>
          </cell>
          <cell r="K6658">
            <v>0</v>
          </cell>
          <cell r="L6658" t="str">
            <v>36b19972-5849-4e71-a5de-d1922392e95d</v>
          </cell>
          <cell r="M6658">
            <v>52701000</v>
          </cell>
          <cell r="N6658"/>
          <cell r="O6658"/>
          <cell r="P6658"/>
          <cell r="Q6658" t="str">
            <v>САО</v>
          </cell>
        </row>
        <row r="6659">
          <cell r="G6659">
            <v>32549</v>
          </cell>
          <cell r="H6659" t="str">
            <v>Город Омск</v>
          </cell>
          <cell r="I6659">
            <v>1178.3499999999999</v>
          </cell>
          <cell r="J6659">
            <v>886.7</v>
          </cell>
          <cell r="K6659">
            <v>216.55</v>
          </cell>
          <cell r="L6659" t="str">
            <v>eab3f620-630f-4193-a3da-688bf1644be0</v>
          </cell>
          <cell r="M6659">
            <v>52701000</v>
          </cell>
          <cell r="N6659"/>
          <cell r="O6659"/>
          <cell r="P6659"/>
          <cell r="Q6659" t="str">
            <v>САО</v>
          </cell>
        </row>
        <row r="6660">
          <cell r="G6660">
            <v>23520</v>
          </cell>
          <cell r="H6660" t="str">
            <v>Город Омск</v>
          </cell>
          <cell r="I6660">
            <v>1019.5</v>
          </cell>
          <cell r="J6660">
            <v>946</v>
          </cell>
          <cell r="K6660">
            <v>0</v>
          </cell>
          <cell r="L6660" t="str">
            <v>f507529d-5be5-4f8e-ad0c-890a24949f39</v>
          </cell>
          <cell r="M6660">
            <v>52701000</v>
          </cell>
          <cell r="N6660"/>
          <cell r="O6660"/>
          <cell r="P6660" t="str">
            <v>+</v>
          </cell>
          <cell r="Q6660" t="str">
            <v>САО</v>
          </cell>
        </row>
        <row r="6661">
          <cell r="G6661">
            <v>21061</v>
          </cell>
          <cell r="H6661" t="str">
            <v>Город Омск</v>
          </cell>
          <cell r="I6661">
            <v>1041.7</v>
          </cell>
          <cell r="J6661">
            <v>898.6</v>
          </cell>
          <cell r="K6661">
            <v>0</v>
          </cell>
          <cell r="L6661" t="str">
            <v>6c5c2c36-bdda-45ce-9ac5-e079c6dfc6a3</v>
          </cell>
          <cell r="M6661">
            <v>52701000</v>
          </cell>
          <cell r="N6661"/>
          <cell r="O6661"/>
          <cell r="P6661"/>
          <cell r="Q6661" t="str">
            <v>САО</v>
          </cell>
        </row>
        <row r="6662">
          <cell r="G6662">
            <v>20213</v>
          </cell>
          <cell r="H6662" t="str">
            <v>Город Омск</v>
          </cell>
          <cell r="I6662">
            <v>1011.2</v>
          </cell>
          <cell r="J6662">
            <v>939.6</v>
          </cell>
          <cell r="K6662">
            <v>0</v>
          </cell>
          <cell r="L6662" t="str">
            <v>bb648381-4f5e-445d-bea5-695f86d16920</v>
          </cell>
          <cell r="M6662">
            <v>52701000</v>
          </cell>
          <cell r="N6662"/>
          <cell r="O6662"/>
          <cell r="P6662"/>
          <cell r="Q6662" t="str">
            <v>САО</v>
          </cell>
        </row>
        <row r="6663">
          <cell r="G6663">
            <v>30454</v>
          </cell>
          <cell r="H6663" t="str">
            <v>Город Омск</v>
          </cell>
          <cell r="I6663">
            <v>736.6</v>
          </cell>
          <cell r="J6663">
            <v>673.8</v>
          </cell>
          <cell r="K6663">
            <v>0</v>
          </cell>
          <cell r="L6663" t="str">
            <v>9bffdfa7-e172-47c4-a290-c9e4f96edb0b</v>
          </cell>
          <cell r="M6663">
            <v>52701000</v>
          </cell>
          <cell r="N6663"/>
          <cell r="O6663"/>
          <cell r="P6663"/>
          <cell r="Q6663" t="str">
            <v>САО</v>
          </cell>
        </row>
        <row r="6664">
          <cell r="G6664">
            <v>36086</v>
          </cell>
          <cell r="H6664" t="str">
            <v>Город Омск</v>
          </cell>
          <cell r="I6664">
            <v>677.6</v>
          </cell>
          <cell r="J6664">
            <v>623.20000000000005</v>
          </cell>
          <cell r="K6664">
            <v>0</v>
          </cell>
          <cell r="L6664" t="str">
            <v>5c8ef96f-6b07-4614-b3cb-deeb18a31c56</v>
          </cell>
          <cell r="M6664">
            <v>52701000</v>
          </cell>
          <cell r="N6664"/>
          <cell r="O6664"/>
          <cell r="P6664"/>
          <cell r="Q6664" t="str">
            <v>САО</v>
          </cell>
        </row>
        <row r="6665">
          <cell r="G6665">
            <v>30456</v>
          </cell>
          <cell r="H6665" t="str">
            <v>Город Омск</v>
          </cell>
          <cell r="I6665">
            <v>540.6</v>
          </cell>
          <cell r="J6665">
            <v>438.4</v>
          </cell>
          <cell r="K6665">
            <v>0</v>
          </cell>
          <cell r="L6665" t="str">
            <v>b941b795-70a0-4169-a739-d1bd4c1c440e</v>
          </cell>
          <cell r="M6665">
            <v>52701000</v>
          </cell>
          <cell r="N6665"/>
          <cell r="O6665"/>
          <cell r="P6665" t="str">
            <v>+</v>
          </cell>
          <cell r="Q6665" t="str">
            <v>САО</v>
          </cell>
        </row>
        <row r="6666">
          <cell r="G6666">
            <v>30457</v>
          </cell>
          <cell r="H6666" t="str">
            <v>Город Омск</v>
          </cell>
          <cell r="I6666">
            <v>4049.2</v>
          </cell>
          <cell r="J6666">
            <v>2936.61</v>
          </cell>
          <cell r="K6666">
            <v>152.19999999999999</v>
          </cell>
          <cell r="L6666" t="str">
            <v>13857fa8-9e30-47ed-9699-06f5ba28d11f</v>
          </cell>
          <cell r="M6666">
            <v>52701000</v>
          </cell>
          <cell r="N6666"/>
          <cell r="O6666"/>
          <cell r="P6666"/>
          <cell r="Q6666" t="str">
            <v>САО</v>
          </cell>
        </row>
        <row r="6667">
          <cell r="G6667">
            <v>30458</v>
          </cell>
          <cell r="H6667" t="str">
            <v>Город Омск</v>
          </cell>
          <cell r="I6667">
            <v>4882.3999999999996</v>
          </cell>
          <cell r="J6667">
            <v>4508.6000000000004</v>
          </cell>
          <cell r="K6667">
            <v>0</v>
          </cell>
          <cell r="L6667" t="str">
            <v>2fbceb90-535e-43d6-80ec-86b60b5f0b52</v>
          </cell>
          <cell r="M6667">
            <v>52701000</v>
          </cell>
          <cell r="N6667"/>
          <cell r="O6667"/>
          <cell r="P6667" t="str">
            <v>+</v>
          </cell>
          <cell r="Q6667" t="str">
            <v>САО</v>
          </cell>
        </row>
        <row r="6668">
          <cell r="G6668">
            <v>32353</v>
          </cell>
          <cell r="H6668" t="str">
            <v>Город Омск</v>
          </cell>
          <cell r="I6668">
            <v>5115</v>
          </cell>
          <cell r="J6668">
            <v>3690.5</v>
          </cell>
          <cell r="K6668">
            <v>229.2</v>
          </cell>
          <cell r="L6668" t="str">
            <v>bf0683a6-ba35-4eae-aa21-ef8d36639c71</v>
          </cell>
          <cell r="M6668">
            <v>52701000</v>
          </cell>
          <cell r="N6668"/>
          <cell r="O6668"/>
          <cell r="P6668"/>
          <cell r="Q6668" t="str">
            <v>САО</v>
          </cell>
        </row>
        <row r="6669">
          <cell r="G6669">
            <v>30459</v>
          </cell>
          <cell r="H6669" t="str">
            <v>Город Омск</v>
          </cell>
          <cell r="I6669">
            <v>5250.1</v>
          </cell>
          <cell r="J6669">
            <v>4872.1000000000004</v>
          </cell>
          <cell r="K6669">
            <v>0</v>
          </cell>
          <cell r="L6669" t="str">
            <v>0f57b8e0-8cb5-4ddd-8dae-b70d57e0240d</v>
          </cell>
          <cell r="M6669">
            <v>52701000</v>
          </cell>
          <cell r="N6669"/>
          <cell r="O6669"/>
          <cell r="P6669" t="str">
            <v>+</v>
          </cell>
          <cell r="Q6669" t="str">
            <v>САО</v>
          </cell>
        </row>
        <row r="6670">
          <cell r="G6670">
            <v>36088</v>
          </cell>
          <cell r="H6670" t="str">
            <v>Город Омск</v>
          </cell>
          <cell r="I6670">
            <v>5251</v>
          </cell>
          <cell r="J6670">
            <v>4883.6000000000004</v>
          </cell>
          <cell r="K6670">
            <v>0</v>
          </cell>
          <cell r="L6670" t="str">
            <v>d7e8530f-a647-4e24-8bfe-28811700628a</v>
          </cell>
          <cell r="M6670">
            <v>52701000</v>
          </cell>
          <cell r="N6670"/>
          <cell r="O6670"/>
          <cell r="P6670"/>
          <cell r="Q6670" t="str">
            <v>САО</v>
          </cell>
        </row>
        <row r="6671">
          <cell r="G6671">
            <v>20454</v>
          </cell>
          <cell r="H6671" t="str">
            <v>Город Омск</v>
          </cell>
          <cell r="I6671">
            <v>5310.6</v>
          </cell>
          <cell r="J6671">
            <v>4846</v>
          </cell>
          <cell r="K6671">
            <v>0</v>
          </cell>
          <cell r="L6671" t="str">
            <v>0144cc84-3aad-418c-911e-d65caa8d431a</v>
          </cell>
          <cell r="M6671">
            <v>52701000</v>
          </cell>
          <cell r="N6671"/>
          <cell r="O6671"/>
          <cell r="P6671"/>
          <cell r="Q6671" t="str">
            <v>САО</v>
          </cell>
        </row>
        <row r="6672">
          <cell r="G6672">
            <v>20453</v>
          </cell>
          <cell r="H6672" t="str">
            <v>Город Омск</v>
          </cell>
          <cell r="I6672">
            <v>3859.1</v>
          </cell>
          <cell r="J6672">
            <v>3572.3</v>
          </cell>
          <cell r="K6672">
            <v>0</v>
          </cell>
          <cell r="L6672" t="str">
            <v>77cdbe41-a646-4815-86de-ecf4f5fd7c80</v>
          </cell>
          <cell r="M6672">
            <v>52701000</v>
          </cell>
          <cell r="N6672"/>
          <cell r="O6672"/>
          <cell r="P6672"/>
          <cell r="Q6672" t="str">
            <v>САО</v>
          </cell>
        </row>
        <row r="6673">
          <cell r="G6673">
            <v>36090</v>
          </cell>
          <cell r="H6673" t="str">
            <v>Город Омск</v>
          </cell>
          <cell r="I6673">
            <v>3878.8</v>
          </cell>
          <cell r="J6673">
            <v>3577.1</v>
          </cell>
          <cell r="K6673">
            <v>0</v>
          </cell>
          <cell r="L6673" t="str">
            <v>33ef4b28-ce30-4b97-b2b3-165dec8a7650</v>
          </cell>
          <cell r="M6673">
            <v>52701000</v>
          </cell>
          <cell r="N6673"/>
          <cell r="O6673"/>
          <cell r="P6673"/>
          <cell r="Q6673" t="str">
            <v>САО</v>
          </cell>
        </row>
        <row r="6674">
          <cell r="G6674">
            <v>30467</v>
          </cell>
          <cell r="H6674" t="str">
            <v>Город Омск</v>
          </cell>
          <cell r="I6674">
            <v>3699</v>
          </cell>
          <cell r="J6674">
            <v>3007.1</v>
          </cell>
          <cell r="K6674">
            <v>270</v>
          </cell>
          <cell r="L6674" t="str">
            <v>a6f12e75-f601-4513-9658-1b57674b838b</v>
          </cell>
          <cell r="M6674">
            <v>52701000</v>
          </cell>
          <cell r="N6674"/>
          <cell r="O6674"/>
          <cell r="P6674"/>
          <cell r="Q6674" t="str">
            <v>САО</v>
          </cell>
        </row>
        <row r="6675">
          <cell r="G6675">
            <v>20313</v>
          </cell>
          <cell r="H6675" t="str">
            <v>Город Омск</v>
          </cell>
          <cell r="I6675">
            <v>8057</v>
          </cell>
          <cell r="J6675">
            <v>6498.22</v>
          </cell>
          <cell r="K6675">
            <v>0</v>
          </cell>
          <cell r="L6675" t="str">
            <v>ec1267f2-40cf-4b4f-8175-6a8b8d46c30f</v>
          </cell>
          <cell r="M6675">
            <v>52701000</v>
          </cell>
          <cell r="N6675"/>
          <cell r="O6675"/>
          <cell r="P6675"/>
          <cell r="Q6675" t="str">
            <v>САО</v>
          </cell>
        </row>
        <row r="6676">
          <cell r="G6676">
            <v>20455</v>
          </cell>
          <cell r="H6676" t="str">
            <v>Город Омск</v>
          </cell>
          <cell r="I6676">
            <v>6295.2</v>
          </cell>
          <cell r="J6676">
            <v>5633.8</v>
          </cell>
          <cell r="K6676">
            <v>209.5</v>
          </cell>
          <cell r="L6676" t="str">
            <v>6cccbfa3-22cb-4b91-984f-021dcfa91d76</v>
          </cell>
          <cell r="M6676">
            <v>52701000</v>
          </cell>
          <cell r="N6676"/>
          <cell r="O6676"/>
          <cell r="P6676"/>
          <cell r="Q6676" t="str">
            <v>САО</v>
          </cell>
        </row>
        <row r="6677">
          <cell r="G6677">
            <v>20349</v>
          </cell>
          <cell r="H6677" t="str">
            <v>Город Омск</v>
          </cell>
          <cell r="I6677">
            <v>3836.6</v>
          </cell>
          <cell r="J6677">
            <v>3536.6</v>
          </cell>
          <cell r="K6677">
            <v>0</v>
          </cell>
          <cell r="L6677" t="str">
            <v>7f36c9fe-9dd9-4396-a1c4-ac1c43c0cdf2</v>
          </cell>
          <cell r="M6677">
            <v>52701000</v>
          </cell>
          <cell r="N6677"/>
          <cell r="O6677"/>
          <cell r="P6677"/>
          <cell r="Q6677" t="str">
            <v>САО</v>
          </cell>
        </row>
        <row r="6678">
          <cell r="G6678">
            <v>30468</v>
          </cell>
          <cell r="H6678" t="str">
            <v>Город Омск</v>
          </cell>
          <cell r="I6678">
            <v>9032.7000000000007</v>
          </cell>
          <cell r="J6678">
            <v>7732.8</v>
          </cell>
          <cell r="K6678">
            <v>384.3</v>
          </cell>
          <cell r="L6678" t="str">
            <v>41247f5b-522a-4c3f-9ddd-7d83b1341d52</v>
          </cell>
          <cell r="M6678">
            <v>52701000</v>
          </cell>
          <cell r="N6678"/>
          <cell r="O6678"/>
          <cell r="P6678"/>
          <cell r="Q6678" t="str">
            <v>САО</v>
          </cell>
        </row>
        <row r="6679">
          <cell r="G6679">
            <v>30469</v>
          </cell>
          <cell r="H6679" t="str">
            <v>Город Омск</v>
          </cell>
          <cell r="I6679">
            <v>4921.1000000000004</v>
          </cell>
          <cell r="J6679">
            <v>4265.55</v>
          </cell>
          <cell r="K6679">
            <v>261.8</v>
          </cell>
          <cell r="L6679" t="str">
            <v>debb8afb-bca4-4588-9310-99f74cca1ac1</v>
          </cell>
          <cell r="M6679">
            <v>52701000</v>
          </cell>
          <cell r="N6679"/>
          <cell r="O6679"/>
          <cell r="P6679"/>
          <cell r="Q6679" t="str">
            <v>САО</v>
          </cell>
        </row>
        <row r="6680">
          <cell r="G6680">
            <v>30466</v>
          </cell>
          <cell r="H6680" t="str">
            <v>Город Омск</v>
          </cell>
          <cell r="I6680">
            <v>4947.2</v>
          </cell>
          <cell r="J6680">
            <v>4597</v>
          </cell>
          <cell r="K6680">
            <v>0</v>
          </cell>
          <cell r="L6680" t="str">
            <v>1f1fd896-dc6a-4260-bc90-32351482c08b</v>
          </cell>
          <cell r="M6680">
            <v>52701000</v>
          </cell>
          <cell r="N6680"/>
          <cell r="O6680"/>
          <cell r="P6680" t="str">
            <v>+</v>
          </cell>
          <cell r="Q6680" t="str">
            <v>САО</v>
          </cell>
        </row>
        <row r="6681">
          <cell r="G6681">
            <v>30471</v>
          </cell>
          <cell r="H6681" t="str">
            <v>Город Омск</v>
          </cell>
          <cell r="I6681">
            <v>878.5</v>
          </cell>
          <cell r="J6681">
            <v>798.2</v>
          </cell>
          <cell r="K6681">
            <v>0</v>
          </cell>
          <cell r="L6681" t="str">
            <v>56657a04-542c-4a91-b8ce-1fdf41af275e</v>
          </cell>
          <cell r="M6681">
            <v>52701000</v>
          </cell>
          <cell r="N6681"/>
          <cell r="O6681"/>
          <cell r="P6681"/>
          <cell r="Q6681" t="str">
            <v>САО</v>
          </cell>
        </row>
        <row r="6682">
          <cell r="G6682">
            <v>30472</v>
          </cell>
          <cell r="H6682" t="str">
            <v>Город Омск</v>
          </cell>
          <cell r="I6682">
            <v>1973.1</v>
          </cell>
          <cell r="J6682">
            <v>1621.7</v>
          </cell>
          <cell r="K6682">
            <v>41.6</v>
          </cell>
          <cell r="L6682" t="str">
            <v>336d7cbd-8810-4049-8b90-427c5180d1a6</v>
          </cell>
          <cell r="M6682">
            <v>52701000</v>
          </cell>
          <cell r="N6682"/>
          <cell r="O6682"/>
          <cell r="P6682"/>
          <cell r="Q6682" t="str">
            <v>САО</v>
          </cell>
        </row>
        <row r="6683">
          <cell r="G6683">
            <v>36093</v>
          </cell>
          <cell r="H6683" t="str">
            <v>Город Омск</v>
          </cell>
          <cell r="I6683">
            <v>670.5</v>
          </cell>
          <cell r="J6683">
            <v>615.9</v>
          </cell>
          <cell r="K6683">
            <v>0</v>
          </cell>
          <cell r="L6683" t="str">
            <v>c594eb30-78ad-4599-854b-3a8a2986a941</v>
          </cell>
          <cell r="M6683">
            <v>52701000</v>
          </cell>
          <cell r="N6683"/>
          <cell r="O6683"/>
          <cell r="P6683" t="str">
            <v>+</v>
          </cell>
          <cell r="Q6683" t="str">
            <v>САО</v>
          </cell>
        </row>
        <row r="6684">
          <cell r="G6684">
            <v>30474</v>
          </cell>
          <cell r="H6684" t="str">
            <v>Город Омск</v>
          </cell>
          <cell r="I6684">
            <v>435.3</v>
          </cell>
          <cell r="J6684">
            <v>397.3</v>
          </cell>
          <cell r="K6684">
            <v>0</v>
          </cell>
          <cell r="L6684" t="str">
            <v>570416b3-de84-4240-826d-60b5eac4483b</v>
          </cell>
          <cell r="M6684">
            <v>52701000</v>
          </cell>
          <cell r="N6684"/>
          <cell r="O6684"/>
          <cell r="P6684"/>
          <cell r="Q6684" t="str">
            <v>САО</v>
          </cell>
        </row>
        <row r="6685">
          <cell r="G6685">
            <v>20368</v>
          </cell>
          <cell r="H6685" t="str">
            <v>Город Омск</v>
          </cell>
          <cell r="I6685">
            <v>677.4</v>
          </cell>
          <cell r="J6685">
            <v>622.9</v>
          </cell>
          <cell r="K6685">
            <v>0</v>
          </cell>
          <cell r="L6685" t="str">
            <v>8dedb974-43ff-4e4d-b7c5-3498a51438ef</v>
          </cell>
          <cell r="M6685">
            <v>52701000</v>
          </cell>
          <cell r="N6685"/>
          <cell r="O6685"/>
          <cell r="P6685"/>
          <cell r="Q6685" t="str">
            <v>САО</v>
          </cell>
        </row>
        <row r="6686">
          <cell r="G6686">
            <v>30476</v>
          </cell>
          <cell r="H6686" t="str">
            <v>Город Омск</v>
          </cell>
          <cell r="I6686">
            <v>4842.3999999999996</v>
          </cell>
          <cell r="J6686">
            <v>4466.3999999999996</v>
          </cell>
          <cell r="K6686">
            <v>0</v>
          </cell>
          <cell r="L6686" t="str">
            <v>4fdb00be-4678-4301-81f6-cf551d39b9fd</v>
          </cell>
          <cell r="M6686">
            <v>52701000</v>
          </cell>
          <cell r="N6686"/>
          <cell r="O6686"/>
          <cell r="P6686" t="str">
            <v>+</v>
          </cell>
          <cell r="Q6686" t="str">
            <v>САО</v>
          </cell>
        </row>
        <row r="6687">
          <cell r="G6687">
            <v>36094</v>
          </cell>
          <cell r="H6687" t="str">
            <v>Город Омск</v>
          </cell>
          <cell r="I6687">
            <v>3842.7</v>
          </cell>
          <cell r="J6687">
            <v>3543</v>
          </cell>
          <cell r="K6687">
            <v>0</v>
          </cell>
          <cell r="L6687" t="str">
            <v>037ebf9e-54c5-4b52-ada6-6e0368e34e5c</v>
          </cell>
          <cell r="M6687">
            <v>52701000</v>
          </cell>
          <cell r="N6687"/>
          <cell r="O6687"/>
          <cell r="P6687"/>
          <cell r="Q6687" t="str">
            <v>САО</v>
          </cell>
        </row>
        <row r="6688">
          <cell r="G6688">
            <v>30479</v>
          </cell>
          <cell r="H6688" t="str">
            <v>Город Омск</v>
          </cell>
          <cell r="I6688">
            <v>3733</v>
          </cell>
          <cell r="J6688">
            <v>3346</v>
          </cell>
          <cell r="K6688">
            <v>62.8</v>
          </cell>
          <cell r="L6688" t="str">
            <v>4befa0f1-57cf-4efa-b4e0-70a9170406db</v>
          </cell>
          <cell r="M6688">
            <v>52701000</v>
          </cell>
          <cell r="N6688"/>
          <cell r="O6688"/>
          <cell r="P6688" t="str">
            <v>+</v>
          </cell>
          <cell r="Q6688" t="str">
            <v>САО</v>
          </cell>
        </row>
        <row r="6689">
          <cell r="G6689">
            <v>21099</v>
          </cell>
          <cell r="H6689" t="str">
            <v>Город Омск</v>
          </cell>
          <cell r="I6689">
            <v>6232.8</v>
          </cell>
          <cell r="J6689">
            <v>5799.9</v>
          </cell>
          <cell r="K6689">
            <v>0</v>
          </cell>
          <cell r="L6689" t="str">
            <v>a35e289c-aaa7-4d26-b414-b95f75ebef60</v>
          </cell>
          <cell r="M6689">
            <v>52701000</v>
          </cell>
          <cell r="N6689"/>
          <cell r="O6689"/>
          <cell r="P6689"/>
          <cell r="Q6689" t="str">
            <v>САО</v>
          </cell>
        </row>
        <row r="6690">
          <cell r="G6690">
            <v>30481</v>
          </cell>
          <cell r="H6690" t="str">
            <v>Город Омск</v>
          </cell>
          <cell r="I6690">
            <v>3820</v>
          </cell>
          <cell r="J6690">
            <v>3520</v>
          </cell>
          <cell r="K6690">
            <v>0</v>
          </cell>
          <cell r="L6690" t="str">
            <v>24e4e00b-8a13-43a2-baa2-d59e18814b61</v>
          </cell>
          <cell r="M6690">
            <v>52701000</v>
          </cell>
          <cell r="N6690"/>
          <cell r="O6690"/>
          <cell r="P6690" t="str">
            <v>+</v>
          </cell>
          <cell r="Q6690" t="str">
            <v>САО</v>
          </cell>
        </row>
        <row r="6691">
          <cell r="G6691">
            <v>30488</v>
          </cell>
          <cell r="H6691" t="str">
            <v>Город Омск</v>
          </cell>
          <cell r="I6691">
            <v>6169.5</v>
          </cell>
          <cell r="J6691">
            <v>5694.2</v>
          </cell>
          <cell r="K6691">
            <v>0</v>
          </cell>
          <cell r="L6691" t="str">
            <v>324da0ad-a69a-4c41-a039-87d8d6f7b9fa</v>
          </cell>
          <cell r="M6691">
            <v>52701000</v>
          </cell>
          <cell r="N6691"/>
          <cell r="O6691"/>
          <cell r="P6691"/>
          <cell r="Q6691" t="str">
            <v>САО</v>
          </cell>
        </row>
        <row r="6692">
          <cell r="G6692">
            <v>26661</v>
          </cell>
          <cell r="H6692" t="str">
            <v>Город Омск</v>
          </cell>
          <cell r="I6692">
            <v>5204.8999999999996</v>
          </cell>
          <cell r="J6692">
            <v>3435.8</v>
          </cell>
          <cell r="K6692">
            <v>0</v>
          </cell>
          <cell r="L6692" t="str">
            <v>601d18c6-9544-4ced-be3b-33418fc18d9c</v>
          </cell>
          <cell r="M6692">
            <v>52701000</v>
          </cell>
          <cell r="N6692"/>
          <cell r="O6692"/>
          <cell r="P6692"/>
          <cell r="Q6692" t="str">
            <v>САО</v>
          </cell>
        </row>
        <row r="6693">
          <cell r="G6693">
            <v>29057</v>
          </cell>
          <cell r="H6693" t="str">
            <v>Город Омск</v>
          </cell>
          <cell r="I6693">
            <v>6193</v>
          </cell>
          <cell r="J6693">
            <v>5709.26</v>
          </cell>
          <cell r="K6693">
            <v>0</v>
          </cell>
          <cell r="L6693" t="str">
            <v>2b4270a1-d025-4aff-9bd9-a8079eaeb603</v>
          </cell>
          <cell r="M6693">
            <v>52701000</v>
          </cell>
          <cell r="N6693"/>
          <cell r="O6693"/>
          <cell r="P6693" t="str">
            <v>+</v>
          </cell>
          <cell r="Q6693" t="str">
            <v>САО</v>
          </cell>
        </row>
        <row r="6694">
          <cell r="G6694">
            <v>30489</v>
          </cell>
          <cell r="H6694" t="str">
            <v>Город Омск</v>
          </cell>
          <cell r="I6694">
            <v>3444.9</v>
          </cell>
          <cell r="J6694">
            <v>2554.8000000000002</v>
          </cell>
          <cell r="K6694">
            <v>620.70000000000005</v>
          </cell>
          <cell r="L6694" t="str">
            <v>2879755a-5304-412e-a457-787513a2e267</v>
          </cell>
          <cell r="M6694">
            <v>52701000</v>
          </cell>
          <cell r="N6694"/>
          <cell r="O6694"/>
          <cell r="P6694"/>
          <cell r="Q6694" t="str">
            <v>САО</v>
          </cell>
        </row>
        <row r="6695">
          <cell r="G6695">
            <v>36097</v>
          </cell>
          <cell r="H6695" t="str">
            <v>Город Омск</v>
          </cell>
          <cell r="I6695">
            <v>3828.2</v>
          </cell>
          <cell r="J6695">
            <v>3528.6</v>
          </cell>
          <cell r="K6695">
            <v>0</v>
          </cell>
          <cell r="L6695" t="str">
            <v>99a04c5f-d94e-4bd4-8391-b789dc59c5be</v>
          </cell>
          <cell r="M6695">
            <v>52701000</v>
          </cell>
          <cell r="N6695"/>
          <cell r="O6695"/>
          <cell r="P6695"/>
          <cell r="Q6695" t="str">
            <v>САО</v>
          </cell>
        </row>
        <row r="6696">
          <cell r="G6696">
            <v>36098</v>
          </cell>
          <cell r="H6696" t="str">
            <v>Город Омск</v>
          </cell>
          <cell r="I6696">
            <v>4857.5</v>
          </cell>
          <cell r="J6696">
            <v>4481.8999999999996</v>
          </cell>
          <cell r="K6696">
            <v>0</v>
          </cell>
          <cell r="L6696" t="str">
            <v>9e40ace3-c68b-4032-a093-348b48b32077</v>
          </cell>
          <cell r="M6696">
            <v>52701000</v>
          </cell>
          <cell r="N6696"/>
          <cell r="O6696"/>
          <cell r="P6696"/>
          <cell r="Q6696" t="str">
            <v>САО</v>
          </cell>
        </row>
        <row r="6697">
          <cell r="G6697">
            <v>21048</v>
          </cell>
          <cell r="H6697" t="str">
            <v>Город Омск</v>
          </cell>
          <cell r="I6697">
            <v>4860.3</v>
          </cell>
          <cell r="J6697">
            <v>4046.18</v>
          </cell>
          <cell r="K6697">
            <v>0</v>
          </cell>
          <cell r="L6697" t="str">
            <v>5b60b3c2-7755-46f4-a64b-79bf32619349</v>
          </cell>
          <cell r="M6697">
            <v>52701000</v>
          </cell>
          <cell r="N6697"/>
          <cell r="O6697"/>
          <cell r="P6697"/>
          <cell r="Q6697" t="str">
            <v>САО</v>
          </cell>
        </row>
        <row r="6698">
          <cell r="G6698">
            <v>36099</v>
          </cell>
          <cell r="H6698" t="str">
            <v>Город Омск</v>
          </cell>
          <cell r="I6698">
            <v>3831.7</v>
          </cell>
          <cell r="J6698">
            <v>3531.7</v>
          </cell>
          <cell r="K6698">
            <v>0</v>
          </cell>
          <cell r="L6698" t="str">
            <v>7d4cf28b-b41c-4672-b0b2-b7fb4cf08350</v>
          </cell>
          <cell r="M6698">
            <v>52701000</v>
          </cell>
          <cell r="N6698"/>
          <cell r="O6698"/>
          <cell r="P6698"/>
          <cell r="Q6698" t="str">
            <v>САО</v>
          </cell>
        </row>
        <row r="6699">
          <cell r="G6699">
            <v>36101</v>
          </cell>
          <cell r="H6699" t="str">
            <v>Город Омск</v>
          </cell>
          <cell r="I6699">
            <v>5105.8999999999996</v>
          </cell>
          <cell r="J6699">
            <v>4707.5</v>
          </cell>
          <cell r="K6699">
            <v>0</v>
          </cell>
          <cell r="L6699" t="str">
            <v>02fa9911-2dba-4a8d-99bf-8722fdb46ca4</v>
          </cell>
          <cell r="M6699">
            <v>52701000</v>
          </cell>
          <cell r="N6699"/>
          <cell r="O6699"/>
          <cell r="P6699"/>
          <cell r="Q6699" t="str">
            <v>САО</v>
          </cell>
        </row>
        <row r="6700">
          <cell r="G6700">
            <v>30487</v>
          </cell>
          <cell r="H6700" t="str">
            <v>Город Омск</v>
          </cell>
          <cell r="I6700">
            <v>6217.5</v>
          </cell>
          <cell r="J6700">
            <v>5770.9</v>
          </cell>
          <cell r="K6700">
            <v>0</v>
          </cell>
          <cell r="L6700" t="str">
            <v>4f7f986e-71c9-46c1-afbb-d413a7441c75</v>
          </cell>
          <cell r="M6700">
            <v>52701000</v>
          </cell>
          <cell r="N6700"/>
          <cell r="O6700"/>
          <cell r="P6700" t="str">
            <v>+</v>
          </cell>
          <cell r="Q6700" t="str">
            <v>САО</v>
          </cell>
        </row>
        <row r="6701">
          <cell r="G6701">
            <v>36100</v>
          </cell>
          <cell r="H6701" t="str">
            <v>Город Омск</v>
          </cell>
          <cell r="I6701">
            <v>8237.2000000000007</v>
          </cell>
          <cell r="J6701">
            <v>7532.5</v>
          </cell>
          <cell r="K6701">
            <v>0</v>
          </cell>
          <cell r="L6701" t="str">
            <v>06106e88-f34a-4258-9d31-177129fe0733</v>
          </cell>
          <cell r="M6701">
            <v>52701000</v>
          </cell>
          <cell r="N6701"/>
          <cell r="O6701"/>
          <cell r="P6701"/>
          <cell r="Q6701" t="str">
            <v>САО</v>
          </cell>
        </row>
        <row r="6702">
          <cell r="G6702">
            <v>21049</v>
          </cell>
          <cell r="H6702" t="str">
            <v>Город Омск</v>
          </cell>
          <cell r="I6702">
            <v>6232.5</v>
          </cell>
          <cell r="J6702">
            <v>5782.5</v>
          </cell>
          <cell r="K6702">
            <v>0</v>
          </cell>
          <cell r="L6702" t="str">
            <v>b433e21b-7bb9-4144-ab9e-dd096e57057d</v>
          </cell>
          <cell r="M6702">
            <v>52701000</v>
          </cell>
          <cell r="N6702"/>
          <cell r="O6702"/>
          <cell r="P6702"/>
          <cell r="Q6702" t="str">
            <v>САО</v>
          </cell>
        </row>
        <row r="6703">
          <cell r="G6703">
            <v>21038</v>
          </cell>
          <cell r="H6703" t="str">
            <v>Город Омск</v>
          </cell>
          <cell r="I6703">
            <v>6236.2</v>
          </cell>
          <cell r="J6703">
            <v>5763</v>
          </cell>
          <cell r="K6703">
            <v>0</v>
          </cell>
          <cell r="L6703" t="str">
            <v>ff1296c4-ee1e-4109-9bcf-232df331b6e5</v>
          </cell>
          <cell r="M6703">
            <v>52701000</v>
          </cell>
          <cell r="N6703"/>
          <cell r="O6703"/>
          <cell r="P6703"/>
          <cell r="Q6703" t="str">
            <v>САО</v>
          </cell>
        </row>
        <row r="6704">
          <cell r="G6704">
            <v>30491</v>
          </cell>
          <cell r="H6704" t="str">
            <v>Город Омск</v>
          </cell>
          <cell r="I6704">
            <v>6167.3</v>
          </cell>
          <cell r="J6704">
            <v>5791.1</v>
          </cell>
          <cell r="K6704">
            <v>0</v>
          </cell>
          <cell r="L6704" t="str">
            <v>63f86fa8-9a24-45bd-918a-bf5522219c9d</v>
          </cell>
          <cell r="M6704">
            <v>52701000</v>
          </cell>
          <cell r="N6704"/>
          <cell r="O6704"/>
          <cell r="P6704"/>
          <cell r="Q6704" t="str">
            <v>САО</v>
          </cell>
        </row>
        <row r="6705">
          <cell r="G6705">
            <v>30492</v>
          </cell>
          <cell r="H6705" t="str">
            <v>Город Омск</v>
          </cell>
          <cell r="I6705">
            <v>3444.8</v>
          </cell>
          <cell r="J6705">
            <v>2552.6</v>
          </cell>
          <cell r="K6705">
            <v>570.79999999999995</v>
          </cell>
          <cell r="L6705" t="str">
            <v>b864ce4b-22b1-473a-96ca-89400810b1ba</v>
          </cell>
          <cell r="M6705">
            <v>52701000</v>
          </cell>
          <cell r="N6705"/>
          <cell r="O6705"/>
          <cell r="P6705"/>
          <cell r="Q6705" t="str">
            <v>САО</v>
          </cell>
        </row>
        <row r="6706">
          <cell r="G6706">
            <v>30494</v>
          </cell>
          <cell r="H6706" t="str">
            <v>Город Омск</v>
          </cell>
          <cell r="I6706">
            <v>5086.7</v>
          </cell>
          <cell r="J6706">
            <v>4844.2</v>
          </cell>
          <cell r="K6706">
            <v>0</v>
          </cell>
          <cell r="L6706" t="str">
            <v>7ecb0c4d-c2d7-4c14-b83d-d425c1729224</v>
          </cell>
          <cell r="M6706">
            <v>52701000</v>
          </cell>
          <cell r="N6706"/>
          <cell r="O6706"/>
          <cell r="P6706"/>
          <cell r="Q6706" t="str">
            <v>САО</v>
          </cell>
        </row>
        <row r="6707">
          <cell r="G6707">
            <v>36104</v>
          </cell>
          <cell r="H6707" t="str">
            <v>Город Омск</v>
          </cell>
          <cell r="I6707">
            <v>3834.2</v>
          </cell>
          <cell r="J6707">
            <v>3534.2</v>
          </cell>
          <cell r="K6707">
            <v>0</v>
          </cell>
          <cell r="L6707" t="str">
            <v>63c977af-37e3-4e89-a4c9-7909a71262dc</v>
          </cell>
          <cell r="M6707">
            <v>52701000</v>
          </cell>
          <cell r="N6707"/>
          <cell r="O6707"/>
          <cell r="P6707"/>
          <cell r="Q6707" t="str">
            <v>САО</v>
          </cell>
        </row>
        <row r="6708">
          <cell r="G6708">
            <v>30496</v>
          </cell>
          <cell r="H6708" t="str">
            <v>Город Омск</v>
          </cell>
          <cell r="I6708">
            <v>2644.3</v>
          </cell>
          <cell r="J6708">
            <v>2352</v>
          </cell>
          <cell r="K6708">
            <v>0</v>
          </cell>
          <cell r="L6708" t="str">
            <v>5eddf71e-e119-4a51-8286-062352892095</v>
          </cell>
          <cell r="M6708">
            <v>52701000</v>
          </cell>
          <cell r="N6708"/>
          <cell r="O6708"/>
          <cell r="P6708"/>
          <cell r="Q6708" t="str">
            <v>САО</v>
          </cell>
        </row>
        <row r="6709">
          <cell r="G6709">
            <v>30497</v>
          </cell>
          <cell r="H6709" t="str">
            <v>Город Омск</v>
          </cell>
          <cell r="I6709">
            <v>2645.9</v>
          </cell>
          <cell r="J6709">
            <v>2310.9</v>
          </cell>
          <cell r="K6709">
            <v>0</v>
          </cell>
          <cell r="L6709" t="str">
            <v>17bbfe9a-81da-4f19-ad8d-c94781d36167</v>
          </cell>
          <cell r="M6709">
            <v>52701000</v>
          </cell>
          <cell r="N6709"/>
          <cell r="O6709"/>
          <cell r="P6709"/>
          <cell r="Q6709" t="str">
            <v>САО</v>
          </cell>
        </row>
        <row r="6710">
          <cell r="G6710">
            <v>30498</v>
          </cell>
          <cell r="H6710" t="str">
            <v>Город Омск</v>
          </cell>
          <cell r="I6710">
            <v>2595.1</v>
          </cell>
          <cell r="J6710">
            <v>2361.9</v>
          </cell>
          <cell r="K6710">
            <v>0</v>
          </cell>
          <cell r="L6710" t="str">
            <v>560fe0a3-eab6-46a2-838d-72323f6e0992</v>
          </cell>
          <cell r="M6710">
            <v>52701000</v>
          </cell>
          <cell r="N6710"/>
          <cell r="O6710"/>
          <cell r="P6710"/>
          <cell r="Q6710" t="str">
            <v>САО</v>
          </cell>
        </row>
        <row r="6711">
          <cell r="G6711">
            <v>30499</v>
          </cell>
          <cell r="H6711" t="str">
            <v>Город Омск</v>
          </cell>
          <cell r="I6711">
            <v>4851.7</v>
          </cell>
          <cell r="J6711">
            <v>4432.8</v>
          </cell>
          <cell r="K6711">
            <v>43.02</v>
          </cell>
          <cell r="L6711" t="str">
            <v>be66ce77-1de6-406f-8d36-f36dceff9b6f</v>
          </cell>
          <cell r="M6711">
            <v>52701000</v>
          </cell>
          <cell r="N6711"/>
          <cell r="O6711"/>
          <cell r="P6711" t="str">
            <v>+</v>
          </cell>
          <cell r="Q6711" t="str">
            <v>САО</v>
          </cell>
        </row>
        <row r="6712">
          <cell r="G6712">
            <v>30500</v>
          </cell>
          <cell r="H6712" t="str">
            <v>Город Омск</v>
          </cell>
          <cell r="I6712">
            <v>2371.9</v>
          </cell>
          <cell r="J6712">
            <v>1967.7</v>
          </cell>
          <cell r="K6712">
            <v>168.3</v>
          </cell>
          <cell r="L6712" t="str">
            <v>03c9018f-e056-4b45-ad85-97550a939ed7</v>
          </cell>
          <cell r="M6712">
            <v>52701000</v>
          </cell>
          <cell r="N6712"/>
          <cell r="O6712"/>
          <cell r="P6712"/>
          <cell r="Q6712" t="str">
            <v>САО</v>
          </cell>
        </row>
        <row r="6713">
          <cell r="G6713">
            <v>30501</v>
          </cell>
          <cell r="H6713" t="str">
            <v>Город Омск</v>
          </cell>
          <cell r="I6713">
            <v>2175.1999999999998</v>
          </cell>
          <cell r="J6713">
            <v>1837.52</v>
          </cell>
          <cell r="K6713">
            <v>0</v>
          </cell>
          <cell r="L6713" t="str">
            <v>8d2d8631-a169-406f-8bdc-846e23e349bf</v>
          </cell>
          <cell r="M6713">
            <v>52701000</v>
          </cell>
          <cell r="N6713"/>
          <cell r="O6713"/>
          <cell r="P6713"/>
          <cell r="Q6713" t="str">
            <v>САО</v>
          </cell>
        </row>
        <row r="6714">
          <cell r="G6714">
            <v>30502</v>
          </cell>
          <cell r="H6714" t="str">
            <v>Город Омск</v>
          </cell>
          <cell r="I6714">
            <v>3862.1</v>
          </cell>
          <cell r="J6714">
            <v>3562.1</v>
          </cell>
          <cell r="K6714">
            <v>0</v>
          </cell>
          <cell r="L6714" t="str">
            <v>0b69ddb3-1889-4f61-8016-46ab255a9bd6</v>
          </cell>
          <cell r="M6714">
            <v>52701000</v>
          </cell>
          <cell r="N6714"/>
          <cell r="O6714"/>
          <cell r="P6714"/>
          <cell r="Q6714" t="str">
            <v>САО</v>
          </cell>
        </row>
        <row r="6715">
          <cell r="G6715">
            <v>21292</v>
          </cell>
          <cell r="H6715" t="str">
            <v>Город Омск</v>
          </cell>
          <cell r="I6715">
            <v>3857</v>
          </cell>
          <cell r="J6715">
            <v>3557</v>
          </cell>
          <cell r="K6715">
            <v>0</v>
          </cell>
          <cell r="L6715" t="str">
            <v>76a4e2df-8071-4291-909a-6a567227b86b</v>
          </cell>
          <cell r="M6715">
            <v>52701000</v>
          </cell>
          <cell r="N6715"/>
          <cell r="O6715"/>
          <cell r="P6715"/>
          <cell r="Q6715" t="str">
            <v>САО</v>
          </cell>
        </row>
        <row r="6716">
          <cell r="G6716">
            <v>28907</v>
          </cell>
          <cell r="H6716" t="str">
            <v>Город Омск</v>
          </cell>
          <cell r="I6716">
            <v>7234.1</v>
          </cell>
          <cell r="J6716">
            <v>6364.2</v>
          </cell>
          <cell r="K6716">
            <v>0</v>
          </cell>
          <cell r="L6716" t="str">
            <v>8bef89c6-7103-46b6-8b39-02b92f998bb8</v>
          </cell>
          <cell r="M6716">
            <v>52701000</v>
          </cell>
          <cell r="N6716"/>
          <cell r="O6716"/>
          <cell r="P6716"/>
          <cell r="Q6716" t="str">
            <v>САО</v>
          </cell>
        </row>
        <row r="6717">
          <cell r="G6717">
            <v>30503</v>
          </cell>
          <cell r="H6717" t="str">
            <v>Город Омск</v>
          </cell>
          <cell r="I6717">
            <v>6231.9</v>
          </cell>
          <cell r="J6717">
            <v>5783.2</v>
          </cell>
          <cell r="K6717">
            <v>0</v>
          </cell>
          <cell r="L6717" t="str">
            <v>a7ecb638-fe7c-4418-9aea-643c3d84965f</v>
          </cell>
          <cell r="M6717">
            <v>52701000</v>
          </cell>
          <cell r="N6717"/>
          <cell r="O6717"/>
          <cell r="P6717"/>
          <cell r="Q6717" t="str">
            <v>САО</v>
          </cell>
        </row>
        <row r="6718">
          <cell r="G6718">
            <v>36108</v>
          </cell>
          <cell r="H6718" t="str">
            <v>Город Омск</v>
          </cell>
          <cell r="I6718">
            <v>5143.8</v>
          </cell>
          <cell r="J6718">
            <v>4781.6000000000004</v>
          </cell>
          <cell r="K6718">
            <v>0</v>
          </cell>
          <cell r="L6718" t="str">
            <v>fa7ce4a1-c538-4bad-a744-3514076ba26a</v>
          </cell>
          <cell r="M6718">
            <v>52701000</v>
          </cell>
          <cell r="N6718"/>
          <cell r="O6718"/>
          <cell r="P6718"/>
          <cell r="Q6718" t="str">
            <v>САО</v>
          </cell>
        </row>
        <row r="6719">
          <cell r="G6719">
            <v>30506</v>
          </cell>
          <cell r="H6719" t="str">
            <v>Город Омск</v>
          </cell>
          <cell r="I6719">
            <v>2661.5</v>
          </cell>
          <cell r="J6719">
            <v>2485.9</v>
          </cell>
          <cell r="K6719">
            <v>0</v>
          </cell>
          <cell r="L6719" t="str">
            <v>d3e35346-535d-49f9-8b66-81155ed1e498</v>
          </cell>
          <cell r="M6719">
            <v>52701000</v>
          </cell>
          <cell r="N6719"/>
          <cell r="O6719"/>
          <cell r="P6719"/>
          <cell r="Q6719" t="str">
            <v>САО</v>
          </cell>
        </row>
        <row r="6720">
          <cell r="G6720">
            <v>36110</v>
          </cell>
          <cell r="H6720" t="str">
            <v>Город Омск</v>
          </cell>
          <cell r="I6720">
            <v>3791.6</v>
          </cell>
          <cell r="J6720">
            <v>3487.9</v>
          </cell>
          <cell r="K6720">
            <v>0</v>
          </cell>
          <cell r="L6720" t="str">
            <v>0bf5e306-df82-4c37-9b68-d12e4376f00a</v>
          </cell>
          <cell r="M6720">
            <v>52701000</v>
          </cell>
          <cell r="N6720"/>
          <cell r="O6720" t="str">
            <v>+</v>
          </cell>
          <cell r="P6720"/>
          <cell r="Q6720" t="str">
            <v>САО</v>
          </cell>
        </row>
        <row r="6721">
          <cell r="G6721">
            <v>20483</v>
          </cell>
          <cell r="H6721" t="str">
            <v>Город Омск</v>
          </cell>
          <cell r="I6721">
            <v>2798.4</v>
          </cell>
          <cell r="J6721">
            <v>2545.6</v>
          </cell>
          <cell r="K6721">
            <v>0</v>
          </cell>
          <cell r="L6721" t="str">
            <v>b7bfbf37-9f01-42d5-bf9d-730faf4bdb82</v>
          </cell>
          <cell r="M6721">
            <v>52701000</v>
          </cell>
          <cell r="N6721"/>
          <cell r="O6721" t="str">
            <v>+</v>
          </cell>
          <cell r="P6721"/>
          <cell r="Q6721" t="str">
            <v>САО</v>
          </cell>
        </row>
        <row r="6722">
          <cell r="G6722">
            <v>36111</v>
          </cell>
          <cell r="H6722" t="str">
            <v>Город Омск</v>
          </cell>
          <cell r="I6722">
            <v>3767.3</v>
          </cell>
          <cell r="J6722">
            <v>3452.8</v>
          </cell>
          <cell r="K6722">
            <v>0</v>
          </cell>
          <cell r="L6722" t="str">
            <v>0bb83fbe-950f-4065-8988-fd1d56e421df</v>
          </cell>
          <cell r="M6722">
            <v>52701000</v>
          </cell>
          <cell r="N6722"/>
          <cell r="O6722" t="str">
            <v>+</v>
          </cell>
          <cell r="P6722"/>
          <cell r="Q6722" t="str">
            <v>САО</v>
          </cell>
        </row>
        <row r="6723">
          <cell r="G6723">
            <v>36112</v>
          </cell>
          <cell r="H6723" t="str">
            <v>Город Омск</v>
          </cell>
          <cell r="I6723">
            <v>2751.4</v>
          </cell>
          <cell r="J6723">
            <v>2512.8000000000002</v>
          </cell>
          <cell r="K6723">
            <v>0</v>
          </cell>
          <cell r="L6723" t="str">
            <v>88e80abb-b0ac-4459-b3ff-bb736bd9c7cd</v>
          </cell>
          <cell r="M6723">
            <v>52701000</v>
          </cell>
          <cell r="N6723"/>
          <cell r="O6723" t="str">
            <v>+</v>
          </cell>
          <cell r="P6723"/>
          <cell r="Q6723" t="str">
            <v>САО</v>
          </cell>
        </row>
        <row r="6724">
          <cell r="G6724">
            <v>36775</v>
          </cell>
          <cell r="H6724" t="str">
            <v>Город Омск</v>
          </cell>
          <cell r="I6724">
            <v>2968.1</v>
          </cell>
          <cell r="J6724">
            <v>2246.1999999999998</v>
          </cell>
          <cell r="K6724">
            <v>147.80000000000001</v>
          </cell>
          <cell r="L6724" t="str">
            <v>58d2eb70-c1db-42bc-a861-f2656dcc517a</v>
          </cell>
          <cell r="M6724">
            <v>52701000</v>
          </cell>
          <cell r="N6724"/>
          <cell r="O6724"/>
          <cell r="P6724"/>
          <cell r="Q6724" t="str">
            <v>САО</v>
          </cell>
        </row>
        <row r="6725">
          <cell r="G6725">
            <v>30510</v>
          </cell>
          <cell r="H6725" t="str">
            <v>Город Омск</v>
          </cell>
          <cell r="I6725">
            <v>2762.8</v>
          </cell>
          <cell r="J6725">
            <v>2569.4</v>
          </cell>
          <cell r="K6725">
            <v>0</v>
          </cell>
          <cell r="L6725" t="str">
            <v>debaebd7-a67b-47ed-a562-666f89feb408</v>
          </cell>
          <cell r="M6725">
            <v>52701000</v>
          </cell>
          <cell r="N6725"/>
          <cell r="O6725" t="str">
            <v>+</v>
          </cell>
          <cell r="P6725"/>
          <cell r="Q6725" t="str">
            <v>САО</v>
          </cell>
        </row>
        <row r="6726">
          <cell r="G6726">
            <v>30511</v>
          </cell>
          <cell r="H6726" t="str">
            <v>Город Омск</v>
          </cell>
          <cell r="I6726">
            <v>3774.8</v>
          </cell>
          <cell r="J6726">
            <v>3496.25</v>
          </cell>
          <cell r="K6726">
            <v>30.3</v>
          </cell>
          <cell r="L6726" t="str">
            <v>7bfa6c44-9023-4200-be73-30ba2850cb04</v>
          </cell>
          <cell r="M6726">
            <v>52701000</v>
          </cell>
          <cell r="N6726"/>
          <cell r="O6726" t="str">
            <v>+</v>
          </cell>
          <cell r="P6726" t="str">
            <v>+</v>
          </cell>
          <cell r="Q6726" t="str">
            <v>САО</v>
          </cell>
        </row>
        <row r="6727">
          <cell r="G6727">
            <v>35592</v>
          </cell>
          <cell r="H6727" t="str">
            <v>Город Омск</v>
          </cell>
          <cell r="I6727">
            <v>2737</v>
          </cell>
          <cell r="J6727">
            <v>2515.9</v>
          </cell>
          <cell r="K6727">
            <v>0</v>
          </cell>
          <cell r="L6727" t="str">
            <v>11470ea9-f27e-4fee-bd8f-8866a219b59d</v>
          </cell>
          <cell r="M6727">
            <v>52701000</v>
          </cell>
          <cell r="N6727"/>
          <cell r="O6727" t="str">
            <v>+</v>
          </cell>
          <cell r="P6727"/>
          <cell r="Q6727" t="str">
            <v>САО</v>
          </cell>
        </row>
        <row r="6728">
          <cell r="G6728">
            <v>36776</v>
          </cell>
          <cell r="H6728" t="str">
            <v>Город Омск</v>
          </cell>
          <cell r="I6728">
            <v>2976.5</v>
          </cell>
          <cell r="J6728">
            <v>2259.6999999999998</v>
          </cell>
          <cell r="K6728" t="str">
            <v xml:space="preserve"> </v>
          </cell>
          <cell r="L6728" t="str">
            <v>2cde4923-6ee5-452c-a7ab-d85fc5b4efd8</v>
          </cell>
          <cell r="M6728">
            <v>52701000</v>
          </cell>
          <cell r="N6728"/>
          <cell r="O6728"/>
          <cell r="P6728"/>
          <cell r="Q6728" t="str">
            <v>САО</v>
          </cell>
        </row>
        <row r="6729">
          <cell r="G6729">
            <v>30513</v>
          </cell>
          <cell r="H6729" t="str">
            <v>Город Омск</v>
          </cell>
          <cell r="I6729">
            <v>2804.9</v>
          </cell>
          <cell r="J6729">
            <v>2582.6999999999998</v>
          </cell>
          <cell r="K6729">
            <v>0</v>
          </cell>
          <cell r="L6729" t="str">
            <v>a73752e4-d1b4-425e-918b-4d418fb04730</v>
          </cell>
          <cell r="M6729">
            <v>52701000</v>
          </cell>
          <cell r="N6729"/>
          <cell r="O6729" t="str">
            <v>+</v>
          </cell>
          <cell r="P6729"/>
          <cell r="Q6729" t="str">
            <v>САО</v>
          </cell>
        </row>
        <row r="6730">
          <cell r="G6730">
            <v>36114</v>
          </cell>
          <cell r="H6730" t="str">
            <v>Город Омск</v>
          </cell>
          <cell r="I6730">
            <v>3797.2</v>
          </cell>
          <cell r="J6730">
            <v>3482.75</v>
          </cell>
          <cell r="K6730">
            <v>0</v>
          </cell>
          <cell r="L6730" t="str">
            <v>561baec0-27e7-45d4-8b47-8a771ff0e67f</v>
          </cell>
          <cell r="M6730">
            <v>52701000</v>
          </cell>
          <cell r="N6730"/>
          <cell r="O6730" t="str">
            <v>+</v>
          </cell>
          <cell r="P6730"/>
          <cell r="Q6730" t="str">
            <v>САО</v>
          </cell>
        </row>
        <row r="6731">
          <cell r="G6731">
            <v>36115</v>
          </cell>
          <cell r="H6731" t="str">
            <v>Город Омск</v>
          </cell>
          <cell r="I6731">
            <v>3390.5</v>
          </cell>
          <cell r="J6731">
            <v>3034.8</v>
          </cell>
          <cell r="K6731">
            <v>117.8</v>
          </cell>
          <cell r="L6731" t="str">
            <v>6619c3e6-2832-4f6e-985f-c15419d8806c</v>
          </cell>
          <cell r="M6731">
            <v>52701000</v>
          </cell>
          <cell r="N6731"/>
          <cell r="O6731"/>
          <cell r="P6731"/>
          <cell r="Q6731" t="str">
            <v>САО</v>
          </cell>
        </row>
        <row r="6732">
          <cell r="G6732">
            <v>20253</v>
          </cell>
          <cell r="H6732" t="str">
            <v>Город Омск</v>
          </cell>
          <cell r="I6732">
            <v>3374.1</v>
          </cell>
          <cell r="J6732">
            <v>2524.8000000000002</v>
          </cell>
          <cell r="K6732">
            <v>607.79999999999995</v>
          </cell>
          <cell r="L6732" t="str">
            <v>276fe340-1831-4cca-a199-6682c4f74434</v>
          </cell>
          <cell r="M6732">
            <v>52701000</v>
          </cell>
          <cell r="N6732"/>
          <cell r="O6732"/>
          <cell r="P6732"/>
          <cell r="Q6732" t="str">
            <v>САО</v>
          </cell>
        </row>
        <row r="6733">
          <cell r="G6733">
            <v>31500</v>
          </cell>
          <cell r="H6733" t="str">
            <v>Город Омск</v>
          </cell>
          <cell r="I6733">
            <v>5974.7</v>
          </cell>
          <cell r="J6733">
            <v>5486.8</v>
          </cell>
          <cell r="K6733">
            <v>0</v>
          </cell>
          <cell r="L6733" t="str">
            <v>fe46bd1b-84af-4441-883b-fc9b1143e5fe</v>
          </cell>
          <cell r="M6733">
            <v>52701000</v>
          </cell>
          <cell r="N6733"/>
          <cell r="O6733"/>
          <cell r="P6733"/>
          <cell r="Q6733" t="str">
            <v>ОАО</v>
          </cell>
        </row>
        <row r="6734">
          <cell r="G6734">
            <v>31507</v>
          </cell>
          <cell r="H6734" t="str">
            <v>Город Омск</v>
          </cell>
          <cell r="I6734">
            <v>6020</v>
          </cell>
          <cell r="J6734">
            <v>5517.8</v>
          </cell>
          <cell r="K6734">
            <v>0</v>
          </cell>
          <cell r="L6734" t="str">
            <v>e4ad7c7b-4013-4868-a55c-679e5fd35baa</v>
          </cell>
          <cell r="M6734">
            <v>52701000</v>
          </cell>
          <cell r="N6734"/>
          <cell r="O6734"/>
          <cell r="P6734"/>
          <cell r="Q6734" t="str">
            <v>ОАО</v>
          </cell>
        </row>
        <row r="6735">
          <cell r="G6735">
            <v>31509</v>
          </cell>
          <cell r="H6735" t="str">
            <v>Город Омск</v>
          </cell>
          <cell r="I6735">
            <v>3130</v>
          </cell>
          <cell r="J6735">
            <v>2860.9</v>
          </cell>
          <cell r="K6735">
            <v>0</v>
          </cell>
          <cell r="L6735" t="str">
            <v>e68baefa-ba8c-4924-9642-70178b6e3b9a</v>
          </cell>
          <cell r="M6735">
            <v>52701000</v>
          </cell>
          <cell r="N6735"/>
          <cell r="O6735"/>
          <cell r="P6735"/>
          <cell r="Q6735" t="str">
            <v>ОАО</v>
          </cell>
        </row>
        <row r="6736">
          <cell r="G6736">
            <v>31516</v>
          </cell>
          <cell r="H6736" t="str">
            <v>Город Омск</v>
          </cell>
          <cell r="I6736">
            <v>3664.5</v>
          </cell>
          <cell r="J6736">
            <v>3374.4</v>
          </cell>
          <cell r="K6736">
            <v>0</v>
          </cell>
          <cell r="L6736" t="str">
            <v>ca285faa-ddd2-4d6c-b91e-339efb4e5588</v>
          </cell>
          <cell r="M6736">
            <v>52701000</v>
          </cell>
          <cell r="N6736"/>
          <cell r="O6736"/>
          <cell r="P6736"/>
          <cell r="Q6736" t="str">
            <v>ОАО</v>
          </cell>
        </row>
        <row r="6737">
          <cell r="G6737">
            <v>31517</v>
          </cell>
          <cell r="H6737" t="str">
            <v>Город Омск</v>
          </cell>
          <cell r="I6737">
            <v>5149.5</v>
          </cell>
          <cell r="J6737">
            <v>4698.1000000000004</v>
          </cell>
          <cell r="K6737">
            <v>0</v>
          </cell>
          <cell r="L6737" t="str">
            <v>c29488bc-081c-4c77-b994-4e4db33d7153</v>
          </cell>
          <cell r="M6737">
            <v>52701000</v>
          </cell>
          <cell r="N6737"/>
          <cell r="O6737"/>
          <cell r="P6737"/>
          <cell r="Q6737" t="str">
            <v>ОАО</v>
          </cell>
        </row>
        <row r="6738">
          <cell r="G6738">
            <v>31519</v>
          </cell>
          <cell r="H6738" t="str">
            <v>Город Омск</v>
          </cell>
          <cell r="I6738">
            <v>5124.8</v>
          </cell>
          <cell r="J6738">
            <v>4400</v>
          </cell>
          <cell r="K6738">
            <v>335.5</v>
          </cell>
          <cell r="L6738" t="str">
            <v>16a3903c-4a3b-4e3c-a0b1-6a503973afec</v>
          </cell>
          <cell r="M6738">
            <v>52701000</v>
          </cell>
          <cell r="N6738"/>
          <cell r="O6738"/>
          <cell r="P6738"/>
          <cell r="Q6738" t="str">
            <v>ОАО</v>
          </cell>
        </row>
        <row r="6739">
          <cell r="G6739">
            <v>31523</v>
          </cell>
          <cell r="H6739" t="str">
            <v>Город Омск</v>
          </cell>
          <cell r="I6739">
            <v>5165.3</v>
          </cell>
          <cell r="J6739">
            <v>4752.04</v>
          </cell>
          <cell r="K6739">
            <v>0</v>
          </cell>
          <cell r="L6739" t="str">
            <v>21f5c073-1cf9-4564-b0c1-c7c33a6a0be4</v>
          </cell>
          <cell r="M6739">
            <v>52701000</v>
          </cell>
          <cell r="N6739"/>
          <cell r="O6739"/>
          <cell r="P6739"/>
          <cell r="Q6739" t="str">
            <v>ОАО</v>
          </cell>
        </row>
        <row r="6740">
          <cell r="G6740">
            <v>31878</v>
          </cell>
          <cell r="H6740" t="str">
            <v>Город Омск</v>
          </cell>
          <cell r="I6740">
            <v>907.9</v>
          </cell>
          <cell r="J6740">
            <v>679.7</v>
          </cell>
          <cell r="K6740">
            <v>0</v>
          </cell>
          <cell r="L6740" t="str">
            <v>aa277be9-d45f-4212-8809-e5a3adf74321</v>
          </cell>
          <cell r="M6740">
            <v>52701000</v>
          </cell>
          <cell r="N6740"/>
          <cell r="O6740"/>
          <cell r="P6740"/>
          <cell r="Q6740" t="str">
            <v>КАО</v>
          </cell>
        </row>
        <row r="6741">
          <cell r="G6741">
            <v>31767</v>
          </cell>
          <cell r="H6741" t="str">
            <v>Город Омск</v>
          </cell>
          <cell r="I6741">
            <v>683.9</v>
          </cell>
          <cell r="J6741">
            <v>636.70000000000005</v>
          </cell>
          <cell r="K6741">
            <v>0</v>
          </cell>
          <cell r="L6741" t="str">
            <v xml:space="preserve"> 6ce2b4f9-d62d-4143-a195-1ab3203ae3d6 </v>
          </cell>
          <cell r="M6741">
            <v>52701000</v>
          </cell>
          <cell r="N6741"/>
          <cell r="O6741"/>
          <cell r="P6741"/>
          <cell r="Q6741" t="str">
            <v>КАО</v>
          </cell>
        </row>
        <row r="6742">
          <cell r="G6742">
            <v>31922</v>
          </cell>
          <cell r="H6742" t="str">
            <v>Город Омск</v>
          </cell>
          <cell r="I6742">
            <v>475.6</v>
          </cell>
          <cell r="J6742">
            <v>411.92</v>
          </cell>
          <cell r="K6742">
            <v>0</v>
          </cell>
          <cell r="L6742" t="str">
            <v>86caaa00-1351-4127-a235-b69bb96343e6</v>
          </cell>
          <cell r="M6742">
            <v>52701000</v>
          </cell>
          <cell r="N6742"/>
          <cell r="O6742"/>
          <cell r="P6742"/>
          <cell r="Q6742" t="str">
            <v>КАО</v>
          </cell>
        </row>
        <row r="6743">
          <cell r="G6743">
            <v>31921</v>
          </cell>
          <cell r="H6743" t="str">
            <v>Город Омск</v>
          </cell>
          <cell r="I6743">
            <v>780</v>
          </cell>
          <cell r="J6743">
            <v>700.1</v>
          </cell>
          <cell r="K6743">
            <v>0</v>
          </cell>
          <cell r="L6743" t="str">
            <v>3b4b7e20-0f55-402c-b220-7818b1b0f546</v>
          </cell>
          <cell r="M6743">
            <v>52701000</v>
          </cell>
          <cell r="N6743"/>
          <cell r="O6743"/>
          <cell r="P6743"/>
          <cell r="Q6743" t="str">
            <v>КАО</v>
          </cell>
        </row>
        <row r="6744">
          <cell r="G6744">
            <v>21334</v>
          </cell>
          <cell r="H6744" t="str">
            <v>Город Омск</v>
          </cell>
          <cell r="I6744">
            <v>2592.4</v>
          </cell>
          <cell r="J6744">
            <v>2322.6999999999998</v>
          </cell>
          <cell r="K6744">
            <v>0</v>
          </cell>
          <cell r="L6744" t="str">
            <v>517e34f2-8883-494b-aa26-1f9f23766029</v>
          </cell>
          <cell r="M6744">
            <v>52701000</v>
          </cell>
          <cell r="N6744"/>
          <cell r="O6744"/>
          <cell r="P6744"/>
          <cell r="Q6744" t="str">
            <v>КАО</v>
          </cell>
        </row>
        <row r="6745">
          <cell r="G6745">
            <v>21107</v>
          </cell>
          <cell r="H6745" t="str">
            <v>Город Омск</v>
          </cell>
          <cell r="I6745">
            <v>299.5</v>
          </cell>
          <cell r="J6745">
            <v>271.39999999999998</v>
          </cell>
          <cell r="K6745">
            <v>0</v>
          </cell>
          <cell r="L6745" t="str">
            <v>4696d026-57a6-4a45-82ce-f425beec1668</v>
          </cell>
          <cell r="M6745">
            <v>52701000</v>
          </cell>
          <cell r="N6745"/>
          <cell r="O6745"/>
          <cell r="P6745"/>
          <cell r="Q6745" t="str">
            <v>КАО</v>
          </cell>
        </row>
        <row r="6746">
          <cell r="G6746">
            <v>21139</v>
          </cell>
          <cell r="H6746" t="str">
            <v>Город Омск</v>
          </cell>
          <cell r="I6746">
            <v>413.8</v>
          </cell>
          <cell r="J6746">
            <v>383.8</v>
          </cell>
          <cell r="K6746">
            <v>0</v>
          </cell>
          <cell r="L6746" t="str">
            <v>134468ac-b820-4cc4-8b2a-214d4d17a7c9</v>
          </cell>
          <cell r="M6746">
            <v>52701000</v>
          </cell>
          <cell r="N6746"/>
          <cell r="O6746"/>
          <cell r="P6746"/>
          <cell r="Q6746" t="str">
            <v>КАО</v>
          </cell>
        </row>
        <row r="6747">
          <cell r="G6747">
            <v>21140</v>
          </cell>
          <cell r="H6747" t="str">
            <v>Город Омск</v>
          </cell>
          <cell r="I6747">
            <v>291.39999999999998</v>
          </cell>
          <cell r="J6747">
            <v>269.5</v>
          </cell>
          <cell r="K6747">
            <v>0</v>
          </cell>
          <cell r="L6747" t="str">
            <v>37bab367-3c74-4165-b564-a95f0bd5e6ba</v>
          </cell>
          <cell r="M6747">
            <v>52701000</v>
          </cell>
          <cell r="N6747"/>
          <cell r="O6747"/>
          <cell r="P6747"/>
          <cell r="Q6747" t="str">
            <v>КАО</v>
          </cell>
        </row>
        <row r="6748">
          <cell r="G6748">
            <v>29014</v>
          </cell>
          <cell r="H6748" t="str">
            <v>Город Омск</v>
          </cell>
          <cell r="I6748">
            <v>3719.7</v>
          </cell>
          <cell r="J6748">
            <v>3249</v>
          </cell>
          <cell r="K6748">
            <v>150.80000000000001</v>
          </cell>
          <cell r="L6748" t="str">
            <v>225485f8-ab47-4a40-90d0-5c213ec36f77</v>
          </cell>
          <cell r="M6748">
            <v>52701000</v>
          </cell>
          <cell r="N6748"/>
          <cell r="O6748"/>
          <cell r="P6748"/>
          <cell r="Q6748" t="str">
            <v>ЦАО</v>
          </cell>
        </row>
        <row r="6749">
          <cell r="G6749">
            <v>32817</v>
          </cell>
          <cell r="H6749" t="str">
            <v>Город Омск</v>
          </cell>
          <cell r="I6749">
            <v>2713</v>
          </cell>
          <cell r="J6749">
            <v>2534.6999999999998</v>
          </cell>
          <cell r="K6749">
            <v>0</v>
          </cell>
          <cell r="L6749" t="str">
            <v>80a50867-eca7-4162-abb8-6d7593ff4458</v>
          </cell>
          <cell r="M6749">
            <v>52701000</v>
          </cell>
          <cell r="N6749"/>
          <cell r="O6749"/>
          <cell r="P6749"/>
          <cell r="Q6749" t="str">
            <v>ЦАО</v>
          </cell>
        </row>
        <row r="6750">
          <cell r="G6750">
            <v>32927</v>
          </cell>
          <cell r="H6750" t="str">
            <v>Город Омск</v>
          </cell>
          <cell r="I6750">
            <v>4393.1000000000004</v>
          </cell>
          <cell r="J6750">
            <v>3860.3</v>
          </cell>
          <cell r="K6750">
            <v>50.2</v>
          </cell>
          <cell r="L6750" t="str">
            <v>2badbd81-2526-4aa3-bb5a-76bf16af0def</v>
          </cell>
          <cell r="M6750">
            <v>52701000</v>
          </cell>
          <cell r="N6750"/>
          <cell r="O6750"/>
          <cell r="P6750"/>
          <cell r="Q6750" t="str">
            <v>ЦАО</v>
          </cell>
        </row>
        <row r="6751">
          <cell r="G6751">
            <v>32816</v>
          </cell>
          <cell r="H6751" t="str">
            <v>Город Омск</v>
          </cell>
          <cell r="I6751">
            <v>5747.6</v>
          </cell>
          <cell r="J6751">
            <v>4017.5</v>
          </cell>
          <cell r="K6751">
            <v>742.8</v>
          </cell>
          <cell r="L6751" t="str">
            <v>fb7a3176-efae-474a-b974-1d63be35f161</v>
          </cell>
          <cell r="M6751">
            <v>52701000</v>
          </cell>
          <cell r="N6751"/>
          <cell r="O6751"/>
          <cell r="P6751"/>
          <cell r="Q6751" t="str">
            <v>ЦАО</v>
          </cell>
        </row>
        <row r="6752">
          <cell r="G6752">
            <v>32928</v>
          </cell>
          <cell r="H6752" t="str">
            <v>Город Омск</v>
          </cell>
          <cell r="I6752">
            <v>3408.7</v>
          </cell>
          <cell r="J6752">
            <v>3062.1</v>
          </cell>
          <cell r="K6752">
            <v>76.7</v>
          </cell>
          <cell r="L6752" t="str">
            <v>1aa4e0e7-7022-43f0-aa1c-a05c5148f6d5</v>
          </cell>
          <cell r="M6752">
            <v>52701000</v>
          </cell>
          <cell r="N6752"/>
          <cell r="O6752"/>
          <cell r="P6752"/>
          <cell r="Q6752" t="str">
            <v>ЦАО</v>
          </cell>
        </row>
        <row r="6753">
          <cell r="G6753">
            <v>32929</v>
          </cell>
          <cell r="H6753" t="str">
            <v>Город Омск</v>
          </cell>
          <cell r="I6753">
            <v>10914.2</v>
          </cell>
          <cell r="J6753">
            <v>7314.02</v>
          </cell>
          <cell r="K6753">
            <v>819.1</v>
          </cell>
          <cell r="L6753" t="str">
            <v>c862f01c-0d96-4b32-8270-0c6260dc8adf</v>
          </cell>
          <cell r="M6753">
            <v>52701000</v>
          </cell>
          <cell r="N6753"/>
          <cell r="O6753"/>
          <cell r="P6753"/>
          <cell r="Q6753" t="str">
            <v>ЦАО</v>
          </cell>
        </row>
        <row r="6754">
          <cell r="G6754">
            <v>32818</v>
          </cell>
          <cell r="H6754" t="str">
            <v>Город Омск</v>
          </cell>
          <cell r="I6754">
            <v>4920.3</v>
          </cell>
          <cell r="J6754">
            <v>4308.1000000000004</v>
          </cell>
          <cell r="K6754">
            <v>125.7</v>
          </cell>
          <cell r="L6754" t="str">
            <v>f4bedab0-2877-47cb-900a-8b64819766fd</v>
          </cell>
          <cell r="M6754">
            <v>52701000</v>
          </cell>
          <cell r="N6754"/>
          <cell r="O6754"/>
          <cell r="P6754"/>
          <cell r="Q6754" t="str">
            <v>ЦАО</v>
          </cell>
        </row>
        <row r="6755">
          <cell r="G6755">
            <v>36535</v>
          </cell>
          <cell r="H6755" t="str">
            <v>Город Омск</v>
          </cell>
          <cell r="I6755">
            <v>1302.2</v>
          </cell>
          <cell r="J6755">
            <v>882.3</v>
          </cell>
          <cell r="K6755">
            <v>289.89999999999998</v>
          </cell>
          <cell r="L6755" t="str">
            <v>f4bedab0-2877-47cb-900a-8b64819766fd</v>
          </cell>
          <cell r="M6755">
            <v>52701000</v>
          </cell>
          <cell r="N6755"/>
          <cell r="O6755"/>
          <cell r="P6755"/>
          <cell r="Q6755" t="str">
            <v>ЦАО</v>
          </cell>
        </row>
        <row r="6756">
          <cell r="G6756">
            <v>29015</v>
          </cell>
          <cell r="H6756" t="str">
            <v>Город Омск</v>
          </cell>
          <cell r="I6756">
            <v>3821.39</v>
          </cell>
          <cell r="J6756">
            <v>3082.49</v>
          </cell>
          <cell r="K6756">
            <v>375.6</v>
          </cell>
          <cell r="L6756" t="str">
            <v>3d707420-1a2c-40ba-993a-990c7446d831</v>
          </cell>
          <cell r="M6756">
            <v>52701000</v>
          </cell>
          <cell r="N6756"/>
          <cell r="O6756"/>
          <cell r="P6756"/>
          <cell r="Q6756" t="str">
            <v>ЦАО</v>
          </cell>
        </row>
        <row r="6757">
          <cell r="G6757">
            <v>21320</v>
          </cell>
          <cell r="H6757" t="str">
            <v>Город Омск</v>
          </cell>
          <cell r="I6757">
            <v>6053.5</v>
          </cell>
          <cell r="J6757">
            <v>5386.3</v>
          </cell>
          <cell r="K6757">
            <v>0</v>
          </cell>
          <cell r="L6757" t="str">
            <v>00227b06-1c95-4656-a846-5155ec4c1a61</v>
          </cell>
          <cell r="M6757">
            <v>52701000</v>
          </cell>
          <cell r="N6757"/>
          <cell r="O6757"/>
          <cell r="P6757"/>
          <cell r="Q6757" t="str">
            <v>ЦАО</v>
          </cell>
        </row>
        <row r="6758">
          <cell r="G6758">
            <v>29017</v>
          </cell>
          <cell r="H6758" t="str">
            <v>Город Омск</v>
          </cell>
          <cell r="I6758">
            <v>201.6</v>
          </cell>
          <cell r="J6758">
            <v>201.6</v>
          </cell>
          <cell r="K6758">
            <v>0</v>
          </cell>
          <cell r="L6758" t="str">
            <v xml:space="preserve"> aefc71b4-a7f3-45d1-bf3e-fcfa5ab78866 </v>
          </cell>
          <cell r="M6758">
            <v>52701000</v>
          </cell>
          <cell r="N6758"/>
          <cell r="O6758"/>
          <cell r="P6758"/>
          <cell r="Q6758" t="str">
            <v>ЦАО</v>
          </cell>
        </row>
        <row r="6759">
          <cell r="G6759">
            <v>32923</v>
          </cell>
          <cell r="H6759" t="str">
            <v>Город Омск</v>
          </cell>
          <cell r="I6759">
            <v>3640.6</v>
          </cell>
          <cell r="J6759">
            <v>3361.8</v>
          </cell>
          <cell r="K6759">
            <v>0</v>
          </cell>
          <cell r="L6759" t="str">
            <v>2c7689fb-075b-4e42-98a8-a04630286c32</v>
          </cell>
          <cell r="M6759">
            <v>52701000</v>
          </cell>
          <cell r="N6759"/>
          <cell r="O6759"/>
          <cell r="P6759" t="str">
            <v>+</v>
          </cell>
          <cell r="Q6759" t="str">
            <v>ЦАО</v>
          </cell>
        </row>
        <row r="6760">
          <cell r="G6760">
            <v>32924</v>
          </cell>
          <cell r="H6760" t="str">
            <v>Город Омск</v>
          </cell>
          <cell r="I6760">
            <v>3623</v>
          </cell>
          <cell r="J6760">
            <v>3343.8</v>
          </cell>
          <cell r="K6760">
            <v>0</v>
          </cell>
          <cell r="L6760" t="str">
            <v>87251d11-17d5-4e68-925b-e6816345ecb8</v>
          </cell>
          <cell r="M6760">
            <v>52701000</v>
          </cell>
          <cell r="N6760"/>
          <cell r="O6760"/>
          <cell r="P6760"/>
          <cell r="Q6760" t="str">
            <v>ЦАО</v>
          </cell>
        </row>
        <row r="6761">
          <cell r="G6761">
            <v>29013</v>
          </cell>
          <cell r="H6761" t="str">
            <v>Город Омск</v>
          </cell>
          <cell r="I6761">
            <v>5573.3</v>
          </cell>
          <cell r="J6761">
            <v>4594.6000000000004</v>
          </cell>
          <cell r="K6761">
            <v>658.1</v>
          </cell>
          <cell r="L6761" t="str">
            <v>5a5c10f1-1983-4edb-9033-99da249f2e5e</v>
          </cell>
          <cell r="M6761">
            <v>52701000</v>
          </cell>
          <cell r="N6761"/>
          <cell r="O6761"/>
          <cell r="P6761" t="str">
            <v>+</v>
          </cell>
          <cell r="Q6761" t="str">
            <v>ЦАО</v>
          </cell>
        </row>
        <row r="6762">
          <cell r="G6762">
            <v>32925</v>
          </cell>
          <cell r="H6762" t="str">
            <v>Город Омск</v>
          </cell>
          <cell r="I6762">
            <v>3732</v>
          </cell>
          <cell r="J6762">
            <v>2600.1999999999998</v>
          </cell>
          <cell r="K6762">
            <v>518.9</v>
          </cell>
          <cell r="L6762" t="str">
            <v>6f2a21f9-7cf4-4894-969a-1b89671af107</v>
          </cell>
          <cell r="M6762">
            <v>52701000</v>
          </cell>
          <cell r="N6762"/>
          <cell r="O6762"/>
          <cell r="P6762"/>
          <cell r="Q6762" t="str">
            <v>ЦАО</v>
          </cell>
        </row>
        <row r="6763">
          <cell r="G6763">
            <v>32926</v>
          </cell>
          <cell r="H6763" t="str">
            <v>Город Омск</v>
          </cell>
          <cell r="I6763">
            <v>5815.6</v>
          </cell>
          <cell r="J6763">
            <v>5145.5</v>
          </cell>
          <cell r="K6763">
            <v>0</v>
          </cell>
          <cell r="L6763" t="str">
            <v>c23340d9-38a1-488b-896b-ed6fcffea4de</v>
          </cell>
          <cell r="M6763">
            <v>52701000</v>
          </cell>
          <cell r="N6763"/>
          <cell r="O6763"/>
          <cell r="P6763"/>
          <cell r="Q6763" t="str">
            <v>ЦАО</v>
          </cell>
        </row>
        <row r="6764">
          <cell r="G6764">
            <v>31792</v>
          </cell>
          <cell r="H6764" t="str">
            <v>Город Омск</v>
          </cell>
          <cell r="I6764">
            <v>647.29999999999995</v>
          </cell>
          <cell r="J6764">
            <v>618.5</v>
          </cell>
          <cell r="K6764">
            <v>0</v>
          </cell>
          <cell r="L6764" t="str">
            <v>5543a401-616e-4f6c-b1b1-8e18a3f52bea</v>
          </cell>
          <cell r="M6764">
            <v>52701000</v>
          </cell>
          <cell r="N6764"/>
          <cell r="O6764"/>
          <cell r="P6764"/>
          <cell r="Q6764" t="str">
            <v>КАО</v>
          </cell>
        </row>
        <row r="6765">
          <cell r="G6765">
            <v>21086</v>
          </cell>
          <cell r="H6765" t="str">
            <v>Город Омск</v>
          </cell>
          <cell r="I6765">
            <v>1355</v>
          </cell>
          <cell r="J6765">
            <v>1160.26</v>
          </cell>
          <cell r="K6765">
            <v>0</v>
          </cell>
          <cell r="L6765" t="str">
            <v>56f5cc0b-f492-4213-995e-381bdabbbbe9</v>
          </cell>
          <cell r="M6765">
            <v>52701000</v>
          </cell>
          <cell r="N6765"/>
          <cell r="O6765"/>
          <cell r="P6765"/>
          <cell r="Q6765" t="str">
            <v>КАО</v>
          </cell>
        </row>
        <row r="6766">
          <cell r="G6766">
            <v>31913</v>
          </cell>
          <cell r="H6766" t="str">
            <v>Город Омск</v>
          </cell>
          <cell r="I6766">
            <v>866.9</v>
          </cell>
          <cell r="J6766">
            <v>776.5</v>
          </cell>
          <cell r="K6766">
            <v>0</v>
          </cell>
          <cell r="L6766" t="str">
            <v>d1411760-3042-44c3-bcae-ec173b731942</v>
          </cell>
          <cell r="M6766">
            <v>52701000</v>
          </cell>
          <cell r="N6766"/>
          <cell r="O6766"/>
          <cell r="P6766"/>
          <cell r="Q6766" t="str">
            <v>КАО</v>
          </cell>
        </row>
        <row r="6767">
          <cell r="G6767">
            <v>21079</v>
          </cell>
          <cell r="H6767" t="str">
            <v>Город Омск</v>
          </cell>
          <cell r="I6767">
            <v>1372.8</v>
          </cell>
          <cell r="J6767">
            <v>1223.78</v>
          </cell>
          <cell r="K6767">
            <v>0</v>
          </cell>
          <cell r="L6767" t="str">
            <v xml:space="preserve"> 9d5d3fec-7b87-47af-92f4-595f50c5f691 </v>
          </cell>
          <cell r="M6767">
            <v>52701000</v>
          </cell>
          <cell r="N6767"/>
          <cell r="O6767"/>
          <cell r="P6767"/>
          <cell r="Q6767" t="str">
            <v>КАО</v>
          </cell>
        </row>
        <row r="6768">
          <cell r="G6768">
            <v>31911</v>
          </cell>
          <cell r="H6768" t="str">
            <v>Город Омск</v>
          </cell>
          <cell r="I6768">
            <v>825.5</v>
          </cell>
          <cell r="J6768">
            <v>720.2</v>
          </cell>
          <cell r="K6768">
            <v>0</v>
          </cell>
          <cell r="L6768" t="str">
            <v>a4396d48-580a-4875-a20f-16eb253c23d0</v>
          </cell>
          <cell r="M6768">
            <v>52701000</v>
          </cell>
          <cell r="N6768"/>
          <cell r="O6768"/>
          <cell r="P6768"/>
          <cell r="Q6768" t="str">
            <v>КАО</v>
          </cell>
        </row>
        <row r="6769">
          <cell r="G6769">
            <v>31910</v>
          </cell>
          <cell r="H6769" t="str">
            <v>Город Омск</v>
          </cell>
          <cell r="I6769">
            <v>4005.2</v>
          </cell>
          <cell r="J6769">
            <v>3673</v>
          </cell>
          <cell r="K6769">
            <v>0</v>
          </cell>
          <cell r="L6769" t="str">
            <v>04bcc4c2-97fc-4be6-a22e-007b480e3a46</v>
          </cell>
          <cell r="M6769">
            <v>52701000</v>
          </cell>
          <cell r="N6769"/>
          <cell r="O6769"/>
          <cell r="P6769"/>
          <cell r="Q6769" t="str">
            <v>КАО</v>
          </cell>
        </row>
        <row r="6770">
          <cell r="G6770">
            <v>36351</v>
          </cell>
          <cell r="H6770" t="str">
            <v>Город Омск</v>
          </cell>
          <cell r="I6770">
            <v>1002.6</v>
          </cell>
          <cell r="J6770">
            <v>910.6</v>
          </cell>
          <cell r="K6770">
            <v>0</v>
          </cell>
          <cell r="L6770" t="str">
            <v>cdecffd1-df59-414c-aea8-24c02c12682c</v>
          </cell>
          <cell r="M6770">
            <v>52701000</v>
          </cell>
          <cell r="N6770"/>
          <cell r="O6770"/>
          <cell r="P6770"/>
          <cell r="Q6770" t="str">
            <v>ЛАО</v>
          </cell>
        </row>
        <row r="6771">
          <cell r="G6771">
            <v>36352</v>
          </cell>
          <cell r="H6771" t="str">
            <v>Город Омск</v>
          </cell>
          <cell r="I6771">
            <v>915.8</v>
          </cell>
          <cell r="J6771">
            <v>839.8</v>
          </cell>
          <cell r="K6771">
            <v>0</v>
          </cell>
          <cell r="L6771" t="str">
            <v>dd966756-6871-477d-8dcf-6348153c183b</v>
          </cell>
          <cell r="M6771">
            <v>52701000</v>
          </cell>
          <cell r="N6771"/>
          <cell r="O6771"/>
          <cell r="P6771"/>
          <cell r="Q6771" t="str">
            <v>ЛАО</v>
          </cell>
        </row>
        <row r="6772">
          <cell r="G6772">
            <v>36353</v>
          </cell>
          <cell r="H6772" t="str">
            <v>Город Омск</v>
          </cell>
          <cell r="I6772">
            <v>953.3</v>
          </cell>
          <cell r="J6772">
            <v>862.7</v>
          </cell>
          <cell r="K6772">
            <v>0</v>
          </cell>
          <cell r="L6772" t="str">
            <v>ec1a454e-a80f-4a58-ae36-df84fdd3bf78</v>
          </cell>
          <cell r="M6772">
            <v>52701000</v>
          </cell>
          <cell r="N6772"/>
          <cell r="O6772"/>
          <cell r="P6772"/>
          <cell r="Q6772" t="str">
            <v>ЛАО</v>
          </cell>
        </row>
        <row r="6773">
          <cell r="G6773">
            <v>36354</v>
          </cell>
          <cell r="H6773" t="str">
            <v>Город Омск</v>
          </cell>
          <cell r="I6773">
            <v>666.8</v>
          </cell>
          <cell r="J6773">
            <v>532.70000000000005</v>
          </cell>
          <cell r="K6773">
            <v>0</v>
          </cell>
          <cell r="L6773" t="str">
            <v>937ccec1-5084-4f3d-b17f-fccdec38ddaf</v>
          </cell>
          <cell r="M6773">
            <v>52701000</v>
          </cell>
          <cell r="N6773"/>
          <cell r="O6773"/>
          <cell r="P6773"/>
          <cell r="Q6773" t="str">
            <v>ЛАО</v>
          </cell>
        </row>
        <row r="6774">
          <cell r="G6774">
            <v>36330</v>
          </cell>
          <cell r="H6774" t="str">
            <v>Город Омск</v>
          </cell>
          <cell r="I6774">
            <v>689.9</v>
          </cell>
          <cell r="J6774">
            <v>599.9</v>
          </cell>
          <cell r="K6774">
            <v>0</v>
          </cell>
          <cell r="L6774" t="str">
            <v>353e85e0-304a-4e0a-824b-286f6c8d81c7</v>
          </cell>
          <cell r="M6774">
            <v>52701000</v>
          </cell>
          <cell r="N6774"/>
          <cell r="O6774"/>
          <cell r="P6774"/>
          <cell r="Q6774" t="str">
            <v>ЛАО</v>
          </cell>
        </row>
        <row r="6775">
          <cell r="G6775">
            <v>35381</v>
          </cell>
          <cell r="H6775" t="str">
            <v>Город Омск</v>
          </cell>
          <cell r="I6775">
            <v>683.4</v>
          </cell>
          <cell r="J6775">
            <v>636.1</v>
          </cell>
          <cell r="K6775">
            <v>0</v>
          </cell>
          <cell r="L6775" t="str">
            <v>d0cc3a5c-72d2-425c-aaed-55b1127b8a93</v>
          </cell>
          <cell r="M6775">
            <v>52701000</v>
          </cell>
          <cell r="N6775"/>
          <cell r="O6775"/>
          <cell r="P6775"/>
          <cell r="Q6775" t="str">
            <v>ЛАО</v>
          </cell>
        </row>
        <row r="6776">
          <cell r="G6776">
            <v>35380</v>
          </cell>
          <cell r="H6776" t="str">
            <v>Город Омск</v>
          </cell>
          <cell r="I6776">
            <v>687.6</v>
          </cell>
          <cell r="J6776">
            <v>640.5</v>
          </cell>
          <cell r="K6776">
            <v>0</v>
          </cell>
          <cell r="L6776" t="str">
            <v>5116821e-a44c-4c6e-8edf-772cc1bca99f</v>
          </cell>
          <cell r="M6776">
            <v>52701000</v>
          </cell>
          <cell r="N6776"/>
          <cell r="O6776"/>
          <cell r="P6776"/>
          <cell r="Q6776" t="str">
            <v>ЛАО</v>
          </cell>
        </row>
        <row r="6777">
          <cell r="G6777">
            <v>35379</v>
          </cell>
          <cell r="H6777" t="str">
            <v>Город Омск</v>
          </cell>
          <cell r="I6777">
            <v>689.7</v>
          </cell>
          <cell r="J6777">
            <v>640.20000000000005</v>
          </cell>
          <cell r="K6777">
            <v>0</v>
          </cell>
          <cell r="L6777" t="str">
            <v>04ffbd12-174b-4fa9-a46b-73d4b41d514c</v>
          </cell>
          <cell r="M6777">
            <v>52701000</v>
          </cell>
          <cell r="N6777"/>
          <cell r="O6777"/>
          <cell r="P6777"/>
          <cell r="Q6777" t="str">
            <v>ЛАО</v>
          </cell>
        </row>
        <row r="6778">
          <cell r="G6778">
            <v>35378</v>
          </cell>
          <cell r="H6778" t="str">
            <v>Город Омск</v>
          </cell>
          <cell r="I6778">
            <v>676.8</v>
          </cell>
          <cell r="J6778">
            <v>631.29999999999995</v>
          </cell>
          <cell r="K6778">
            <v>0</v>
          </cell>
          <cell r="L6778" t="str">
            <v>8ae1baaf-163e-4761-b3fa-56432a68280b</v>
          </cell>
          <cell r="M6778">
            <v>52701000</v>
          </cell>
          <cell r="N6778"/>
          <cell r="O6778"/>
          <cell r="P6778"/>
          <cell r="Q6778" t="str">
            <v>ЛАО</v>
          </cell>
        </row>
        <row r="6779">
          <cell r="G6779">
            <v>35383</v>
          </cell>
          <cell r="H6779" t="str">
            <v>Город Омск</v>
          </cell>
          <cell r="I6779">
            <v>4599.1000000000004</v>
          </cell>
          <cell r="J6779">
            <v>4150.1000000000004</v>
          </cell>
          <cell r="K6779">
            <v>0</v>
          </cell>
          <cell r="L6779" t="str">
            <v>5006a536-fcda-41c3-bc71-b922abadf717</v>
          </cell>
          <cell r="M6779">
            <v>52701000</v>
          </cell>
          <cell r="N6779"/>
          <cell r="O6779"/>
          <cell r="P6779"/>
          <cell r="Q6779" t="str">
            <v>ЛАО</v>
          </cell>
        </row>
        <row r="6780">
          <cell r="G6780">
            <v>35377</v>
          </cell>
          <cell r="H6780" t="str">
            <v>Город Омск</v>
          </cell>
          <cell r="I6780">
            <v>678.4</v>
          </cell>
          <cell r="J6780">
            <v>631.9</v>
          </cell>
          <cell r="K6780">
            <v>0</v>
          </cell>
          <cell r="L6780" t="str">
            <v>ff40a4bd-6c14-421c-ba96-193da9c9e7c4</v>
          </cell>
          <cell r="M6780">
            <v>52701000</v>
          </cell>
          <cell r="N6780"/>
          <cell r="O6780"/>
          <cell r="P6780"/>
          <cell r="Q6780" t="str">
            <v>ЛАО</v>
          </cell>
        </row>
        <row r="6781">
          <cell r="G6781">
            <v>35382</v>
          </cell>
          <cell r="H6781" t="str">
            <v>Город Омск</v>
          </cell>
          <cell r="I6781">
            <v>682.9</v>
          </cell>
          <cell r="J6781">
            <v>632.5</v>
          </cell>
          <cell r="K6781">
            <v>0</v>
          </cell>
          <cell r="L6781" t="str">
            <v>0e848eea-6c88-40cd-99d2-e4c0d2da8c0f</v>
          </cell>
          <cell r="M6781">
            <v>52701000</v>
          </cell>
          <cell r="N6781"/>
          <cell r="O6781"/>
          <cell r="P6781"/>
          <cell r="Q6781" t="str">
            <v>ЛАО</v>
          </cell>
        </row>
        <row r="6782">
          <cell r="G6782">
            <v>35376</v>
          </cell>
          <cell r="H6782" t="str">
            <v>Город Омск</v>
          </cell>
          <cell r="I6782">
            <v>689.6</v>
          </cell>
          <cell r="J6782">
            <v>642</v>
          </cell>
          <cell r="K6782">
            <v>0</v>
          </cell>
          <cell r="L6782" t="str">
            <v>0c6ea07e-c636-4796-a484-ba680357e70e</v>
          </cell>
          <cell r="M6782">
            <v>52701000</v>
          </cell>
          <cell r="N6782"/>
          <cell r="O6782"/>
          <cell r="P6782"/>
          <cell r="Q6782" t="str">
            <v>ЛАО</v>
          </cell>
        </row>
        <row r="6783">
          <cell r="G6783">
            <v>35375</v>
          </cell>
          <cell r="H6783" t="str">
            <v>Город Омск</v>
          </cell>
          <cell r="I6783">
            <v>2232.3000000000002</v>
          </cell>
          <cell r="J6783">
            <v>2051.8000000000002</v>
          </cell>
          <cell r="K6783">
            <v>0</v>
          </cell>
          <cell r="L6783" t="str">
            <v>8e230fb5-77d5-40df-859c-d02358a4db9b</v>
          </cell>
          <cell r="M6783">
            <v>52701000</v>
          </cell>
          <cell r="N6783"/>
          <cell r="O6783" t="str">
            <v>+</v>
          </cell>
          <cell r="P6783"/>
          <cell r="Q6783" t="str">
            <v>ЛАО</v>
          </cell>
        </row>
        <row r="6784">
          <cell r="G6784">
            <v>35374</v>
          </cell>
          <cell r="H6784" t="str">
            <v>Город Омск</v>
          </cell>
          <cell r="I6784">
            <v>4634.3</v>
          </cell>
          <cell r="J6784">
            <v>3887.35</v>
          </cell>
          <cell r="K6784">
            <v>0</v>
          </cell>
          <cell r="L6784" t="str">
            <v>5fecbf29-dd30-4f3c-a2d7-ea8265827efb</v>
          </cell>
          <cell r="M6784">
            <v>52701000</v>
          </cell>
          <cell r="N6784"/>
          <cell r="O6784"/>
          <cell r="P6784"/>
          <cell r="Q6784" t="str">
            <v>ЛАО</v>
          </cell>
        </row>
        <row r="6785">
          <cell r="G6785">
            <v>35373</v>
          </cell>
          <cell r="H6785" t="str">
            <v>Город Омск</v>
          </cell>
          <cell r="I6785">
            <v>1927.6</v>
          </cell>
          <cell r="J6785">
            <v>1268.0999999999999</v>
          </cell>
          <cell r="K6785">
            <v>180.2</v>
          </cell>
          <cell r="L6785" t="str">
            <v>e5317461-90a9-41f2-b92b-5c130a0e46cb</v>
          </cell>
          <cell r="M6785">
            <v>52701000</v>
          </cell>
          <cell r="N6785"/>
          <cell r="O6785"/>
          <cell r="P6785" t="str">
            <v>+</v>
          </cell>
          <cell r="Q6785" t="str">
            <v>ЛАО</v>
          </cell>
        </row>
        <row r="6786">
          <cell r="G6786">
            <v>35372</v>
          </cell>
          <cell r="H6786" t="str">
            <v>Город Омск</v>
          </cell>
          <cell r="I6786">
            <v>2966.8</v>
          </cell>
          <cell r="J6786">
            <v>2642</v>
          </cell>
          <cell r="K6786">
            <v>154.6</v>
          </cell>
          <cell r="L6786" t="str">
            <v>fc046fe8-6a32-4a5e-aee3-cc347cbecc82</v>
          </cell>
          <cell r="M6786">
            <v>52701000</v>
          </cell>
          <cell r="N6786"/>
          <cell r="O6786"/>
          <cell r="P6786"/>
          <cell r="Q6786" t="str">
            <v>ЛАО</v>
          </cell>
        </row>
        <row r="6787">
          <cell r="G6787">
            <v>35371</v>
          </cell>
          <cell r="H6787" t="str">
            <v>Город Омск</v>
          </cell>
          <cell r="I6787">
            <v>5631.1</v>
          </cell>
          <cell r="J6787">
            <v>4363</v>
          </cell>
          <cell r="K6787">
            <v>653.4</v>
          </cell>
          <cell r="L6787" t="str">
            <v>c03b16d8-e86d-45bd-8caf-a1647036f194</v>
          </cell>
          <cell r="M6787">
            <v>52701000</v>
          </cell>
          <cell r="N6787"/>
          <cell r="O6787"/>
          <cell r="P6787"/>
          <cell r="Q6787" t="str">
            <v>ЛАО</v>
          </cell>
        </row>
        <row r="6788">
          <cell r="G6788">
            <v>36357</v>
          </cell>
          <cell r="H6788" t="str">
            <v>Город Омск</v>
          </cell>
          <cell r="I6788">
            <v>4902.3999999999996</v>
          </cell>
          <cell r="J6788">
            <v>4366.3</v>
          </cell>
          <cell r="K6788">
            <v>0</v>
          </cell>
          <cell r="L6788" t="str">
            <v>e58a49dc-6672-4b32-a8e3-c9fe36c98476</v>
          </cell>
          <cell r="M6788">
            <v>52701000</v>
          </cell>
          <cell r="N6788"/>
          <cell r="O6788"/>
          <cell r="P6788"/>
          <cell r="Q6788" t="str">
            <v>ЛАО</v>
          </cell>
        </row>
        <row r="6789">
          <cell r="G6789">
            <v>35369</v>
          </cell>
          <cell r="H6789" t="str">
            <v>Город Омск</v>
          </cell>
          <cell r="I6789">
            <v>513.29999999999995</v>
          </cell>
          <cell r="J6789">
            <v>454.5</v>
          </cell>
          <cell r="K6789">
            <v>0</v>
          </cell>
          <cell r="L6789" t="str">
            <v>79bbb2a9-2d86-4e51-a4ce-5e7981571d6e</v>
          </cell>
          <cell r="M6789">
            <v>52701000</v>
          </cell>
          <cell r="N6789"/>
          <cell r="O6789"/>
          <cell r="P6789"/>
          <cell r="Q6789" t="str">
            <v>ЛАО</v>
          </cell>
        </row>
        <row r="6790">
          <cell r="G6790">
            <v>35368</v>
          </cell>
          <cell r="H6790" t="str">
            <v>Город Омск</v>
          </cell>
          <cell r="I6790">
            <v>608.5</v>
          </cell>
          <cell r="J6790">
            <v>537.79999999999995</v>
          </cell>
          <cell r="K6790">
            <v>0</v>
          </cell>
          <cell r="L6790" t="str">
            <v>4eaac9f1-a788-4d10-9c2e-297454acf66a</v>
          </cell>
          <cell r="M6790">
            <v>52701000</v>
          </cell>
          <cell r="N6790"/>
          <cell r="O6790"/>
          <cell r="P6790"/>
          <cell r="Q6790" t="str">
            <v>ЛАО</v>
          </cell>
        </row>
        <row r="6791">
          <cell r="G6791">
            <v>35367</v>
          </cell>
          <cell r="H6791" t="str">
            <v>Город Омск</v>
          </cell>
          <cell r="I6791">
            <v>2959</v>
          </cell>
          <cell r="J6791">
            <v>2675.8</v>
          </cell>
          <cell r="K6791">
            <v>0</v>
          </cell>
          <cell r="L6791" t="str">
            <v>4392b8b4-0b6f-413d-9271-65bf65a8ff3e</v>
          </cell>
          <cell r="M6791">
            <v>52701000</v>
          </cell>
          <cell r="N6791"/>
          <cell r="O6791"/>
          <cell r="P6791"/>
          <cell r="Q6791" t="str">
            <v>ЛАО</v>
          </cell>
        </row>
        <row r="6792">
          <cell r="G6792">
            <v>35366</v>
          </cell>
          <cell r="H6792" t="str">
            <v>Город Омск</v>
          </cell>
          <cell r="I6792">
            <v>5874.1</v>
          </cell>
          <cell r="J6792">
            <v>5310.3</v>
          </cell>
          <cell r="K6792">
            <v>0</v>
          </cell>
          <cell r="L6792" t="str">
            <v>0cefbd4a-29b0-47b4-8835-f3663c7137df</v>
          </cell>
          <cell r="M6792">
            <v>52701000</v>
          </cell>
          <cell r="N6792"/>
          <cell r="O6792"/>
          <cell r="P6792" t="str">
            <v>+</v>
          </cell>
          <cell r="Q6792" t="str">
            <v>ЛАО</v>
          </cell>
        </row>
        <row r="6793">
          <cell r="G6793">
            <v>35365</v>
          </cell>
          <cell r="H6793" t="str">
            <v>Город Омск</v>
          </cell>
          <cell r="I6793">
            <v>4467.3</v>
          </cell>
          <cell r="J6793">
            <v>3974.11</v>
          </cell>
          <cell r="K6793">
            <v>0</v>
          </cell>
          <cell r="L6793" t="str">
            <v>4edba64e-fd54-4dd8-82d4-82c6d184bf29</v>
          </cell>
          <cell r="M6793">
            <v>52701000</v>
          </cell>
          <cell r="N6793"/>
          <cell r="O6793"/>
          <cell r="P6793"/>
          <cell r="Q6793" t="str">
            <v>ЛАО</v>
          </cell>
        </row>
        <row r="6794">
          <cell r="G6794">
            <v>35363</v>
          </cell>
          <cell r="H6794" t="str">
            <v>Город Омск</v>
          </cell>
          <cell r="I6794">
            <v>4415.1000000000004</v>
          </cell>
          <cell r="J6794">
            <v>3976.4</v>
          </cell>
          <cell r="K6794">
            <v>0</v>
          </cell>
          <cell r="L6794" t="str">
            <v xml:space="preserve"> af634b1e-5987-48c5-8ca6-9cc816b63d44 </v>
          </cell>
          <cell r="M6794">
            <v>52701000</v>
          </cell>
          <cell r="N6794"/>
          <cell r="O6794"/>
          <cell r="P6794"/>
          <cell r="Q6794" t="str">
            <v>ЛАО</v>
          </cell>
        </row>
        <row r="6795">
          <cell r="G6795">
            <v>35364</v>
          </cell>
          <cell r="H6795" t="str">
            <v>Город Омск</v>
          </cell>
          <cell r="I6795">
            <v>3672.9</v>
          </cell>
          <cell r="J6795">
            <v>3336.8</v>
          </cell>
          <cell r="K6795">
            <v>267.5</v>
          </cell>
          <cell r="L6795" t="str">
            <v>e3279208-7649-4f9d-a188-806f31b1e48c</v>
          </cell>
          <cell r="M6795">
            <v>52701000</v>
          </cell>
          <cell r="N6795"/>
          <cell r="O6795"/>
          <cell r="P6795"/>
          <cell r="Q6795" t="str">
            <v>ЛАО</v>
          </cell>
        </row>
        <row r="6796">
          <cell r="G6796">
            <v>35362</v>
          </cell>
          <cell r="H6796" t="str">
            <v>Город Омск</v>
          </cell>
          <cell r="I6796">
            <v>2959.1</v>
          </cell>
          <cell r="J6796">
            <v>2621</v>
          </cell>
          <cell r="K6796">
            <v>0</v>
          </cell>
          <cell r="L6796" t="str">
            <v>3b03240e-3b3e-4154-902a-217db6dd4608</v>
          </cell>
          <cell r="M6796">
            <v>52701000</v>
          </cell>
          <cell r="N6796"/>
          <cell r="O6796"/>
          <cell r="P6796"/>
          <cell r="Q6796" t="str">
            <v>ЛАО</v>
          </cell>
        </row>
        <row r="6797">
          <cell r="G6797">
            <v>35361</v>
          </cell>
          <cell r="H6797" t="str">
            <v>Город Омск</v>
          </cell>
          <cell r="I6797">
            <v>4385.3999999999996</v>
          </cell>
          <cell r="J6797">
            <v>3961.8</v>
          </cell>
          <cell r="K6797">
            <v>0</v>
          </cell>
          <cell r="L6797" t="str">
            <v>08f7efd3-79a7-4afe-a80f-d0f416817492</v>
          </cell>
          <cell r="M6797">
            <v>52701000</v>
          </cell>
          <cell r="N6797"/>
          <cell r="O6797"/>
          <cell r="P6797"/>
          <cell r="Q6797" t="str">
            <v>ЛАО</v>
          </cell>
        </row>
        <row r="6798">
          <cell r="G6798">
            <v>35360</v>
          </cell>
          <cell r="H6798" t="str">
            <v>Город Омск</v>
          </cell>
          <cell r="I6798">
            <v>5844.8</v>
          </cell>
          <cell r="J6798">
            <v>5259.2</v>
          </cell>
          <cell r="K6798">
            <v>0</v>
          </cell>
          <cell r="L6798" t="str">
            <v>0c70b6e1-4d52-4139-812d-14a6f17d392d</v>
          </cell>
          <cell r="M6798">
            <v>52701000</v>
          </cell>
          <cell r="N6798"/>
          <cell r="O6798"/>
          <cell r="P6798"/>
          <cell r="Q6798" t="str">
            <v>ЛАО</v>
          </cell>
        </row>
        <row r="6799">
          <cell r="G6799">
            <v>35359</v>
          </cell>
          <cell r="H6799" t="str">
            <v>Город Омск</v>
          </cell>
          <cell r="I6799">
            <v>2931</v>
          </cell>
          <cell r="J6799">
            <v>2689.4</v>
          </cell>
          <cell r="K6799">
            <v>0</v>
          </cell>
          <cell r="L6799" t="str">
            <v>26cb5690-9dc0-4d02-a9f0-514ea97d267f</v>
          </cell>
          <cell r="M6799">
            <v>52701000</v>
          </cell>
          <cell r="N6799"/>
          <cell r="O6799"/>
          <cell r="P6799"/>
          <cell r="Q6799" t="str">
            <v>ЛАО</v>
          </cell>
        </row>
        <row r="6800">
          <cell r="G6800">
            <v>35358</v>
          </cell>
          <cell r="H6800" t="str">
            <v>Город Омск</v>
          </cell>
          <cell r="I6800">
            <v>4896.8999999999996</v>
          </cell>
          <cell r="J6800">
            <v>3881.4</v>
          </cell>
          <cell r="K6800">
            <v>96</v>
          </cell>
          <cell r="L6800" t="str">
            <v>67cee7eb-1d64-483b-8ec9-a27bc217763a</v>
          </cell>
          <cell r="M6800">
            <v>52701000</v>
          </cell>
          <cell r="N6800"/>
          <cell r="O6800"/>
          <cell r="P6800"/>
          <cell r="Q6800" t="str">
            <v>ЛАО</v>
          </cell>
        </row>
        <row r="6801">
          <cell r="G6801">
            <v>35357</v>
          </cell>
          <cell r="H6801" t="str">
            <v>Город Омск</v>
          </cell>
          <cell r="I6801">
            <v>3860.9</v>
          </cell>
          <cell r="J6801">
            <v>3225.4</v>
          </cell>
          <cell r="K6801">
            <v>440.7</v>
          </cell>
          <cell r="L6801" t="str">
            <v>782f880e-49a2-4d65-a20e-b828b0ff85b4</v>
          </cell>
          <cell r="M6801">
            <v>52701000</v>
          </cell>
          <cell r="N6801"/>
          <cell r="O6801"/>
          <cell r="P6801"/>
          <cell r="Q6801" t="str">
            <v>ЛАО</v>
          </cell>
        </row>
        <row r="6802">
          <cell r="G6802">
            <v>36408</v>
          </cell>
          <cell r="H6802" t="str">
            <v>Город Омск</v>
          </cell>
          <cell r="I6802">
            <v>5659.3</v>
          </cell>
          <cell r="J6802">
            <v>4552.1000000000004</v>
          </cell>
          <cell r="K6802">
            <v>0</v>
          </cell>
          <cell r="L6802" t="str">
            <v>da5f8f43-50f7-455f-aac1-aad7b19cfc7a</v>
          </cell>
          <cell r="M6802">
            <v>52701000</v>
          </cell>
          <cell r="N6802"/>
          <cell r="O6802"/>
          <cell r="P6802"/>
          <cell r="Q6802" t="str">
            <v>ЛАО</v>
          </cell>
        </row>
        <row r="6803">
          <cell r="G6803">
            <v>35355</v>
          </cell>
          <cell r="H6803" t="str">
            <v>Город Омск</v>
          </cell>
          <cell r="I6803">
            <v>2858.1</v>
          </cell>
          <cell r="J6803">
            <v>2574.8000000000002</v>
          </cell>
          <cell r="K6803">
            <v>0</v>
          </cell>
          <cell r="L6803" t="str">
            <v>38db885d-197e-4ef8-9cfb-71666c22b965</v>
          </cell>
          <cell r="M6803">
            <v>52701000</v>
          </cell>
          <cell r="N6803"/>
          <cell r="O6803"/>
          <cell r="P6803"/>
          <cell r="Q6803" t="str">
            <v>ЛАО</v>
          </cell>
        </row>
        <row r="6804">
          <cell r="G6804">
            <v>35352</v>
          </cell>
          <cell r="H6804" t="str">
            <v>Город Омск</v>
          </cell>
          <cell r="I6804">
            <v>533</v>
          </cell>
          <cell r="J6804">
            <v>472.5</v>
          </cell>
          <cell r="K6804">
            <v>0</v>
          </cell>
          <cell r="L6804" t="str">
            <v>de120035-27f1-452a-87a5-5a71ecb0894c</v>
          </cell>
          <cell r="M6804">
            <v>52701000</v>
          </cell>
          <cell r="N6804"/>
          <cell r="O6804"/>
          <cell r="P6804"/>
          <cell r="Q6804" t="str">
            <v>ЛАО</v>
          </cell>
        </row>
        <row r="6805">
          <cell r="G6805">
            <v>35353</v>
          </cell>
          <cell r="H6805" t="str">
            <v>Город Омск</v>
          </cell>
          <cell r="I6805">
            <v>482</v>
          </cell>
          <cell r="J6805">
            <v>441.4</v>
          </cell>
          <cell r="K6805">
            <v>0</v>
          </cell>
          <cell r="L6805" t="str">
            <v>e2554144-c600-405c-9362-2dadc8f10c6a</v>
          </cell>
          <cell r="M6805">
            <v>52701000</v>
          </cell>
          <cell r="N6805"/>
          <cell r="O6805"/>
          <cell r="P6805"/>
          <cell r="Q6805" t="str">
            <v>ЛАО</v>
          </cell>
        </row>
        <row r="6806">
          <cell r="G6806">
            <v>35354</v>
          </cell>
          <cell r="H6806" t="str">
            <v>Город Омск</v>
          </cell>
          <cell r="I6806">
            <v>1012.3</v>
          </cell>
          <cell r="J6806">
            <v>939.7</v>
          </cell>
          <cell r="K6806">
            <v>0</v>
          </cell>
          <cell r="L6806" t="str">
            <v>444a3557-7442-4cc5-ac8a-19aa54ec4066</v>
          </cell>
          <cell r="M6806">
            <v>52701000</v>
          </cell>
          <cell r="N6806"/>
          <cell r="O6806"/>
          <cell r="P6806"/>
          <cell r="Q6806" t="str">
            <v>ЛАО</v>
          </cell>
        </row>
        <row r="6807">
          <cell r="G6807">
            <v>35351</v>
          </cell>
          <cell r="H6807" t="str">
            <v>Город Омск</v>
          </cell>
          <cell r="I6807">
            <v>4728.1000000000004</v>
          </cell>
          <cell r="J6807">
            <v>3933.8</v>
          </cell>
          <cell r="K6807">
            <v>306.7</v>
          </cell>
          <cell r="L6807" t="str">
            <v>7f14ef41-c8a6-4584-b21c-090d1cc6714c</v>
          </cell>
          <cell r="M6807">
            <v>52701000</v>
          </cell>
          <cell r="N6807"/>
          <cell r="O6807"/>
          <cell r="P6807"/>
          <cell r="Q6807" t="str">
            <v>ЛАО</v>
          </cell>
        </row>
        <row r="6808">
          <cell r="G6808">
            <v>35350</v>
          </cell>
          <cell r="H6808" t="str">
            <v>Город Омск</v>
          </cell>
          <cell r="I6808">
            <v>4462.3999999999996</v>
          </cell>
          <cell r="J6808">
            <v>4028.4</v>
          </cell>
          <cell r="K6808">
            <v>0</v>
          </cell>
          <cell r="L6808" t="str">
            <v xml:space="preserve">bb54633e-cfac-46b8-964d-ddb443dcabb3 </v>
          </cell>
          <cell r="M6808">
            <v>52701000</v>
          </cell>
          <cell r="N6808"/>
          <cell r="O6808"/>
          <cell r="P6808"/>
          <cell r="Q6808" t="str">
            <v>ЛАО</v>
          </cell>
        </row>
        <row r="6809">
          <cell r="G6809">
            <v>35349</v>
          </cell>
          <cell r="H6809" t="str">
            <v>Город Омск</v>
          </cell>
          <cell r="I6809">
            <v>4460.8999999999996</v>
          </cell>
          <cell r="J6809">
            <v>4025</v>
          </cell>
          <cell r="K6809">
            <v>0</v>
          </cell>
          <cell r="L6809" t="str">
            <v>1757b8f3-26fa-4c72-9037-1fe66daaf09e</v>
          </cell>
          <cell r="M6809">
            <v>52701000</v>
          </cell>
          <cell r="N6809"/>
          <cell r="O6809"/>
          <cell r="P6809"/>
          <cell r="Q6809" t="str">
            <v>ЛАО</v>
          </cell>
        </row>
        <row r="6810">
          <cell r="G6810">
            <v>36356</v>
          </cell>
          <cell r="H6810" t="str">
            <v>Город Омск</v>
          </cell>
          <cell r="I6810">
            <v>2975.2</v>
          </cell>
          <cell r="J6810">
            <v>2690.1</v>
          </cell>
          <cell r="K6810">
            <v>0</v>
          </cell>
          <cell r="L6810" t="str">
            <v>02bf58a2-1c08-4e07-abc1-040cf1c103d7</v>
          </cell>
          <cell r="M6810">
            <v>52701000</v>
          </cell>
          <cell r="N6810"/>
          <cell r="O6810"/>
          <cell r="P6810"/>
          <cell r="Q6810" t="str">
            <v>ЛАО</v>
          </cell>
        </row>
        <row r="6811">
          <cell r="G6811">
            <v>35347</v>
          </cell>
          <cell r="H6811" t="str">
            <v>Город Омск</v>
          </cell>
          <cell r="I6811">
            <v>3397</v>
          </cell>
          <cell r="J6811">
            <v>3024.2</v>
          </cell>
          <cell r="K6811">
            <v>232.2</v>
          </cell>
          <cell r="L6811" t="str">
            <v>38c89f0d-3ce7-45b6-9d87-31ff925b0004</v>
          </cell>
          <cell r="M6811">
            <v>52701000</v>
          </cell>
          <cell r="N6811"/>
          <cell r="O6811"/>
          <cell r="P6811"/>
          <cell r="Q6811" t="str">
            <v>ЛАО</v>
          </cell>
        </row>
        <row r="6812">
          <cell r="G6812">
            <v>35346</v>
          </cell>
          <cell r="H6812" t="str">
            <v>Город Омск</v>
          </cell>
          <cell r="I6812">
            <v>4077.22</v>
          </cell>
          <cell r="J6812">
            <v>3514.72</v>
          </cell>
          <cell r="K6812">
            <v>0</v>
          </cell>
          <cell r="L6812" t="str">
            <v>14fc347c-9482-441a-84a8-4584aab00d16</v>
          </cell>
          <cell r="M6812">
            <v>52701000</v>
          </cell>
          <cell r="N6812"/>
          <cell r="O6812"/>
          <cell r="P6812"/>
          <cell r="Q6812" t="str">
            <v>ЛАО</v>
          </cell>
        </row>
        <row r="6813">
          <cell r="G6813">
            <v>35345</v>
          </cell>
          <cell r="H6813" t="str">
            <v>Город Омск</v>
          </cell>
          <cell r="I6813">
            <v>3397.3</v>
          </cell>
          <cell r="J6813">
            <v>3028.5</v>
          </cell>
          <cell r="K6813">
            <v>0</v>
          </cell>
          <cell r="L6813" t="str">
            <v>fe4b7a0c-be7a-43f5-858e-56dc6353b3c9</v>
          </cell>
          <cell r="M6813">
            <v>52701000</v>
          </cell>
          <cell r="N6813"/>
          <cell r="O6813"/>
          <cell r="P6813"/>
          <cell r="Q6813" t="str">
            <v>ЛАО</v>
          </cell>
        </row>
        <row r="6814">
          <cell r="G6814">
            <v>35344</v>
          </cell>
          <cell r="H6814" t="str">
            <v>Город Омск</v>
          </cell>
          <cell r="I6814">
            <v>3661.1</v>
          </cell>
          <cell r="J6814">
            <v>3026.5</v>
          </cell>
          <cell r="K6814">
            <v>263.8</v>
          </cell>
          <cell r="L6814" t="str">
            <v>dc2753c7-f124-4429-abc7-07b9c8d72145</v>
          </cell>
          <cell r="M6814">
            <v>52701000</v>
          </cell>
          <cell r="N6814"/>
          <cell r="O6814"/>
          <cell r="P6814"/>
          <cell r="Q6814" t="str">
            <v>ЛАО</v>
          </cell>
        </row>
        <row r="6815">
          <cell r="G6815">
            <v>35343</v>
          </cell>
          <cell r="H6815" t="str">
            <v>Город Омск</v>
          </cell>
          <cell r="I6815">
            <v>488.4</v>
          </cell>
          <cell r="J6815">
            <v>389.1</v>
          </cell>
          <cell r="K6815">
            <v>0</v>
          </cell>
          <cell r="L6815" t="str">
            <v>a945d150-9c71-4652-b07d-70f51ba3939f</v>
          </cell>
          <cell r="M6815">
            <v>52701000</v>
          </cell>
          <cell r="N6815"/>
          <cell r="O6815"/>
          <cell r="P6815"/>
          <cell r="Q6815" t="str">
            <v>ЛАО</v>
          </cell>
        </row>
        <row r="6816">
          <cell r="G6816">
            <v>35342</v>
          </cell>
          <cell r="H6816" t="str">
            <v>Город Омск</v>
          </cell>
          <cell r="I6816">
            <v>493.2</v>
          </cell>
          <cell r="J6816">
            <v>448.7</v>
          </cell>
          <cell r="K6816">
            <v>0</v>
          </cell>
          <cell r="L6816" t="str">
            <v>b51bc454-cfd6-499c-8205-db45d3a9bedb</v>
          </cell>
          <cell r="M6816">
            <v>52701000</v>
          </cell>
          <cell r="N6816"/>
          <cell r="O6816"/>
          <cell r="P6816"/>
          <cell r="Q6816" t="str">
            <v>ЛАО</v>
          </cell>
        </row>
        <row r="6817">
          <cell r="G6817">
            <v>35341</v>
          </cell>
          <cell r="H6817" t="str">
            <v>Город Омск</v>
          </cell>
          <cell r="I6817">
            <v>519.5</v>
          </cell>
          <cell r="J6817">
            <v>477.4</v>
          </cell>
          <cell r="K6817">
            <v>0</v>
          </cell>
          <cell r="L6817" t="str">
            <v>d759bc34-8ab1-47c2-ac50-444c53219bbd</v>
          </cell>
          <cell r="M6817">
            <v>52701000</v>
          </cell>
          <cell r="N6817"/>
          <cell r="O6817"/>
          <cell r="P6817"/>
          <cell r="Q6817" t="str">
            <v>ЛАО</v>
          </cell>
        </row>
        <row r="6818">
          <cell r="G6818">
            <v>35340</v>
          </cell>
          <cell r="H6818" t="str">
            <v>Город Омск</v>
          </cell>
          <cell r="I6818">
            <v>479.9</v>
          </cell>
          <cell r="J6818">
            <v>438.2</v>
          </cell>
          <cell r="K6818">
            <v>0</v>
          </cell>
          <cell r="L6818" t="str">
            <v>d2206ad3-b794-4036-a826-0888d4f5ac24</v>
          </cell>
          <cell r="M6818">
            <v>52701000</v>
          </cell>
          <cell r="N6818"/>
          <cell r="O6818"/>
          <cell r="P6818"/>
          <cell r="Q6818" t="str">
            <v>ЛАО</v>
          </cell>
        </row>
        <row r="6819">
          <cell r="G6819">
            <v>35339</v>
          </cell>
          <cell r="H6819" t="str">
            <v>Город Омск</v>
          </cell>
          <cell r="I6819">
            <v>2158.1</v>
          </cell>
          <cell r="J6819">
            <v>2014</v>
          </cell>
          <cell r="K6819">
            <v>0</v>
          </cell>
          <cell r="L6819" t="str">
            <v>d7274a8f-f99e-46a7-976f-6889dede4b03</v>
          </cell>
          <cell r="M6819">
            <v>52701000</v>
          </cell>
          <cell r="N6819"/>
          <cell r="O6819"/>
          <cell r="P6819"/>
          <cell r="Q6819" t="str">
            <v>ЛАО</v>
          </cell>
        </row>
        <row r="6820">
          <cell r="G6820">
            <v>35337</v>
          </cell>
          <cell r="H6820" t="str">
            <v>Город Омск</v>
          </cell>
          <cell r="I6820">
            <v>639.9</v>
          </cell>
          <cell r="J6820">
            <v>587.70000000000005</v>
          </cell>
          <cell r="K6820">
            <v>0</v>
          </cell>
          <cell r="L6820" t="str">
            <v>6ea89608-e22f-4073-a9fc-cb772e5037aa</v>
          </cell>
          <cell r="M6820">
            <v>52701000</v>
          </cell>
          <cell r="N6820"/>
          <cell r="O6820"/>
          <cell r="P6820"/>
          <cell r="Q6820" t="str">
            <v>ЛАО</v>
          </cell>
        </row>
        <row r="6821">
          <cell r="G6821">
            <v>35338</v>
          </cell>
          <cell r="H6821" t="str">
            <v>Город Омск</v>
          </cell>
          <cell r="I6821">
            <v>686.9</v>
          </cell>
          <cell r="J6821">
            <v>639.20000000000005</v>
          </cell>
          <cell r="K6821">
            <v>0</v>
          </cell>
          <cell r="L6821" t="str">
            <v>e967cf6c-919c-488a-891a-d8a4a2ed850c</v>
          </cell>
          <cell r="M6821">
            <v>52701000</v>
          </cell>
          <cell r="N6821"/>
          <cell r="O6821"/>
          <cell r="P6821"/>
          <cell r="Q6821" t="str">
            <v>ЛАО</v>
          </cell>
        </row>
        <row r="6822">
          <cell r="G6822">
            <v>35332</v>
          </cell>
          <cell r="H6822" t="str">
            <v>Город Омск</v>
          </cell>
          <cell r="I6822">
            <v>1113.0999999999999</v>
          </cell>
          <cell r="J6822">
            <v>921.1</v>
          </cell>
          <cell r="K6822">
            <v>0</v>
          </cell>
          <cell r="L6822" t="str">
            <v>8e414857-bf26-4a74-98a8-c2e5c20167ce</v>
          </cell>
          <cell r="M6822">
            <v>52701000</v>
          </cell>
          <cell r="N6822"/>
          <cell r="O6822"/>
          <cell r="P6822"/>
          <cell r="Q6822" t="str">
            <v>ЦАО</v>
          </cell>
        </row>
        <row r="6823">
          <cell r="G6823">
            <v>35331</v>
          </cell>
          <cell r="H6823" t="str">
            <v>Город Омск</v>
          </cell>
          <cell r="I6823">
            <v>2335.9</v>
          </cell>
          <cell r="J6823">
            <v>2336.9</v>
          </cell>
          <cell r="K6823">
            <v>654.9</v>
          </cell>
          <cell r="L6823" t="str">
            <v>b16a8e0d-e641-4a3a-b16a-027362052c1a</v>
          </cell>
          <cell r="M6823">
            <v>52701000</v>
          </cell>
          <cell r="N6823"/>
          <cell r="O6823"/>
          <cell r="P6823"/>
          <cell r="Q6823" t="str">
            <v>ЦАО</v>
          </cell>
        </row>
        <row r="6824">
          <cell r="G6824">
            <v>35330</v>
          </cell>
          <cell r="H6824" t="str">
            <v>Город Омск</v>
          </cell>
          <cell r="I6824">
            <v>3584</v>
          </cell>
          <cell r="J6824">
            <v>2336.9</v>
          </cell>
          <cell r="K6824">
            <v>654.9</v>
          </cell>
          <cell r="L6824" t="str">
            <v>f6ae35ba-06e5-41a3-8805-18341e3d1a6b</v>
          </cell>
          <cell r="M6824">
            <v>52701000</v>
          </cell>
          <cell r="N6824"/>
          <cell r="O6824"/>
          <cell r="P6824"/>
          <cell r="Q6824" t="str">
            <v>ЦАО</v>
          </cell>
        </row>
        <row r="6825">
          <cell r="G6825">
            <v>36409</v>
          </cell>
          <cell r="H6825" t="str">
            <v>Город Омск</v>
          </cell>
          <cell r="I6825">
            <v>7838.8</v>
          </cell>
          <cell r="J6825">
            <v>6855.3</v>
          </cell>
          <cell r="K6825">
            <v>0</v>
          </cell>
          <cell r="L6825" t="str">
            <v>a623cc24-692c-4962-b4a1-f00ae3965df8</v>
          </cell>
          <cell r="M6825">
            <v>52701000</v>
          </cell>
          <cell r="N6825"/>
          <cell r="O6825"/>
          <cell r="P6825"/>
          <cell r="Q6825" t="str">
            <v>ЦАО</v>
          </cell>
        </row>
        <row r="6826">
          <cell r="G6826">
            <v>35329</v>
          </cell>
          <cell r="H6826" t="str">
            <v>Город Омск</v>
          </cell>
          <cell r="I6826">
            <v>1015.4</v>
          </cell>
          <cell r="J6826">
            <v>944.7</v>
          </cell>
          <cell r="K6826">
            <v>0</v>
          </cell>
          <cell r="L6826" t="str">
            <v>4e7ad07c-cba6-4139-8a3a-71d7cad0a16f</v>
          </cell>
          <cell r="M6826">
            <v>52701000</v>
          </cell>
          <cell r="N6826"/>
          <cell r="O6826"/>
          <cell r="P6826"/>
          <cell r="Q6826" t="str">
            <v>ЦАО</v>
          </cell>
        </row>
        <row r="6827">
          <cell r="G6827">
            <v>35328</v>
          </cell>
          <cell r="H6827" t="str">
            <v>Город Омск</v>
          </cell>
          <cell r="I6827">
            <v>1239.3</v>
          </cell>
          <cell r="J6827">
            <v>1143</v>
          </cell>
          <cell r="K6827">
            <v>0</v>
          </cell>
          <cell r="L6827" t="str">
            <v>be9bc8db-cf8b-485b-a6cb-9ee1904b2fbe</v>
          </cell>
          <cell r="M6827">
            <v>52701000</v>
          </cell>
          <cell r="N6827"/>
          <cell r="O6827"/>
          <cell r="P6827"/>
          <cell r="Q6827" t="str">
            <v>ЦАО</v>
          </cell>
        </row>
        <row r="6828">
          <cell r="G6828">
            <v>35327</v>
          </cell>
          <cell r="H6828" t="str">
            <v>Город Омск</v>
          </cell>
          <cell r="I6828">
            <v>1190.5</v>
          </cell>
          <cell r="J6828">
            <v>1131.55</v>
          </cell>
          <cell r="K6828">
            <v>0</v>
          </cell>
          <cell r="L6828" t="str">
            <v>5391a7d5-ac00-494a-a0c5-87f2ff088068</v>
          </cell>
          <cell r="M6828">
            <v>52701000</v>
          </cell>
          <cell r="N6828"/>
          <cell r="O6828"/>
          <cell r="P6828"/>
          <cell r="Q6828" t="str">
            <v>ЦАО</v>
          </cell>
        </row>
        <row r="6829">
          <cell r="G6829">
            <v>35326</v>
          </cell>
          <cell r="H6829" t="str">
            <v>Город Омск</v>
          </cell>
          <cell r="I6829">
            <v>1239.8</v>
          </cell>
          <cell r="J6829">
            <v>1140.5</v>
          </cell>
          <cell r="K6829">
            <v>0</v>
          </cell>
          <cell r="L6829" t="str">
            <v>d16640c9-d284-4a49-952a-d6d08f9b26d1</v>
          </cell>
          <cell r="M6829">
            <v>52701000</v>
          </cell>
          <cell r="N6829"/>
          <cell r="O6829"/>
          <cell r="P6829"/>
          <cell r="Q6829" t="str">
            <v>ЦАО</v>
          </cell>
        </row>
        <row r="6830">
          <cell r="G6830">
            <v>35325</v>
          </cell>
          <cell r="H6830" t="str">
            <v>Город Омск</v>
          </cell>
          <cell r="I6830">
            <v>1239.8</v>
          </cell>
          <cell r="J6830">
            <v>1141.3</v>
          </cell>
          <cell r="K6830">
            <v>0</v>
          </cell>
          <cell r="L6830" t="str">
            <v>585095a8-b53d-4507-8cdd-cd48773da616</v>
          </cell>
          <cell r="M6830">
            <v>52701000</v>
          </cell>
          <cell r="N6830"/>
          <cell r="O6830"/>
          <cell r="P6830"/>
          <cell r="Q6830" t="str">
            <v>ЦАО</v>
          </cell>
        </row>
        <row r="6831">
          <cell r="G6831">
            <v>35324</v>
          </cell>
          <cell r="H6831" t="str">
            <v>Город Омск</v>
          </cell>
          <cell r="I6831">
            <v>6060.4</v>
          </cell>
          <cell r="J6831">
            <v>5554.7</v>
          </cell>
          <cell r="K6831">
            <v>56.2</v>
          </cell>
          <cell r="L6831" t="str">
            <v>67cbdaa1-2ae9-444e-8d06-8ff399a390fb</v>
          </cell>
          <cell r="M6831">
            <v>52701000</v>
          </cell>
          <cell r="N6831"/>
          <cell r="O6831"/>
          <cell r="P6831"/>
          <cell r="Q6831" t="str">
            <v>ЦАО</v>
          </cell>
        </row>
        <row r="6832">
          <cell r="G6832">
            <v>35323</v>
          </cell>
          <cell r="H6832" t="str">
            <v>Город Омск</v>
          </cell>
          <cell r="I6832">
            <v>6077.1</v>
          </cell>
          <cell r="J6832">
            <v>5559.8</v>
          </cell>
          <cell r="K6832">
            <v>12</v>
          </cell>
          <cell r="L6832" t="str">
            <v>34ba67b4-2593-4f16-8fbe-cefd40a9c338</v>
          </cell>
          <cell r="M6832">
            <v>52701000</v>
          </cell>
          <cell r="N6832"/>
          <cell r="O6832"/>
          <cell r="P6832"/>
          <cell r="Q6832" t="str">
            <v>ЦАО</v>
          </cell>
        </row>
        <row r="6833">
          <cell r="G6833">
            <v>35322</v>
          </cell>
          <cell r="H6833" t="str">
            <v>Город Омск</v>
          </cell>
          <cell r="I6833">
            <v>5889.1</v>
          </cell>
          <cell r="J6833">
            <v>4758.8</v>
          </cell>
          <cell r="K6833">
            <v>735.8</v>
          </cell>
          <cell r="L6833" t="str">
            <v>bbdb777d-3e91-4fda-81d5-1cec332f3d81</v>
          </cell>
          <cell r="M6833">
            <v>52701000</v>
          </cell>
          <cell r="N6833"/>
          <cell r="O6833"/>
          <cell r="P6833"/>
          <cell r="Q6833" t="str">
            <v>ЦАО</v>
          </cell>
        </row>
        <row r="6834">
          <cell r="G6834">
            <v>35264</v>
          </cell>
          <cell r="H6834" t="str">
            <v>Город Омск</v>
          </cell>
          <cell r="I6834">
            <v>8484</v>
          </cell>
          <cell r="J6834">
            <v>6473.2</v>
          </cell>
          <cell r="K6834">
            <v>195.8</v>
          </cell>
          <cell r="L6834" t="str">
            <v>ccb36847-3ebb-4e3f-b37a-84480fd245fb</v>
          </cell>
          <cell r="M6834">
            <v>52701000</v>
          </cell>
          <cell r="N6834"/>
          <cell r="O6834"/>
          <cell r="P6834"/>
          <cell r="Q6834" t="str">
            <v>ЦАО</v>
          </cell>
        </row>
        <row r="6835">
          <cell r="G6835">
            <v>35263</v>
          </cell>
          <cell r="H6835" t="str">
            <v>Город Омск</v>
          </cell>
          <cell r="I6835">
            <v>7936</v>
          </cell>
          <cell r="J6835">
            <v>6726.5</v>
          </cell>
          <cell r="K6835">
            <v>0</v>
          </cell>
          <cell r="L6835" t="str">
            <v>020f7afb-3c74-49c3-a4c5-54cb261d4b03</v>
          </cell>
          <cell r="M6835">
            <v>52701000</v>
          </cell>
          <cell r="N6835"/>
          <cell r="O6835"/>
          <cell r="P6835"/>
          <cell r="Q6835" t="str">
            <v>ЦАО</v>
          </cell>
        </row>
        <row r="6836">
          <cell r="G6836">
            <v>35262</v>
          </cell>
          <cell r="H6836" t="str">
            <v>Город Омск</v>
          </cell>
          <cell r="I6836">
            <v>4845.8999999999996</v>
          </cell>
          <cell r="J6836">
            <v>4286.6000000000004</v>
          </cell>
          <cell r="K6836">
            <v>0</v>
          </cell>
          <cell r="L6836" t="str">
            <v>23531503-43f9-40df-8236-013777fe9c10</v>
          </cell>
          <cell r="M6836">
            <v>52701000</v>
          </cell>
          <cell r="N6836"/>
          <cell r="O6836"/>
          <cell r="P6836"/>
          <cell r="Q6836" t="str">
            <v>ЦАО</v>
          </cell>
        </row>
        <row r="6837">
          <cell r="G6837">
            <v>35261</v>
          </cell>
          <cell r="H6837" t="str">
            <v>Город Омск</v>
          </cell>
          <cell r="I6837">
            <v>8506.6</v>
          </cell>
          <cell r="J6837">
            <v>7378.4</v>
          </cell>
          <cell r="K6837">
            <v>0</v>
          </cell>
          <cell r="L6837" t="str">
            <v>92a0dd69-aae3-4cb8-8c01-fdbf67e692b3</v>
          </cell>
          <cell r="M6837">
            <v>52701000</v>
          </cell>
          <cell r="N6837"/>
          <cell r="O6837"/>
          <cell r="P6837"/>
          <cell r="Q6837" t="str">
            <v>ЦАО</v>
          </cell>
        </row>
        <row r="6838">
          <cell r="G6838">
            <v>35321</v>
          </cell>
          <cell r="H6838" t="str">
            <v>Город Омск</v>
          </cell>
          <cell r="I6838">
            <v>4865.6000000000004</v>
          </cell>
          <cell r="J6838">
            <v>3902.21</v>
          </cell>
          <cell r="K6838">
            <v>0</v>
          </cell>
          <cell r="L6838" t="str">
            <v>a395e5eb-c7ba-4cf6-8df1-730c38469a94</v>
          </cell>
          <cell r="M6838">
            <v>52701000</v>
          </cell>
          <cell r="N6838"/>
          <cell r="O6838"/>
          <cell r="P6838"/>
          <cell r="Q6838" t="str">
            <v>ЦАО</v>
          </cell>
        </row>
        <row r="6839">
          <cell r="G6839">
            <v>35320</v>
          </cell>
          <cell r="H6839" t="str">
            <v>Город Омск</v>
          </cell>
          <cell r="I6839">
            <v>3816.6</v>
          </cell>
          <cell r="J6839">
            <v>2876.1</v>
          </cell>
          <cell r="K6839">
            <v>0</v>
          </cell>
          <cell r="L6839" t="str">
            <v>05a7bc34-d787-48b6-8fd9-8b1544724e86</v>
          </cell>
          <cell r="M6839">
            <v>52701000</v>
          </cell>
          <cell r="N6839"/>
          <cell r="O6839"/>
          <cell r="P6839"/>
          <cell r="Q6839" t="str">
            <v>ЦАО</v>
          </cell>
        </row>
        <row r="6840">
          <cell r="G6840">
            <v>35319</v>
          </cell>
          <cell r="H6840" t="str">
            <v>Город Омск</v>
          </cell>
          <cell r="I6840">
            <v>4635.3</v>
          </cell>
          <cell r="J6840">
            <v>3905.9</v>
          </cell>
          <cell r="K6840">
            <v>308.2</v>
          </cell>
          <cell r="L6840" t="str">
            <v>2cea2f97-5c01-457e-8aaf-7cf00c645feb</v>
          </cell>
          <cell r="M6840">
            <v>52701000</v>
          </cell>
          <cell r="N6840"/>
          <cell r="O6840"/>
          <cell r="P6840"/>
          <cell r="Q6840" t="str">
            <v>ЦАО</v>
          </cell>
        </row>
        <row r="6841">
          <cell r="G6841">
            <v>35318</v>
          </cell>
          <cell r="H6841" t="str">
            <v>Город Омск</v>
          </cell>
          <cell r="I6841">
            <v>2968.3</v>
          </cell>
          <cell r="J6841">
            <v>2670.8</v>
          </cell>
          <cell r="K6841">
            <v>0</v>
          </cell>
          <cell r="L6841" t="str">
            <v>d645a389-2551-482e-86ac-d4f5afefb6e9</v>
          </cell>
          <cell r="M6841">
            <v>52701000</v>
          </cell>
          <cell r="N6841"/>
          <cell r="O6841"/>
          <cell r="P6841"/>
          <cell r="Q6841" t="str">
            <v>ЦАО</v>
          </cell>
        </row>
        <row r="6842">
          <cell r="G6842">
            <v>35316</v>
          </cell>
          <cell r="H6842" t="str">
            <v>Город Омск</v>
          </cell>
          <cell r="I6842">
            <v>496.43</v>
          </cell>
          <cell r="J6842">
            <v>496.43</v>
          </cell>
          <cell r="K6842"/>
          <cell r="L6842" t="str">
            <v>6f45d5b8-ed53-4d06-a356-7ee6849b6201</v>
          </cell>
          <cell r="M6842">
            <v>52701000</v>
          </cell>
          <cell r="N6842"/>
          <cell r="O6842"/>
          <cell r="P6842"/>
          <cell r="Q6842" t="str">
            <v>ЦАО</v>
          </cell>
        </row>
        <row r="6843">
          <cell r="G6843">
            <v>35260</v>
          </cell>
          <cell r="H6843" t="str">
            <v>Город Омск</v>
          </cell>
          <cell r="I6843">
            <v>11486.6</v>
          </cell>
          <cell r="J6843">
            <v>9555.2999999999993</v>
          </cell>
          <cell r="K6843">
            <v>0</v>
          </cell>
          <cell r="L6843" t="str">
            <v>d3a14194-efef-46b2-b9d8-b6b52e33dd94</v>
          </cell>
          <cell r="M6843">
            <v>52701000</v>
          </cell>
          <cell r="N6843"/>
          <cell r="O6843"/>
          <cell r="P6843"/>
          <cell r="Q6843" t="str">
            <v>ЦАО</v>
          </cell>
        </row>
        <row r="6844">
          <cell r="G6844">
            <v>36944</v>
          </cell>
          <cell r="H6844" t="str">
            <v>Город Омск</v>
          </cell>
          <cell r="I6844">
            <v>4742</v>
          </cell>
          <cell r="J6844">
            <v>3275</v>
          </cell>
          <cell r="K6844">
            <v>786.1</v>
          </cell>
          <cell r="L6844" t="str">
            <v>4afd4b8e-2f08-4289-afee-d4c77c7bbae3</v>
          </cell>
          <cell r="M6844">
            <v>52701000</v>
          </cell>
          <cell r="N6844"/>
          <cell r="O6844"/>
          <cell r="P6844"/>
          <cell r="Q6844" t="str">
            <v>ЦАО</v>
          </cell>
        </row>
        <row r="6845">
          <cell r="G6845">
            <v>32376</v>
          </cell>
          <cell r="H6845" t="str">
            <v>Город Омск</v>
          </cell>
          <cell r="I6845">
            <v>1334.3</v>
          </cell>
          <cell r="J6845">
            <v>1334.3</v>
          </cell>
          <cell r="K6845">
            <v>0</v>
          </cell>
          <cell r="L6845" t="str">
            <v>55dc261c-c4de-4a3d-9828-d1b0461a0dd8</v>
          </cell>
          <cell r="M6845">
            <v>52701000</v>
          </cell>
          <cell r="N6845"/>
          <cell r="O6845"/>
          <cell r="P6845"/>
          <cell r="Q6845" t="str">
            <v>САО</v>
          </cell>
        </row>
        <row r="6846">
          <cell r="G6846">
            <v>32377</v>
          </cell>
          <cell r="H6846" t="str">
            <v>Город Омск</v>
          </cell>
          <cell r="I6846">
            <v>1338.62</v>
          </cell>
          <cell r="J6846">
            <v>1338.62</v>
          </cell>
          <cell r="K6846">
            <v>0</v>
          </cell>
          <cell r="L6846" t="str">
            <v>04ed2710-1603-472b-8d58-a4cdfbf72822</v>
          </cell>
          <cell r="M6846">
            <v>52701000</v>
          </cell>
          <cell r="N6846"/>
          <cell r="O6846"/>
          <cell r="P6846"/>
          <cell r="Q6846" t="str">
            <v>САО</v>
          </cell>
        </row>
        <row r="6847">
          <cell r="G6847">
            <v>32378</v>
          </cell>
          <cell r="H6847" t="str">
            <v>Город Омск</v>
          </cell>
          <cell r="I6847">
            <v>1312.4</v>
          </cell>
          <cell r="J6847">
            <v>767.8</v>
          </cell>
          <cell r="K6847">
            <v>0</v>
          </cell>
          <cell r="L6847" t="str">
            <v>0cb9a8b4-bd14-467f-916a-87954d2b20f9</v>
          </cell>
          <cell r="M6847">
            <v>52701000</v>
          </cell>
          <cell r="N6847"/>
          <cell r="O6847"/>
          <cell r="P6847"/>
          <cell r="Q6847" t="str">
            <v>САО</v>
          </cell>
        </row>
        <row r="6848">
          <cell r="G6848">
            <v>32371</v>
          </cell>
          <cell r="H6848" t="str">
            <v>Город Омск</v>
          </cell>
          <cell r="I6848">
            <v>959.86</v>
          </cell>
          <cell r="J6848">
            <v>959.86</v>
          </cell>
          <cell r="K6848"/>
          <cell r="L6848" t="str">
            <v>154ba75e-e23c-4d7c-8486-8f5b299e2564</v>
          </cell>
          <cell r="M6848">
            <v>52701000</v>
          </cell>
          <cell r="N6848"/>
          <cell r="O6848"/>
          <cell r="P6848"/>
          <cell r="Q6848" t="str">
            <v>САО</v>
          </cell>
        </row>
        <row r="6849">
          <cell r="G6849">
            <v>32372</v>
          </cell>
          <cell r="H6849" t="str">
            <v>Город Омск</v>
          </cell>
          <cell r="I6849">
            <v>2356.6999999999998</v>
          </cell>
          <cell r="J6849">
            <v>1793.8</v>
          </cell>
          <cell r="K6849">
            <v>0</v>
          </cell>
          <cell r="L6849" t="str">
            <v>cd4cf3ec-9f60-4fc5-8d96-d362b4fdba49</v>
          </cell>
          <cell r="M6849">
            <v>52701000</v>
          </cell>
          <cell r="N6849"/>
          <cell r="O6849"/>
          <cell r="P6849"/>
          <cell r="Q6849" t="str">
            <v>САО</v>
          </cell>
        </row>
        <row r="6850">
          <cell r="G6850">
            <v>32373</v>
          </cell>
          <cell r="H6850" t="str">
            <v>Город Омск</v>
          </cell>
          <cell r="I6850">
            <v>958.7</v>
          </cell>
          <cell r="J6850">
            <v>864.6</v>
          </cell>
          <cell r="K6850">
            <v>0</v>
          </cell>
          <cell r="L6850" t="str">
            <v>4cf43f0d-6a51-4e83-80e5-ee7024b2cd29</v>
          </cell>
          <cell r="M6850">
            <v>52701000</v>
          </cell>
          <cell r="N6850"/>
          <cell r="O6850"/>
          <cell r="P6850"/>
          <cell r="Q6850" t="str">
            <v>САО</v>
          </cell>
        </row>
        <row r="6851">
          <cell r="G6851">
            <v>36232</v>
          </cell>
          <cell r="H6851" t="str">
            <v>Город Омск</v>
          </cell>
          <cell r="I6851">
            <v>648.70000000000005</v>
          </cell>
          <cell r="J6851">
            <v>591.1</v>
          </cell>
          <cell r="K6851">
            <v>0</v>
          </cell>
          <cell r="L6851" t="str">
            <v>c2940d03-5caf-44b0-8520-cfe2fe37b81c</v>
          </cell>
          <cell r="M6851">
            <v>52701000</v>
          </cell>
          <cell r="N6851"/>
          <cell r="O6851"/>
          <cell r="P6851"/>
          <cell r="Q6851" t="str">
            <v>САО</v>
          </cell>
        </row>
        <row r="6852">
          <cell r="G6852">
            <v>32375</v>
          </cell>
          <cell r="H6852" t="str">
            <v>Город Омск</v>
          </cell>
          <cell r="I6852">
            <v>1461.6</v>
          </cell>
          <cell r="J6852">
            <v>1324.1</v>
          </cell>
          <cell r="K6852">
            <v>0</v>
          </cell>
          <cell r="L6852" t="str">
            <v>8fd72221-a395-41f7-8b76-d0ad4d877704</v>
          </cell>
          <cell r="M6852">
            <v>52701000</v>
          </cell>
          <cell r="N6852"/>
          <cell r="O6852"/>
          <cell r="P6852"/>
          <cell r="Q6852" t="str">
            <v>САО</v>
          </cell>
        </row>
        <row r="6853">
          <cell r="G6853">
            <v>32359</v>
          </cell>
          <cell r="H6853" t="str">
            <v>Город Омск</v>
          </cell>
          <cell r="I6853">
            <v>1421.16</v>
          </cell>
          <cell r="J6853">
            <v>1421.16</v>
          </cell>
          <cell r="K6853"/>
          <cell r="L6853" t="str">
            <v>4de8a7b8-97e1-4fd2-b491-4e6730032794</v>
          </cell>
          <cell r="M6853">
            <v>52701000</v>
          </cell>
          <cell r="N6853"/>
          <cell r="O6853"/>
          <cell r="P6853"/>
          <cell r="Q6853" t="str">
            <v>САО</v>
          </cell>
        </row>
        <row r="6854">
          <cell r="G6854">
            <v>32366</v>
          </cell>
          <cell r="H6854" t="str">
            <v>Город Омск</v>
          </cell>
          <cell r="I6854">
            <v>976.36</v>
          </cell>
          <cell r="J6854">
            <v>976.36</v>
          </cell>
          <cell r="K6854"/>
          <cell r="L6854" t="str">
            <v>47e7caad-88af-4647-854e-1ebf88e8e387</v>
          </cell>
          <cell r="M6854">
            <v>52701000</v>
          </cell>
          <cell r="N6854"/>
          <cell r="O6854"/>
          <cell r="P6854"/>
          <cell r="Q6854" t="str">
            <v>САО</v>
          </cell>
        </row>
        <row r="6855">
          <cell r="G6855">
            <v>32367</v>
          </cell>
          <cell r="H6855" t="str">
            <v>Город Омск</v>
          </cell>
          <cell r="I6855">
            <v>654.83000000000004</v>
          </cell>
          <cell r="J6855">
            <v>654.83000000000004</v>
          </cell>
          <cell r="K6855"/>
          <cell r="L6855" t="str">
            <v>168dcc34-646e-4dfd-bae0-eb823a40af37</v>
          </cell>
          <cell r="M6855">
            <v>52701000</v>
          </cell>
          <cell r="N6855"/>
          <cell r="O6855"/>
          <cell r="P6855"/>
          <cell r="Q6855" t="str">
            <v>САО</v>
          </cell>
        </row>
        <row r="6856">
          <cell r="G6856">
            <v>32368</v>
          </cell>
          <cell r="H6856" t="str">
            <v>Город Омск</v>
          </cell>
          <cell r="I6856">
            <v>655.49</v>
          </cell>
          <cell r="J6856">
            <v>655.49</v>
          </cell>
          <cell r="K6856"/>
          <cell r="L6856" t="str">
            <v>69f951e7-5a0e-4b76-b3f2-7b1de2090741</v>
          </cell>
          <cell r="M6856">
            <v>52701000</v>
          </cell>
          <cell r="N6856"/>
          <cell r="O6856"/>
          <cell r="P6856"/>
          <cell r="Q6856" t="str">
            <v>САО</v>
          </cell>
        </row>
        <row r="6857">
          <cell r="G6857">
            <v>32369</v>
          </cell>
          <cell r="H6857" t="str">
            <v>Город Омск</v>
          </cell>
          <cell r="I6857">
            <v>651.41999999999996</v>
          </cell>
          <cell r="J6857">
            <v>651.41999999999996</v>
          </cell>
          <cell r="K6857"/>
          <cell r="L6857" t="str">
            <v xml:space="preserve"> 05e2ee76-f3ad-47d6-a605-37b27c831238 </v>
          </cell>
          <cell r="M6857">
            <v>52701000</v>
          </cell>
          <cell r="N6857"/>
          <cell r="O6857"/>
          <cell r="P6857"/>
          <cell r="Q6857" t="str">
            <v>САО</v>
          </cell>
        </row>
        <row r="6858">
          <cell r="G6858">
            <v>32370</v>
          </cell>
          <cell r="H6858" t="str">
            <v>Город Омск</v>
          </cell>
          <cell r="I6858">
            <v>1447.16</v>
          </cell>
          <cell r="J6858">
            <v>1447.16</v>
          </cell>
          <cell r="K6858"/>
          <cell r="L6858" t="str">
            <v>0332c1b3-86bc-4f31-ada2-d63bda91be6e</v>
          </cell>
          <cell r="M6858">
            <v>52701000</v>
          </cell>
          <cell r="N6858"/>
          <cell r="O6858"/>
          <cell r="P6858"/>
          <cell r="Q6858" t="str">
            <v>САО</v>
          </cell>
        </row>
        <row r="6859">
          <cell r="G6859">
            <v>32360</v>
          </cell>
          <cell r="H6859" t="str">
            <v>Город Омск</v>
          </cell>
          <cell r="I6859">
            <v>716.33</v>
          </cell>
          <cell r="J6859">
            <v>716.33</v>
          </cell>
          <cell r="K6859"/>
          <cell r="L6859" t="str">
            <v>d2e28e1f-81fe-4d40-a10c-f5959b1ce4c9</v>
          </cell>
          <cell r="M6859">
            <v>52701000</v>
          </cell>
          <cell r="N6859"/>
          <cell r="O6859"/>
          <cell r="P6859"/>
          <cell r="Q6859" t="str">
            <v>САО</v>
          </cell>
        </row>
        <row r="6860">
          <cell r="G6860">
            <v>32361</v>
          </cell>
          <cell r="H6860" t="str">
            <v>Город Омск</v>
          </cell>
          <cell r="I6860">
            <v>585.94000000000005</v>
          </cell>
          <cell r="J6860">
            <v>585.94000000000005</v>
          </cell>
          <cell r="K6860"/>
          <cell r="L6860" t="str">
            <v>74693f63-cfc2-4cf3-a06f-4c3f17f35a83</v>
          </cell>
          <cell r="M6860">
            <v>52701000</v>
          </cell>
          <cell r="N6860"/>
          <cell r="O6860"/>
          <cell r="P6860"/>
          <cell r="Q6860" t="str">
            <v>САО</v>
          </cell>
        </row>
        <row r="6861">
          <cell r="G6861">
            <v>32362</v>
          </cell>
          <cell r="H6861" t="str">
            <v>Город Омск</v>
          </cell>
          <cell r="I6861">
            <v>815.87</v>
          </cell>
          <cell r="J6861">
            <v>815.87</v>
          </cell>
          <cell r="K6861"/>
          <cell r="L6861" t="str">
            <v>2170924a-a033-438a-b9de-13d5c702060d</v>
          </cell>
          <cell r="M6861">
            <v>52701000</v>
          </cell>
          <cell r="N6861"/>
          <cell r="O6861"/>
          <cell r="P6861"/>
          <cell r="Q6861" t="str">
            <v>САО</v>
          </cell>
        </row>
        <row r="6862">
          <cell r="G6862">
            <v>32363</v>
          </cell>
          <cell r="H6862" t="str">
            <v>Город Омск</v>
          </cell>
          <cell r="I6862">
            <v>834.46</v>
          </cell>
          <cell r="J6862">
            <v>834.46</v>
          </cell>
          <cell r="K6862"/>
          <cell r="L6862" t="str">
            <v>a9cc89ea-9f43-4661-8240-e142baa28b31</v>
          </cell>
          <cell r="M6862">
            <v>52701000</v>
          </cell>
          <cell r="N6862"/>
          <cell r="O6862"/>
          <cell r="P6862"/>
          <cell r="Q6862" t="str">
            <v>САО</v>
          </cell>
        </row>
        <row r="6863">
          <cell r="G6863">
            <v>32364</v>
          </cell>
          <cell r="H6863" t="str">
            <v>Город Омск</v>
          </cell>
          <cell r="I6863">
            <v>960.63</v>
          </cell>
          <cell r="J6863">
            <v>960.63</v>
          </cell>
          <cell r="K6863"/>
          <cell r="L6863" t="str">
            <v>ff2c255d-3dcd-480c-8213-4899615829ca</v>
          </cell>
          <cell r="M6863">
            <v>52701000</v>
          </cell>
          <cell r="N6863"/>
          <cell r="O6863"/>
          <cell r="P6863" t="str">
            <v>+</v>
          </cell>
          <cell r="Q6863" t="str">
            <v>САО</v>
          </cell>
        </row>
        <row r="6864">
          <cell r="G6864">
            <v>32365</v>
          </cell>
          <cell r="H6864" t="str">
            <v>Город Омск</v>
          </cell>
          <cell r="I6864">
            <v>1443.53</v>
          </cell>
          <cell r="J6864">
            <v>1443.53</v>
          </cell>
          <cell r="K6864"/>
          <cell r="L6864" t="str">
            <v>c39ae445-d30f-4a56-bfba-98ba02495187</v>
          </cell>
          <cell r="M6864">
            <v>52701000</v>
          </cell>
          <cell r="N6864"/>
          <cell r="O6864"/>
          <cell r="P6864"/>
          <cell r="Q6864" t="str">
            <v>САО</v>
          </cell>
        </row>
        <row r="6865">
          <cell r="G6865">
            <v>36301</v>
          </cell>
          <cell r="H6865" t="str">
            <v>Город Омск</v>
          </cell>
          <cell r="I6865">
            <v>600.6</v>
          </cell>
          <cell r="J6865">
            <v>550</v>
          </cell>
          <cell r="K6865">
            <v>0</v>
          </cell>
          <cell r="L6865" t="str">
            <v>bb2c3b26-c545-492c-816a-90a4bb69a4b2</v>
          </cell>
          <cell r="M6865">
            <v>52701000</v>
          </cell>
          <cell r="N6865"/>
          <cell r="O6865"/>
          <cell r="P6865"/>
          <cell r="Q6865" t="str">
            <v>ОАО</v>
          </cell>
        </row>
        <row r="6866">
          <cell r="G6866">
            <v>36302</v>
          </cell>
          <cell r="H6866" t="str">
            <v>Город Омск</v>
          </cell>
          <cell r="I6866">
            <v>853.9</v>
          </cell>
          <cell r="J6866">
            <v>463.7</v>
          </cell>
          <cell r="K6866">
            <v>0</v>
          </cell>
          <cell r="L6866" t="str">
            <v>bce1cdcd-af33-4535-a1f3-b8174f72224f</v>
          </cell>
          <cell r="M6866">
            <v>52701000</v>
          </cell>
          <cell r="N6866"/>
          <cell r="O6866"/>
          <cell r="P6866"/>
          <cell r="Q6866" t="str">
            <v>ОАО</v>
          </cell>
        </row>
        <row r="6867">
          <cell r="G6867">
            <v>36304</v>
          </cell>
          <cell r="H6867" t="str">
            <v>Город Омск</v>
          </cell>
          <cell r="I6867">
            <v>517.79999999999995</v>
          </cell>
          <cell r="J6867">
            <v>475.5</v>
          </cell>
          <cell r="K6867">
            <v>0</v>
          </cell>
          <cell r="L6867" t="str">
            <v>6866c6dd-d036-4503-816e-53e09f752bbd</v>
          </cell>
          <cell r="M6867">
            <v>52701000</v>
          </cell>
          <cell r="N6867"/>
          <cell r="O6867"/>
          <cell r="P6867"/>
          <cell r="Q6867" t="str">
            <v>ОАО</v>
          </cell>
        </row>
        <row r="6868">
          <cell r="G6868">
            <v>36305</v>
          </cell>
          <cell r="H6868" t="str">
            <v>Город Омск</v>
          </cell>
          <cell r="I6868">
            <v>899.5</v>
          </cell>
          <cell r="J6868">
            <v>839.1</v>
          </cell>
          <cell r="K6868">
            <v>0</v>
          </cell>
          <cell r="L6868" t="str">
            <v>693b66a1-a0ed-432a-9c32-f6a3635c85d9</v>
          </cell>
          <cell r="M6868">
            <v>52701000</v>
          </cell>
          <cell r="N6868"/>
          <cell r="O6868"/>
          <cell r="P6868"/>
          <cell r="Q6868" t="str">
            <v>ОАО</v>
          </cell>
        </row>
        <row r="6869">
          <cell r="G6869">
            <v>36340</v>
          </cell>
          <cell r="H6869" t="str">
            <v>Город Омск</v>
          </cell>
          <cell r="I6869">
            <v>453.3</v>
          </cell>
          <cell r="J6869">
            <v>396.5</v>
          </cell>
          <cell r="K6869">
            <v>0</v>
          </cell>
          <cell r="L6869" t="str">
            <v>f909e94d-50e1-4695-b099-bf77e81de780</v>
          </cell>
          <cell r="M6869">
            <v>52701000</v>
          </cell>
          <cell r="N6869"/>
          <cell r="O6869"/>
          <cell r="P6869"/>
          <cell r="Q6869" t="str">
            <v>ЛАО</v>
          </cell>
        </row>
        <row r="6870">
          <cell r="G6870">
            <v>36341</v>
          </cell>
          <cell r="H6870" t="str">
            <v>Город Омск</v>
          </cell>
          <cell r="I6870">
            <v>716.5</v>
          </cell>
          <cell r="J6870">
            <v>531.79999999999995</v>
          </cell>
          <cell r="K6870">
            <v>138.9</v>
          </cell>
          <cell r="L6870" t="str">
            <v>53ca25af-aa15-4860-8746-661d0f4a48ec</v>
          </cell>
          <cell r="M6870">
            <v>52701000</v>
          </cell>
          <cell r="N6870"/>
          <cell r="O6870"/>
          <cell r="P6870"/>
          <cell r="Q6870" t="str">
            <v>ЛАО</v>
          </cell>
        </row>
        <row r="6871">
          <cell r="G6871">
            <v>36342</v>
          </cell>
          <cell r="H6871" t="str">
            <v>Город Омск</v>
          </cell>
          <cell r="I6871">
            <v>814</v>
          </cell>
          <cell r="J6871">
            <v>691.1</v>
          </cell>
          <cell r="K6871">
            <v>0</v>
          </cell>
          <cell r="L6871" t="str">
            <v>532504a0-9072-4333-b4bc-48d120ee7788</v>
          </cell>
          <cell r="M6871">
            <v>52701000</v>
          </cell>
          <cell r="N6871"/>
          <cell r="O6871"/>
          <cell r="P6871"/>
          <cell r="Q6871" t="str">
            <v>ЛАО</v>
          </cell>
        </row>
        <row r="6872">
          <cell r="G6872">
            <v>35409</v>
          </cell>
          <cell r="H6872" t="str">
            <v>Город Омск</v>
          </cell>
          <cell r="I6872">
            <v>1204.5</v>
          </cell>
          <cell r="J6872">
            <v>1114.2</v>
          </cell>
          <cell r="K6872">
            <v>0</v>
          </cell>
          <cell r="L6872" t="str">
            <v>f470762c-635c-4fb6-9ecd-3b4e12c0ad40</v>
          </cell>
          <cell r="M6872">
            <v>52701000</v>
          </cell>
          <cell r="N6872"/>
          <cell r="O6872"/>
          <cell r="P6872"/>
          <cell r="Q6872" t="str">
            <v>ЛАО</v>
          </cell>
        </row>
        <row r="6873">
          <cell r="G6873">
            <v>36343</v>
          </cell>
          <cell r="H6873" t="str">
            <v>Город Омск</v>
          </cell>
          <cell r="I6873">
            <v>1279.7</v>
          </cell>
          <cell r="J6873">
            <v>708</v>
          </cell>
          <cell r="K6873">
            <v>372.5</v>
          </cell>
          <cell r="L6873" t="str">
            <v>2b6acaa6-eaa2-43f7-b3ea-637d9e76a930</v>
          </cell>
          <cell r="M6873">
            <v>52701000</v>
          </cell>
          <cell r="N6873"/>
          <cell r="O6873"/>
          <cell r="P6873"/>
          <cell r="Q6873" t="str">
            <v>ЛАО</v>
          </cell>
        </row>
        <row r="6874">
          <cell r="G6874">
            <v>36344</v>
          </cell>
          <cell r="H6874" t="str">
            <v>Город Омск</v>
          </cell>
          <cell r="I6874">
            <v>1204.5</v>
          </cell>
          <cell r="J6874">
            <v>1114.2</v>
          </cell>
          <cell r="K6874">
            <v>0</v>
          </cell>
          <cell r="L6874" t="str">
            <v>981d3d71-431b-44cb-a30f-99ba7d2ffe47</v>
          </cell>
          <cell r="M6874">
            <v>52701000</v>
          </cell>
          <cell r="N6874"/>
          <cell r="O6874"/>
          <cell r="P6874"/>
          <cell r="Q6874" t="str">
            <v>ЛАО</v>
          </cell>
        </row>
        <row r="6875">
          <cell r="G6875">
            <v>36345</v>
          </cell>
          <cell r="H6875" t="str">
            <v>Город Омск</v>
          </cell>
          <cell r="I6875">
            <v>1442.7</v>
          </cell>
          <cell r="J6875">
            <v>1296.5</v>
          </cell>
          <cell r="K6875">
            <v>0</v>
          </cell>
          <cell r="L6875" t="str">
            <v>fbd6c2f0-2372-4008-bb0b-8821cf868b34</v>
          </cell>
          <cell r="M6875">
            <v>52701000</v>
          </cell>
          <cell r="N6875"/>
          <cell r="O6875"/>
          <cell r="P6875"/>
          <cell r="Q6875" t="str">
            <v>ЛАО</v>
          </cell>
        </row>
        <row r="6876">
          <cell r="G6876">
            <v>36347</v>
          </cell>
          <cell r="H6876" t="str">
            <v>Город Омск</v>
          </cell>
          <cell r="I6876">
            <v>1446.1</v>
          </cell>
          <cell r="J6876">
            <v>1267.7</v>
          </cell>
          <cell r="K6876">
            <v>0</v>
          </cell>
          <cell r="L6876" t="str">
            <v>ec991d9b-e5ad-4822-9ed2-53ebf9b75e9c</v>
          </cell>
          <cell r="M6876">
            <v>52701000</v>
          </cell>
          <cell r="N6876"/>
          <cell r="O6876"/>
          <cell r="P6876"/>
          <cell r="Q6876" t="str">
            <v>ЛАО</v>
          </cell>
        </row>
        <row r="6877">
          <cell r="G6877">
            <v>36348</v>
          </cell>
          <cell r="H6877" t="str">
            <v>Город Омск</v>
          </cell>
          <cell r="I6877">
            <v>1484.3</v>
          </cell>
          <cell r="J6877">
            <v>1273.52</v>
          </cell>
          <cell r="K6877">
            <v>0</v>
          </cell>
          <cell r="L6877" t="str">
            <v>266baa22-4d21-4fdc-b3f1-2fd510cd98b3</v>
          </cell>
          <cell r="M6877">
            <v>52701000</v>
          </cell>
          <cell r="N6877"/>
          <cell r="O6877"/>
          <cell r="P6877"/>
          <cell r="Q6877" t="str">
            <v>ЛАО</v>
          </cell>
        </row>
        <row r="6878">
          <cell r="G6878">
            <v>36415</v>
          </cell>
          <cell r="H6878" t="str">
            <v>Город Омск</v>
          </cell>
          <cell r="I6878">
            <v>1446.1</v>
          </cell>
          <cell r="J6878">
            <v>1267.7</v>
          </cell>
          <cell r="K6878">
            <v>0</v>
          </cell>
          <cell r="L6878" t="str">
            <v>2a62c3e6-cd82-4278-b08d-7fc15acfa32a</v>
          </cell>
          <cell r="M6878">
            <v>52701000</v>
          </cell>
          <cell r="N6878"/>
          <cell r="O6878"/>
          <cell r="P6878"/>
          <cell r="Q6878" t="str">
            <v>ЛАО</v>
          </cell>
        </row>
        <row r="6879">
          <cell r="G6879">
            <v>36358</v>
          </cell>
          <cell r="H6879" t="str">
            <v>Город Омск</v>
          </cell>
          <cell r="I6879">
            <v>1635.2</v>
          </cell>
          <cell r="J6879">
            <v>1300.5</v>
          </cell>
          <cell r="K6879">
            <v>0</v>
          </cell>
          <cell r="L6879" t="str">
            <v>3140bf31-0e43-4dc8-aa26-887c238d64ad</v>
          </cell>
          <cell r="M6879">
            <v>52701000</v>
          </cell>
          <cell r="N6879"/>
          <cell r="O6879"/>
          <cell r="P6879"/>
          <cell r="Q6879" t="str">
            <v>ЛАО</v>
          </cell>
        </row>
        <row r="6880">
          <cell r="G6880">
            <v>36360</v>
          </cell>
          <cell r="H6880" t="str">
            <v>Город Омск</v>
          </cell>
          <cell r="I6880">
            <v>1647.3</v>
          </cell>
          <cell r="J6880">
            <v>1255.3900000000001</v>
          </cell>
          <cell r="K6880">
            <v>257.89999999999998</v>
          </cell>
          <cell r="L6880" t="str">
            <v>38e968ee-3503-4660-b364-f9f25d487f72</v>
          </cell>
          <cell r="M6880">
            <v>52701000</v>
          </cell>
          <cell r="N6880"/>
          <cell r="O6880"/>
          <cell r="P6880" t="str">
            <v>+</v>
          </cell>
          <cell r="Q6880" t="str">
            <v>ЦАО</v>
          </cell>
        </row>
        <row r="6881">
          <cell r="G6881">
            <v>36361</v>
          </cell>
          <cell r="H6881" t="str">
            <v>Город Омск</v>
          </cell>
          <cell r="I6881">
            <v>1247.7</v>
          </cell>
          <cell r="J6881">
            <v>953.7</v>
          </cell>
          <cell r="K6881">
            <v>97.2</v>
          </cell>
          <cell r="L6881" t="str">
            <v>73cddf84-60d3-4d92-98d5-52b05fe4ba1e</v>
          </cell>
          <cell r="M6881">
            <v>52701000</v>
          </cell>
          <cell r="N6881"/>
          <cell r="O6881"/>
          <cell r="P6881"/>
          <cell r="Q6881" t="str">
            <v>ЦАО</v>
          </cell>
        </row>
        <row r="6882">
          <cell r="G6882">
            <v>36362</v>
          </cell>
          <cell r="H6882" t="str">
            <v>Город Омск</v>
          </cell>
          <cell r="I6882">
            <v>1739.2</v>
          </cell>
          <cell r="J6882">
            <v>1547.59</v>
          </cell>
          <cell r="K6882">
            <v>0</v>
          </cell>
          <cell r="L6882" t="str">
            <v>c88bee7f-64dd-471c-b957-c787627bbe89</v>
          </cell>
          <cell r="M6882">
            <v>52701000</v>
          </cell>
          <cell r="N6882"/>
          <cell r="O6882"/>
          <cell r="P6882" t="str">
            <v>+</v>
          </cell>
          <cell r="Q6882" t="str">
            <v>ЦАО</v>
          </cell>
        </row>
        <row r="6883">
          <cell r="G6883">
            <v>36364</v>
          </cell>
          <cell r="H6883" t="str">
            <v>Город Омск</v>
          </cell>
          <cell r="I6883">
            <v>996.5</v>
          </cell>
          <cell r="J6883">
            <v>914.7</v>
          </cell>
          <cell r="K6883">
            <v>0</v>
          </cell>
          <cell r="L6883" t="str">
            <v>9f6a007a-deb2-4f44-b6a5-fd84372ded2e</v>
          </cell>
          <cell r="M6883">
            <v>52701000</v>
          </cell>
          <cell r="N6883"/>
          <cell r="O6883"/>
          <cell r="P6883" t="str">
            <v>+</v>
          </cell>
          <cell r="Q6883" t="str">
            <v>ЦАО</v>
          </cell>
        </row>
        <row r="6884">
          <cell r="G6884">
            <v>36363</v>
          </cell>
          <cell r="H6884" t="str">
            <v>Город Омск</v>
          </cell>
          <cell r="I6884">
            <v>3400.7</v>
          </cell>
          <cell r="J6884">
            <v>2557.1</v>
          </cell>
          <cell r="K6884">
            <v>582.20000000000005</v>
          </cell>
          <cell r="L6884" t="str">
            <v>fb2941a9-fe89-4ca9-a0a1-5e7f22435f93</v>
          </cell>
          <cell r="M6884">
            <v>52701000</v>
          </cell>
          <cell r="N6884"/>
          <cell r="O6884"/>
          <cell r="P6884" t="str">
            <v>+</v>
          </cell>
          <cell r="Q6884" t="str">
            <v>ЦАО</v>
          </cell>
        </row>
        <row r="6885">
          <cell r="G6885">
            <v>36308</v>
          </cell>
          <cell r="H6885" t="str">
            <v>Город Омск</v>
          </cell>
          <cell r="I6885">
            <v>1023</v>
          </cell>
          <cell r="J6885">
            <v>899.2</v>
          </cell>
          <cell r="K6885">
            <v>74.8</v>
          </cell>
          <cell r="L6885" t="str">
            <v>cdbe8ffb-7f6f-4347-8ab1-1b2980275a58</v>
          </cell>
          <cell r="M6885">
            <v>52701000</v>
          </cell>
          <cell r="N6885"/>
          <cell r="O6885"/>
          <cell r="P6885"/>
          <cell r="Q6885" t="str">
            <v>КАО</v>
          </cell>
        </row>
        <row r="6886">
          <cell r="G6886">
            <v>36419</v>
          </cell>
          <cell r="H6886" t="str">
            <v>Город Омск</v>
          </cell>
          <cell r="I6886">
            <v>593.6</v>
          </cell>
          <cell r="J6886">
            <v>546</v>
          </cell>
          <cell r="K6886">
            <v>0</v>
          </cell>
          <cell r="L6886" t="str">
            <v>1b8fa5c2-e6b5-458f-a242-4c59d9ddba13</v>
          </cell>
          <cell r="M6886">
            <v>52701000</v>
          </cell>
          <cell r="N6886"/>
          <cell r="O6886"/>
          <cell r="P6886"/>
          <cell r="Q6886" t="str">
            <v>КАО</v>
          </cell>
        </row>
        <row r="6887">
          <cell r="G6887">
            <v>36420</v>
          </cell>
          <cell r="H6887" t="str">
            <v>Город Омск</v>
          </cell>
          <cell r="I6887">
            <v>587.1</v>
          </cell>
          <cell r="J6887">
            <v>537.1</v>
          </cell>
          <cell r="K6887">
            <v>0</v>
          </cell>
          <cell r="L6887" t="str">
            <v>619e5dfd-753b-41c4-9d37-b68d065df6d0</v>
          </cell>
          <cell r="M6887">
            <v>52701000</v>
          </cell>
          <cell r="N6887"/>
          <cell r="O6887"/>
          <cell r="P6887"/>
          <cell r="Q6887" t="str">
            <v>КАО</v>
          </cell>
        </row>
        <row r="6888">
          <cell r="G6888">
            <v>36421</v>
          </cell>
          <cell r="H6888" t="str">
            <v>Город Омск</v>
          </cell>
          <cell r="I6888">
            <v>953.1</v>
          </cell>
          <cell r="J6888">
            <v>882.1</v>
          </cell>
          <cell r="K6888">
            <v>73.099999999999994</v>
          </cell>
          <cell r="L6888" t="str">
            <v>908e7da3-6c4f-4881-9c55-4f27d87c3e61</v>
          </cell>
          <cell r="M6888">
            <v>52701000</v>
          </cell>
          <cell r="N6888"/>
          <cell r="O6888"/>
          <cell r="P6888"/>
          <cell r="Q6888" t="str">
            <v>КАО</v>
          </cell>
        </row>
        <row r="6889">
          <cell r="G6889">
            <v>36422</v>
          </cell>
          <cell r="H6889" t="str">
            <v>Город Омск</v>
          </cell>
          <cell r="I6889">
            <v>2215.6</v>
          </cell>
          <cell r="J6889">
            <v>2000.5</v>
          </cell>
          <cell r="K6889">
            <v>0</v>
          </cell>
          <cell r="L6889" t="str">
            <v>4a415009-ce49-4f2d-8edb-0a5b158d9213</v>
          </cell>
          <cell r="M6889">
            <v>52701000</v>
          </cell>
          <cell r="N6889"/>
          <cell r="O6889"/>
          <cell r="P6889"/>
          <cell r="Q6889" t="str">
            <v>КАО</v>
          </cell>
        </row>
        <row r="6890">
          <cell r="G6890">
            <v>36423</v>
          </cell>
          <cell r="H6890" t="str">
            <v>Город Омск</v>
          </cell>
          <cell r="I6890">
            <v>2952.8</v>
          </cell>
          <cell r="J6890">
            <v>2663</v>
          </cell>
          <cell r="K6890">
            <v>0</v>
          </cell>
          <cell r="L6890" t="str">
            <v>6107d9d8-fe71-4424-900c-868a63beb429</v>
          </cell>
          <cell r="M6890">
            <v>52701000</v>
          </cell>
          <cell r="N6890"/>
          <cell r="O6890"/>
          <cell r="P6890"/>
          <cell r="Q6890" t="str">
            <v>КАО</v>
          </cell>
        </row>
        <row r="6891">
          <cell r="G6891">
            <v>36411</v>
          </cell>
          <cell r="H6891" t="str">
            <v>Город Омск</v>
          </cell>
          <cell r="I6891">
            <v>4456.5</v>
          </cell>
          <cell r="J6891">
            <v>3935.1</v>
          </cell>
          <cell r="K6891">
            <v>0</v>
          </cell>
          <cell r="L6891" t="str">
            <v>c7a786b9-3319-49d1-ab93-91ad260caac1</v>
          </cell>
          <cell r="M6891">
            <v>52701000</v>
          </cell>
          <cell r="N6891"/>
          <cell r="O6891"/>
          <cell r="P6891"/>
          <cell r="Q6891" t="str">
            <v>КАО</v>
          </cell>
        </row>
        <row r="6892">
          <cell r="G6892">
            <v>36418</v>
          </cell>
          <cell r="H6892" t="str">
            <v>Город Омск</v>
          </cell>
          <cell r="I6892">
            <v>7194.4</v>
          </cell>
          <cell r="J6892">
            <v>5259.6</v>
          </cell>
          <cell r="K6892">
            <v>240.4</v>
          </cell>
          <cell r="L6892" t="str">
            <v>7eef8b37-fe02-43b1-a945-e32357ed936f</v>
          </cell>
          <cell r="M6892">
            <v>52701000</v>
          </cell>
          <cell r="N6892"/>
          <cell r="O6892"/>
          <cell r="P6892" t="str">
            <v>+</v>
          </cell>
          <cell r="Q6892" t="str">
            <v>КАО</v>
          </cell>
        </row>
        <row r="6893">
          <cell r="G6893">
            <v>35283</v>
          </cell>
          <cell r="H6893" t="str">
            <v>Город Омск</v>
          </cell>
          <cell r="I6893">
            <v>383.5</v>
          </cell>
          <cell r="J6893">
            <v>332.5</v>
          </cell>
          <cell r="K6893">
            <v>0</v>
          </cell>
          <cell r="L6893" t="str">
            <v>c8685476-e059-49b5-9ffc-1a38cd5aa286</v>
          </cell>
          <cell r="M6893">
            <v>52701000</v>
          </cell>
          <cell r="N6893"/>
          <cell r="O6893"/>
          <cell r="P6893"/>
          <cell r="Q6893" t="str">
            <v>ЛАО</v>
          </cell>
        </row>
        <row r="6894">
          <cell r="G6894">
            <v>35294</v>
          </cell>
          <cell r="H6894" t="str">
            <v>Город Омск</v>
          </cell>
          <cell r="I6894">
            <v>791.9</v>
          </cell>
          <cell r="J6894">
            <v>693.9</v>
          </cell>
          <cell r="K6894">
            <v>0</v>
          </cell>
          <cell r="L6894" t="str">
            <v>35b94a55-0520-49c9-9001-83e1fffbb67d</v>
          </cell>
          <cell r="M6894">
            <v>52701000</v>
          </cell>
          <cell r="N6894"/>
          <cell r="O6894"/>
          <cell r="P6894"/>
          <cell r="Q6894" t="str">
            <v>ЛАО</v>
          </cell>
        </row>
        <row r="6895">
          <cell r="G6895">
            <v>35295</v>
          </cell>
          <cell r="H6895" t="str">
            <v>Город Омск</v>
          </cell>
          <cell r="I6895">
            <v>801.8</v>
          </cell>
          <cell r="J6895">
            <v>676.3</v>
          </cell>
          <cell r="K6895">
            <v>0</v>
          </cell>
          <cell r="L6895" t="str">
            <v>2d889bc3-389c-4f16-a009-8f836911565c</v>
          </cell>
          <cell r="M6895">
            <v>52701000</v>
          </cell>
          <cell r="N6895"/>
          <cell r="O6895"/>
          <cell r="P6895"/>
          <cell r="Q6895" t="str">
            <v>ЛАО</v>
          </cell>
        </row>
        <row r="6896">
          <cell r="G6896">
            <v>35296</v>
          </cell>
          <cell r="H6896" t="str">
            <v>Город Омск</v>
          </cell>
          <cell r="I6896">
            <v>805.9</v>
          </cell>
          <cell r="J6896">
            <v>704.95</v>
          </cell>
          <cell r="K6896">
            <v>0</v>
          </cell>
          <cell r="L6896" t="str">
            <v>e47e9b2d-a2f3-440c-a3a5-6208f3520562</v>
          </cell>
          <cell r="M6896">
            <v>52701000</v>
          </cell>
          <cell r="N6896"/>
          <cell r="O6896"/>
          <cell r="P6896"/>
          <cell r="Q6896" t="str">
            <v>ЛАО</v>
          </cell>
        </row>
        <row r="6897">
          <cell r="G6897">
            <v>35297</v>
          </cell>
          <cell r="H6897" t="str">
            <v>Город Омск</v>
          </cell>
          <cell r="I6897">
            <v>1488.5</v>
          </cell>
          <cell r="J6897">
            <v>1321.9</v>
          </cell>
          <cell r="K6897">
            <v>0</v>
          </cell>
          <cell r="L6897" t="str">
            <v>2f37ee67-53de-4315-a01b-84067fced565</v>
          </cell>
          <cell r="M6897">
            <v>52701000</v>
          </cell>
          <cell r="N6897"/>
          <cell r="O6897"/>
          <cell r="P6897"/>
          <cell r="Q6897" t="str">
            <v>ЛАО</v>
          </cell>
        </row>
        <row r="6898">
          <cell r="G6898">
            <v>35299</v>
          </cell>
          <cell r="H6898" t="str">
            <v>Город Омск</v>
          </cell>
          <cell r="I6898">
            <v>793.3</v>
          </cell>
          <cell r="J6898">
            <v>693.3</v>
          </cell>
          <cell r="K6898">
            <v>0</v>
          </cell>
          <cell r="L6898" t="str">
            <v>6fcb6b78-4c1b-45e8-a38e-7c3bb996dca6</v>
          </cell>
          <cell r="M6898">
            <v>52701000</v>
          </cell>
          <cell r="N6898"/>
          <cell r="O6898"/>
          <cell r="P6898"/>
          <cell r="Q6898" t="str">
            <v>ЛАО</v>
          </cell>
        </row>
        <row r="6899">
          <cell r="G6899">
            <v>35301</v>
          </cell>
          <cell r="H6899" t="str">
            <v>Город Омск</v>
          </cell>
          <cell r="I6899">
            <v>841.5</v>
          </cell>
          <cell r="J6899">
            <v>745.5</v>
          </cell>
          <cell r="K6899">
            <v>0</v>
          </cell>
          <cell r="L6899" t="str">
            <v>633a5947-f7de-4147-8cd4-a0b452f57cc4</v>
          </cell>
          <cell r="M6899">
            <v>52701000</v>
          </cell>
          <cell r="N6899"/>
          <cell r="O6899"/>
          <cell r="P6899"/>
          <cell r="Q6899" t="str">
            <v>ЛАО</v>
          </cell>
        </row>
        <row r="6900">
          <cell r="G6900">
            <v>35302</v>
          </cell>
          <cell r="H6900" t="str">
            <v>Город Омск</v>
          </cell>
          <cell r="I6900">
            <v>1454.1</v>
          </cell>
          <cell r="J6900">
            <v>1310.8</v>
          </cell>
          <cell r="K6900">
            <v>0</v>
          </cell>
          <cell r="L6900" t="str">
            <v>e46c3be1-cbc5-4101-bbdd-15616da4eca2</v>
          </cell>
          <cell r="M6900">
            <v>52701000</v>
          </cell>
          <cell r="N6900"/>
          <cell r="O6900"/>
          <cell r="P6900"/>
          <cell r="Q6900" t="str">
            <v>ЛАО</v>
          </cell>
        </row>
        <row r="6901">
          <cell r="G6901">
            <v>35303</v>
          </cell>
          <cell r="H6901" t="str">
            <v>Город Омск</v>
          </cell>
          <cell r="I6901">
            <v>1458.2</v>
          </cell>
          <cell r="J6901">
            <v>1302.5999999999999</v>
          </cell>
          <cell r="K6901">
            <v>0</v>
          </cell>
          <cell r="L6901" t="str">
            <v>5c2cbaf9-cf54-48a8-b6eb-b9d474580e4a</v>
          </cell>
          <cell r="M6901">
            <v>52701000</v>
          </cell>
          <cell r="N6901"/>
          <cell r="O6901"/>
          <cell r="P6901"/>
          <cell r="Q6901" t="str">
            <v>ЛАО</v>
          </cell>
        </row>
        <row r="6902">
          <cell r="G6902">
            <v>35304</v>
          </cell>
          <cell r="H6902" t="str">
            <v>Город Омск</v>
          </cell>
          <cell r="I6902">
            <v>1469.9</v>
          </cell>
          <cell r="J6902">
            <v>1311.2</v>
          </cell>
          <cell r="K6902">
            <v>0</v>
          </cell>
          <cell r="L6902" t="str">
            <v>97d7b3e8-6151-449d-b4fe-c582e5856f33</v>
          </cell>
          <cell r="M6902">
            <v>52701000</v>
          </cell>
          <cell r="N6902"/>
          <cell r="O6902"/>
          <cell r="P6902"/>
          <cell r="Q6902" t="str">
            <v>ЛАО</v>
          </cell>
        </row>
        <row r="6903">
          <cell r="G6903">
            <v>35305</v>
          </cell>
          <cell r="H6903" t="str">
            <v>Город Омск</v>
          </cell>
          <cell r="I6903">
            <v>2070</v>
          </cell>
          <cell r="J6903">
            <v>1581.1</v>
          </cell>
          <cell r="K6903">
            <v>0</v>
          </cell>
          <cell r="L6903" t="str">
            <v>5dcdca1d-a273-43cf-b855-e2ecad348f4d</v>
          </cell>
          <cell r="M6903">
            <v>52701000</v>
          </cell>
          <cell r="N6903"/>
          <cell r="O6903"/>
          <cell r="P6903"/>
          <cell r="Q6903" t="str">
            <v>ЛАО</v>
          </cell>
        </row>
        <row r="6904">
          <cell r="G6904">
            <v>35306</v>
          </cell>
          <cell r="H6904" t="str">
            <v>Город Омск</v>
          </cell>
          <cell r="I6904">
            <v>1460.5</v>
          </cell>
          <cell r="J6904">
            <v>1326.8</v>
          </cell>
          <cell r="K6904">
            <v>0</v>
          </cell>
          <cell r="L6904" t="str">
            <v>fbfba151-e720-4ff7-a2a1-d729db132458</v>
          </cell>
          <cell r="M6904">
            <v>52701000</v>
          </cell>
          <cell r="N6904"/>
          <cell r="O6904"/>
          <cell r="P6904"/>
          <cell r="Q6904" t="str">
            <v>ЛАО</v>
          </cell>
        </row>
        <row r="6905">
          <cell r="G6905">
            <v>35307</v>
          </cell>
          <cell r="H6905" t="str">
            <v>Город Омск</v>
          </cell>
          <cell r="I6905">
            <v>1459.8</v>
          </cell>
          <cell r="J6905">
            <v>1326.4</v>
          </cell>
          <cell r="K6905">
            <v>0</v>
          </cell>
          <cell r="L6905" t="str">
            <v>e9c5d881-c593-459d-b129-4087399ef2de</v>
          </cell>
          <cell r="M6905">
            <v>52701000</v>
          </cell>
          <cell r="N6905"/>
          <cell r="O6905"/>
          <cell r="P6905"/>
          <cell r="Q6905" t="str">
            <v>ЛАО</v>
          </cell>
        </row>
        <row r="6906">
          <cell r="G6906">
            <v>35308</v>
          </cell>
          <cell r="H6906" t="str">
            <v>Город Омск</v>
          </cell>
          <cell r="I6906">
            <v>787</v>
          </cell>
          <cell r="J6906">
            <v>650.29999999999995</v>
          </cell>
          <cell r="K6906">
            <v>0</v>
          </cell>
          <cell r="L6906" t="str">
            <v>68f82128-95db-4aa6-927e-defb4dd21fba</v>
          </cell>
          <cell r="M6906">
            <v>52701000</v>
          </cell>
          <cell r="N6906"/>
          <cell r="O6906"/>
          <cell r="P6906"/>
          <cell r="Q6906" t="str">
            <v>ЛАО</v>
          </cell>
        </row>
        <row r="6907">
          <cell r="G6907">
            <v>25775</v>
          </cell>
          <cell r="H6907" t="str">
            <v>Город Омск</v>
          </cell>
          <cell r="I6907">
            <v>2747.9</v>
          </cell>
          <cell r="J6907">
            <v>2605.5</v>
          </cell>
          <cell r="K6907">
            <v>0</v>
          </cell>
          <cell r="L6907" t="str">
            <v>36439399-ee03-4f68-98d3-660697bd18d7</v>
          </cell>
          <cell r="M6907">
            <v>52701000</v>
          </cell>
          <cell r="N6907"/>
          <cell r="O6907"/>
          <cell r="P6907"/>
          <cell r="Q6907" t="str">
            <v>ЦАО</v>
          </cell>
        </row>
        <row r="6908">
          <cell r="G6908">
            <v>28043</v>
          </cell>
          <cell r="H6908" t="str">
            <v>Город Омск</v>
          </cell>
          <cell r="I6908">
            <v>2473.6999999999998</v>
          </cell>
          <cell r="J6908">
            <v>2235.38</v>
          </cell>
          <cell r="K6908">
            <v>0</v>
          </cell>
          <cell r="L6908" t="str">
            <v>03065248-24ce-4968-8b0b-a46c400c70ea</v>
          </cell>
          <cell r="M6908">
            <v>52701000</v>
          </cell>
          <cell r="N6908"/>
          <cell r="O6908"/>
          <cell r="P6908"/>
          <cell r="Q6908" t="str">
            <v>ЦАО</v>
          </cell>
        </row>
        <row r="6909">
          <cell r="G6909">
            <v>25777</v>
          </cell>
          <cell r="H6909" t="str">
            <v>Город Омск</v>
          </cell>
          <cell r="I6909">
            <v>2736.5</v>
          </cell>
          <cell r="J6909">
            <v>2593.1999999999998</v>
          </cell>
          <cell r="K6909">
            <v>0</v>
          </cell>
          <cell r="L6909" t="str">
            <v>a564b597-afaf-4fd3-b088-c9659cfbe2b0</v>
          </cell>
          <cell r="M6909">
            <v>52701000</v>
          </cell>
          <cell r="N6909"/>
          <cell r="O6909"/>
          <cell r="P6909"/>
          <cell r="Q6909" t="str">
            <v>ЦАО</v>
          </cell>
        </row>
        <row r="6910">
          <cell r="G6910">
            <v>25779</v>
          </cell>
          <cell r="H6910" t="str">
            <v>Город Омск</v>
          </cell>
          <cell r="I6910">
            <v>2712.8</v>
          </cell>
          <cell r="J6910">
            <v>2577.6999999999998</v>
          </cell>
          <cell r="K6910">
            <v>0</v>
          </cell>
          <cell r="L6910" t="str">
            <v>c8cf093f-639f-4ce1-9bf6-c3918b29cfd7</v>
          </cell>
          <cell r="M6910">
            <v>52701000</v>
          </cell>
          <cell r="N6910"/>
          <cell r="O6910"/>
          <cell r="P6910"/>
          <cell r="Q6910" t="str">
            <v>ЦАО</v>
          </cell>
        </row>
        <row r="6911">
          <cell r="G6911">
            <v>25781</v>
          </cell>
          <cell r="H6911" t="str">
            <v>Город Омск</v>
          </cell>
          <cell r="I6911">
            <v>2689.1</v>
          </cell>
          <cell r="J6911">
            <v>2601.4</v>
          </cell>
          <cell r="K6911">
            <v>0</v>
          </cell>
          <cell r="L6911" t="str">
            <v>9f5584d2-a000-4b82-8148-02adbd925132</v>
          </cell>
          <cell r="M6911">
            <v>52701000</v>
          </cell>
          <cell r="N6911"/>
          <cell r="O6911"/>
          <cell r="P6911"/>
          <cell r="Q6911" t="str">
            <v>ЦАО</v>
          </cell>
        </row>
        <row r="6912">
          <cell r="G6912">
            <v>25783</v>
          </cell>
          <cell r="H6912" t="str">
            <v>Город Омск</v>
          </cell>
          <cell r="I6912">
            <v>2750.2</v>
          </cell>
          <cell r="J6912">
            <v>2549.6</v>
          </cell>
          <cell r="K6912">
            <v>0</v>
          </cell>
          <cell r="L6912" t="str">
            <v>b89ba269-6174-4d0e-8d7b-56bded2046d0</v>
          </cell>
          <cell r="M6912">
            <v>52701000</v>
          </cell>
          <cell r="N6912"/>
          <cell r="O6912"/>
          <cell r="P6912"/>
          <cell r="Q6912" t="str">
            <v>ЦАО</v>
          </cell>
        </row>
        <row r="6913">
          <cell r="G6913">
            <v>25785</v>
          </cell>
          <cell r="H6913" t="str">
            <v>Город Омск</v>
          </cell>
          <cell r="I6913">
            <v>3592</v>
          </cell>
          <cell r="J6913">
            <v>3304.5</v>
          </cell>
          <cell r="K6913">
            <v>0</v>
          </cell>
          <cell r="L6913" t="str">
            <v>91901ec7-51c1-420c-ab15-a098251caae3</v>
          </cell>
          <cell r="M6913">
            <v>52701000</v>
          </cell>
          <cell r="N6913"/>
          <cell r="O6913"/>
          <cell r="P6913"/>
          <cell r="Q6913" t="str">
            <v>ЦАО</v>
          </cell>
        </row>
        <row r="6914">
          <cell r="G6914">
            <v>25787</v>
          </cell>
          <cell r="H6914" t="str">
            <v>Город Омск</v>
          </cell>
          <cell r="I6914">
            <v>6034.7</v>
          </cell>
          <cell r="J6914">
            <v>5424.5</v>
          </cell>
          <cell r="K6914">
            <v>0</v>
          </cell>
          <cell r="L6914" t="str">
            <v>9695351e-a7b3-4a5c-9cad-1775b52d04a2</v>
          </cell>
          <cell r="M6914">
            <v>52701000</v>
          </cell>
          <cell r="N6914"/>
          <cell r="O6914"/>
          <cell r="P6914"/>
          <cell r="Q6914" t="str">
            <v>ЦАО</v>
          </cell>
        </row>
        <row r="6915">
          <cell r="G6915"/>
          <cell r="H6915"/>
          <cell r="I6915"/>
          <cell r="J6915"/>
          <cell r="K6915"/>
          <cell r="L6915"/>
          <cell r="M6915"/>
          <cell r="N6915"/>
          <cell r="O6915"/>
          <cell r="P6915"/>
          <cell r="Q6915"/>
        </row>
        <row r="6916">
          <cell r="G6916">
            <v>20915</v>
          </cell>
          <cell r="H6916" t="str">
            <v>Омский МР</v>
          </cell>
          <cell r="I6916">
            <v>1114.8</v>
          </cell>
          <cell r="J6916">
            <v>1072.8</v>
          </cell>
          <cell r="K6916">
            <v>0</v>
          </cell>
          <cell r="L6916" t="str">
            <v>0b4c5ab4-6ac9-4658-9de2-482af48f42b0</v>
          </cell>
          <cell r="M6916">
            <v>52644153</v>
          </cell>
          <cell r="N6916"/>
          <cell r="O6916"/>
          <cell r="P6916"/>
          <cell r="Q6916"/>
        </row>
        <row r="6917">
          <cell r="G6917">
            <v>24226</v>
          </cell>
          <cell r="H6917" t="str">
            <v>Омский МР</v>
          </cell>
          <cell r="I6917">
            <v>414.3</v>
          </cell>
          <cell r="J6917">
            <v>385.2</v>
          </cell>
          <cell r="K6917">
            <v>0</v>
          </cell>
          <cell r="L6917" t="str">
            <v>bf8ea471-7170-4e1e-bd97-f9afde285579</v>
          </cell>
          <cell r="M6917">
            <v>52644153</v>
          </cell>
          <cell r="N6917"/>
          <cell r="O6917"/>
          <cell r="P6917"/>
          <cell r="Q6917"/>
        </row>
        <row r="6918">
          <cell r="G6918">
            <v>24227</v>
          </cell>
          <cell r="H6918" t="str">
            <v>Омский МР</v>
          </cell>
          <cell r="I6918">
            <v>553.6</v>
          </cell>
          <cell r="J6918">
            <v>511.2</v>
          </cell>
          <cell r="K6918">
            <v>0</v>
          </cell>
          <cell r="L6918" t="str">
            <v>6c814e04-a02f-453d-a043-2dc6bde41374</v>
          </cell>
          <cell r="M6918">
            <v>52644153</v>
          </cell>
          <cell r="N6918"/>
          <cell r="O6918"/>
          <cell r="P6918"/>
          <cell r="Q6918"/>
        </row>
        <row r="6919">
          <cell r="G6919">
            <v>20918</v>
          </cell>
          <cell r="H6919" t="str">
            <v>Омский МР</v>
          </cell>
          <cell r="I6919">
            <v>816.3</v>
          </cell>
          <cell r="J6919">
            <v>668</v>
          </cell>
          <cell r="K6919">
            <v>0</v>
          </cell>
          <cell r="L6919" t="str">
            <v>30f366f7-2a42-4ec6-af68-3b6af1a3ea53</v>
          </cell>
          <cell r="M6919">
            <v>52644153</v>
          </cell>
          <cell r="N6919"/>
          <cell r="O6919"/>
          <cell r="P6919"/>
          <cell r="Q6919"/>
        </row>
        <row r="6920">
          <cell r="G6920">
            <v>33156</v>
          </cell>
          <cell r="H6920" t="str">
            <v>Омский МР</v>
          </cell>
          <cell r="I6920">
            <v>812.1</v>
          </cell>
          <cell r="J6920">
            <v>723</v>
          </cell>
          <cell r="K6920">
            <v>0</v>
          </cell>
          <cell r="L6920" t="str">
            <v>e881b170-dd85-45da-bd1b-c96d5e343086</v>
          </cell>
          <cell r="M6920">
            <v>52644153</v>
          </cell>
          <cell r="N6920"/>
          <cell r="O6920"/>
          <cell r="P6920"/>
          <cell r="Q6920"/>
        </row>
        <row r="6921">
          <cell r="G6921">
            <v>20917</v>
          </cell>
          <cell r="H6921" t="str">
            <v>Омский МР</v>
          </cell>
          <cell r="I6921">
            <v>731.1</v>
          </cell>
          <cell r="J6921">
            <v>490.8</v>
          </cell>
          <cell r="K6921">
            <v>0</v>
          </cell>
          <cell r="L6921" t="str">
            <v>5edae1ab-e11d-47f7-bfad-958ee1d88a19</v>
          </cell>
          <cell r="M6921">
            <v>52644153</v>
          </cell>
          <cell r="N6921"/>
          <cell r="O6921"/>
          <cell r="P6921"/>
          <cell r="Q6921"/>
        </row>
        <row r="6922">
          <cell r="G6922">
            <v>20916</v>
          </cell>
          <cell r="H6922" t="str">
            <v>Омский МР</v>
          </cell>
          <cell r="I6922">
            <v>731.1</v>
          </cell>
          <cell r="J6922">
            <v>463.2</v>
          </cell>
          <cell r="K6922">
            <v>0</v>
          </cell>
          <cell r="L6922" t="str">
            <v>16d813cf-1078-476d-97a0-6dde1f24c712</v>
          </cell>
          <cell r="M6922">
            <v>52644153</v>
          </cell>
          <cell r="N6922"/>
          <cell r="O6922"/>
          <cell r="P6922"/>
          <cell r="Q6922"/>
        </row>
        <row r="6923">
          <cell r="G6923">
            <v>24230</v>
          </cell>
          <cell r="H6923" t="str">
            <v>Омский МР</v>
          </cell>
          <cell r="I6923">
            <v>701.8</v>
          </cell>
          <cell r="J6923">
            <v>452.6</v>
          </cell>
          <cell r="K6923">
            <v>0</v>
          </cell>
          <cell r="L6923" t="str">
            <v>96efa314-6dad-4ae9-bd0a-1836c0790fc8</v>
          </cell>
          <cell r="M6923">
            <v>52644153</v>
          </cell>
          <cell r="N6923"/>
          <cell r="O6923"/>
          <cell r="P6923"/>
          <cell r="Q6923"/>
        </row>
        <row r="6924">
          <cell r="G6924">
            <v>36296</v>
          </cell>
          <cell r="H6924" t="str">
            <v>Омский МР</v>
          </cell>
          <cell r="I6924">
            <v>1103.2</v>
          </cell>
          <cell r="J6924">
            <v>733.7</v>
          </cell>
          <cell r="K6924">
            <v>0</v>
          </cell>
          <cell r="L6924" t="str">
            <v>84f1317e-17d0-4137-a082-6ddb5d44444c</v>
          </cell>
          <cell r="M6924">
            <v>52644153</v>
          </cell>
          <cell r="N6924"/>
          <cell r="O6924"/>
          <cell r="P6924"/>
          <cell r="Q6924"/>
        </row>
        <row r="6925">
          <cell r="G6925">
            <v>33147</v>
          </cell>
          <cell r="H6925" t="str">
            <v>Омский МР</v>
          </cell>
          <cell r="I6925">
            <v>826.7</v>
          </cell>
          <cell r="J6925">
            <v>744</v>
          </cell>
          <cell r="K6925">
            <v>0</v>
          </cell>
          <cell r="L6925" t="str">
            <v>eb507d6b-105a-437b-81ac-07c075d5924a</v>
          </cell>
          <cell r="M6925">
            <v>52644153</v>
          </cell>
          <cell r="N6925"/>
          <cell r="O6925"/>
          <cell r="P6925"/>
          <cell r="Q6925"/>
        </row>
        <row r="6926">
          <cell r="G6926">
            <v>20911</v>
          </cell>
          <cell r="H6926" t="str">
            <v>Омский МР</v>
          </cell>
          <cell r="I6926">
            <v>769.4</v>
          </cell>
          <cell r="J6926">
            <v>710.2</v>
          </cell>
          <cell r="K6926">
            <v>0</v>
          </cell>
          <cell r="L6926" t="str">
            <v>ebbe22c8-1cb4-4228-92b0-1f098e66efdb</v>
          </cell>
          <cell r="M6926">
            <v>52644153</v>
          </cell>
          <cell r="N6926"/>
          <cell r="O6926"/>
          <cell r="P6926"/>
          <cell r="Q6926"/>
        </row>
        <row r="6927">
          <cell r="G6927">
            <v>33148</v>
          </cell>
          <cell r="H6927" t="str">
            <v>Омский МР</v>
          </cell>
          <cell r="I6927">
            <v>3434.5</v>
          </cell>
          <cell r="J6927">
            <v>3151</v>
          </cell>
          <cell r="K6927">
            <v>0</v>
          </cell>
          <cell r="L6927" t="str">
            <v>29206aa7-d090-4353-be75-5c0e1dd3a167</v>
          </cell>
          <cell r="M6927">
            <v>52644153</v>
          </cell>
          <cell r="N6927"/>
          <cell r="O6927" t="str">
            <v>+</v>
          </cell>
          <cell r="P6927"/>
          <cell r="Q6927"/>
        </row>
        <row r="6928">
          <cell r="G6928">
            <v>20913</v>
          </cell>
          <cell r="H6928" t="str">
            <v>Омский МР</v>
          </cell>
          <cell r="I6928">
            <v>1618</v>
          </cell>
          <cell r="J6928">
            <v>974.4</v>
          </cell>
          <cell r="K6928">
            <v>373.93</v>
          </cell>
          <cell r="L6928" t="str">
            <v>97a878fe-6c65-42c3-a149-7642d6be4649</v>
          </cell>
          <cell r="M6928">
            <v>52644153</v>
          </cell>
          <cell r="N6928"/>
          <cell r="O6928"/>
          <cell r="P6928"/>
          <cell r="Q6928"/>
        </row>
        <row r="6929">
          <cell r="G6929">
            <v>33149</v>
          </cell>
          <cell r="H6929" t="str">
            <v>Омский МР</v>
          </cell>
          <cell r="I6929">
            <v>3452.3</v>
          </cell>
          <cell r="J6929">
            <v>3057</v>
          </cell>
          <cell r="K6929">
            <v>0</v>
          </cell>
          <cell r="L6929" t="str">
            <v>7dc6de98-ea83-4038-9e15-e79539ba5159</v>
          </cell>
          <cell r="M6929">
            <v>52644153</v>
          </cell>
          <cell r="N6929"/>
          <cell r="O6929" t="str">
            <v>+</v>
          </cell>
          <cell r="P6929"/>
          <cell r="Q6929"/>
        </row>
        <row r="6930">
          <cell r="G6930">
            <v>33150</v>
          </cell>
          <cell r="H6930" t="str">
            <v>Омский МР</v>
          </cell>
          <cell r="I6930">
            <v>3120</v>
          </cell>
          <cell r="J6930">
            <v>3120</v>
          </cell>
          <cell r="K6930">
            <v>0</v>
          </cell>
          <cell r="L6930" t="str">
            <v>2b8bdb26-4871-4040-9ba4-8f4c415632e1</v>
          </cell>
          <cell r="M6930">
            <v>52644153</v>
          </cell>
          <cell r="N6930"/>
          <cell r="O6930" t="str">
            <v>+</v>
          </cell>
          <cell r="P6930"/>
          <cell r="Q6930"/>
        </row>
        <row r="6931">
          <cell r="G6931">
            <v>24228</v>
          </cell>
          <cell r="H6931" t="str">
            <v>Омский МР</v>
          </cell>
          <cell r="I6931">
            <v>778.1</v>
          </cell>
          <cell r="J6931">
            <v>722.7</v>
          </cell>
          <cell r="K6931">
            <v>0</v>
          </cell>
          <cell r="L6931" t="str">
            <v>7568038c-4ef8-4ecb-b4fe-d4340b1de931</v>
          </cell>
          <cell r="M6931">
            <v>52644153</v>
          </cell>
          <cell r="N6931"/>
          <cell r="O6931"/>
          <cell r="P6931"/>
          <cell r="Q6931"/>
        </row>
        <row r="6932">
          <cell r="G6932">
            <v>33151</v>
          </cell>
          <cell r="H6932" t="str">
            <v>Омский МР</v>
          </cell>
          <cell r="I6932">
            <v>813.5</v>
          </cell>
          <cell r="J6932">
            <v>750.1</v>
          </cell>
          <cell r="K6932">
            <v>0</v>
          </cell>
          <cell r="L6932" t="str">
            <v>6b01c18c-31f8-4dcc-a42f-ff2bc7e1a293</v>
          </cell>
          <cell r="M6932">
            <v>52644153</v>
          </cell>
          <cell r="N6932"/>
          <cell r="O6932"/>
          <cell r="P6932"/>
          <cell r="Q6932"/>
        </row>
        <row r="6933">
          <cell r="G6933">
            <v>24229</v>
          </cell>
          <cell r="H6933" t="str">
            <v>Омский МР</v>
          </cell>
          <cell r="I6933">
            <v>753.2</v>
          </cell>
          <cell r="J6933">
            <v>260.7</v>
          </cell>
          <cell r="K6933">
            <v>243.6</v>
          </cell>
          <cell r="L6933" t="str">
            <v>3f114354-0be3-4a43-9e60-d2d53f54a967</v>
          </cell>
          <cell r="M6933">
            <v>52644153</v>
          </cell>
          <cell r="N6933"/>
          <cell r="O6933"/>
          <cell r="P6933"/>
          <cell r="Q6933"/>
        </row>
        <row r="6934">
          <cell r="G6934">
            <v>20912</v>
          </cell>
          <cell r="H6934" t="str">
            <v>Омский МР</v>
          </cell>
          <cell r="I6934">
            <v>919.9</v>
          </cell>
          <cell r="J6934">
            <v>762.4</v>
          </cell>
          <cell r="K6934">
            <v>0</v>
          </cell>
          <cell r="L6934" t="str">
            <v>7de209ce-ed80-4d9b-b28c-fc6db693a0df</v>
          </cell>
          <cell r="M6934">
            <v>52644153</v>
          </cell>
          <cell r="N6934"/>
          <cell r="O6934"/>
          <cell r="P6934"/>
          <cell r="Q6934"/>
        </row>
        <row r="6935">
          <cell r="G6935">
            <v>33152</v>
          </cell>
          <cell r="H6935" t="str">
            <v>Омский МР</v>
          </cell>
          <cell r="I6935">
            <v>386.6</v>
          </cell>
          <cell r="J6935">
            <v>182</v>
          </cell>
          <cell r="K6935">
            <v>67</v>
          </cell>
          <cell r="L6935" t="str">
            <v>2bc1c875-ddfb-4527-8194-f6f8a9c1087c</v>
          </cell>
          <cell r="M6935">
            <v>52644153</v>
          </cell>
          <cell r="N6935"/>
          <cell r="O6935"/>
          <cell r="P6935"/>
          <cell r="Q6935"/>
        </row>
        <row r="6936">
          <cell r="G6936">
            <v>20914</v>
          </cell>
          <cell r="H6936" t="str">
            <v>Омский МР</v>
          </cell>
          <cell r="I6936">
            <v>2177.9</v>
          </cell>
          <cell r="J6936">
            <v>1333.7</v>
          </cell>
          <cell r="K6936">
            <v>41.2</v>
          </cell>
          <cell r="L6936" t="str">
            <v>252306e3-7724-42df-b8c5-963d9482d0a0</v>
          </cell>
          <cell r="M6936">
            <v>52644153</v>
          </cell>
          <cell r="N6936"/>
          <cell r="O6936"/>
          <cell r="P6936"/>
          <cell r="Q6936"/>
        </row>
        <row r="6937">
          <cell r="G6937">
            <v>33155</v>
          </cell>
          <cell r="H6937" t="str">
            <v>Омский МР</v>
          </cell>
          <cell r="I6937">
            <v>3669</v>
          </cell>
          <cell r="J6937">
            <v>3197.5</v>
          </cell>
          <cell r="K6937">
            <v>0</v>
          </cell>
          <cell r="L6937" t="str">
            <v>5cae26b2-852b-451d-b9cd-fcde93b74ac6</v>
          </cell>
          <cell r="M6937">
            <v>52644153</v>
          </cell>
          <cell r="N6937"/>
          <cell r="O6937"/>
          <cell r="P6937"/>
          <cell r="Q6937"/>
        </row>
        <row r="6938">
          <cell r="G6938">
            <v>33676</v>
          </cell>
          <cell r="H6938" t="str">
            <v>Омский МР</v>
          </cell>
          <cell r="I6938">
            <v>1037.7</v>
          </cell>
          <cell r="J6938">
            <v>518</v>
          </cell>
          <cell r="K6938">
            <v>248.67</v>
          </cell>
          <cell r="L6938" t="str">
            <v>822ea7b5-46e7-4196-81a3-18de58f93233</v>
          </cell>
          <cell r="M6938">
            <v>52644430</v>
          </cell>
          <cell r="N6938"/>
          <cell r="O6938"/>
          <cell r="P6938"/>
          <cell r="Q6938"/>
        </row>
        <row r="6939">
          <cell r="G6939">
            <v>29173</v>
          </cell>
          <cell r="H6939" t="str">
            <v>Омский МР</v>
          </cell>
          <cell r="I6939">
            <v>1053.0999999999999</v>
          </cell>
          <cell r="J6939">
            <v>861.3</v>
          </cell>
          <cell r="K6939">
            <v>0</v>
          </cell>
          <cell r="L6939" t="str">
            <v>54c4fd58-0350-4a8f-aca6-75fa70f12c77</v>
          </cell>
          <cell r="M6939">
            <v>52644422</v>
          </cell>
          <cell r="N6939"/>
          <cell r="O6939"/>
          <cell r="P6939"/>
          <cell r="Q6939"/>
        </row>
        <row r="6940">
          <cell r="G6940">
            <v>33109</v>
          </cell>
          <cell r="H6940" t="str">
            <v>Омский МР</v>
          </cell>
          <cell r="I6940">
            <v>687.2</v>
          </cell>
          <cell r="J6940">
            <v>316.60000000000002</v>
          </cell>
          <cell r="K6940">
            <v>238</v>
          </cell>
          <cell r="L6940" t="str">
            <v>93f10982-a2eb-4585-be45-43e6c143c63c</v>
          </cell>
          <cell r="M6940">
            <v>52644422</v>
          </cell>
          <cell r="N6940"/>
          <cell r="O6940"/>
          <cell r="P6940"/>
          <cell r="Q6940"/>
        </row>
        <row r="6941">
          <cell r="G6941">
            <v>29174</v>
          </cell>
          <cell r="H6941" t="str">
            <v>Омский МР</v>
          </cell>
          <cell r="I6941">
            <v>704.3</v>
          </cell>
          <cell r="J6941">
            <v>570.20000000000005</v>
          </cell>
          <cell r="K6941">
            <v>0</v>
          </cell>
          <cell r="L6941" t="str">
            <v>3f89002a-756b-475e-8b14-94b4a39950db</v>
          </cell>
          <cell r="M6941">
            <v>52644422</v>
          </cell>
          <cell r="N6941"/>
          <cell r="O6941"/>
          <cell r="P6941"/>
          <cell r="Q6941"/>
        </row>
        <row r="6942">
          <cell r="G6942">
            <v>33673</v>
          </cell>
          <cell r="H6942" t="str">
            <v>Омский МР</v>
          </cell>
          <cell r="I6942">
            <v>1076.8</v>
          </cell>
          <cell r="J6942">
            <v>862</v>
          </cell>
          <cell r="K6942">
            <v>0</v>
          </cell>
          <cell r="L6942" t="str">
            <v>af7c6605-0b00-4b20-b10f-a5a02b2b05c1</v>
          </cell>
          <cell r="M6942">
            <v>52644422</v>
          </cell>
          <cell r="N6942"/>
          <cell r="O6942"/>
          <cell r="P6942"/>
          <cell r="Q6942"/>
        </row>
        <row r="6943">
          <cell r="G6943">
            <v>26285</v>
          </cell>
          <cell r="H6943" t="str">
            <v>Омский МР</v>
          </cell>
          <cell r="I6943">
            <v>740.4</v>
          </cell>
          <cell r="J6943">
            <v>590.5</v>
          </cell>
          <cell r="K6943">
            <v>0</v>
          </cell>
          <cell r="L6943" t="str">
            <v>94797d3b-eae8-4d5f-9c2a-67f771a0ad3c</v>
          </cell>
          <cell r="M6943">
            <v>52644422</v>
          </cell>
          <cell r="N6943"/>
          <cell r="O6943"/>
          <cell r="P6943"/>
          <cell r="Q6943"/>
        </row>
        <row r="6944">
          <cell r="G6944">
            <v>26498</v>
          </cell>
          <cell r="H6944" t="str">
            <v>Омский МР</v>
          </cell>
          <cell r="I6944">
            <v>724.9</v>
          </cell>
          <cell r="J6944">
            <v>595.79999999999995</v>
          </cell>
          <cell r="K6944">
            <v>0</v>
          </cell>
          <cell r="L6944" t="str">
            <v>d662559a-13c0-48c9-9efb-e80af650e83c</v>
          </cell>
          <cell r="M6944">
            <v>52644422</v>
          </cell>
          <cell r="N6944"/>
          <cell r="O6944"/>
          <cell r="P6944"/>
          <cell r="Q6944"/>
        </row>
        <row r="6945">
          <cell r="G6945">
            <v>26615</v>
          </cell>
          <cell r="H6945" t="str">
            <v>Омский МР</v>
          </cell>
          <cell r="I6945">
            <v>702.6</v>
          </cell>
          <cell r="J6945">
            <v>560.5</v>
          </cell>
          <cell r="K6945">
            <v>0</v>
          </cell>
          <cell r="L6945" t="str">
            <v>530e5510-cf0c-4c53-97b3-307acaf0729c</v>
          </cell>
          <cell r="M6945">
            <v>52644422</v>
          </cell>
          <cell r="N6945"/>
          <cell r="O6945"/>
          <cell r="P6945"/>
          <cell r="Q6945"/>
        </row>
        <row r="6946">
          <cell r="G6946">
            <v>29107</v>
          </cell>
          <cell r="H6946" t="str">
            <v>Омский МР</v>
          </cell>
          <cell r="I6946">
            <v>707.1</v>
          </cell>
          <cell r="J6946">
            <v>567</v>
          </cell>
          <cell r="K6946">
            <v>0</v>
          </cell>
          <cell r="L6946" t="str">
            <v>7b2fa8d1-aba3-4dfa-b0ad-b125daf6ccf1</v>
          </cell>
          <cell r="M6946">
            <v>52644422</v>
          </cell>
          <cell r="N6946"/>
          <cell r="O6946"/>
          <cell r="P6946"/>
          <cell r="Q6946"/>
        </row>
        <row r="6947">
          <cell r="G6947">
            <v>29108</v>
          </cell>
          <cell r="H6947" t="str">
            <v>Омский МР</v>
          </cell>
          <cell r="I6947">
            <v>706.8</v>
          </cell>
          <cell r="J6947">
            <v>565.4</v>
          </cell>
          <cell r="K6947">
            <v>0</v>
          </cell>
          <cell r="L6947" t="str">
            <v>fbdc3691-18a0-440d-8f48-daf21a667650</v>
          </cell>
          <cell r="M6947">
            <v>52644422</v>
          </cell>
          <cell r="N6947"/>
          <cell r="O6947"/>
          <cell r="P6947"/>
          <cell r="Q6947"/>
        </row>
        <row r="6948">
          <cell r="G6948">
            <v>29165</v>
          </cell>
          <cell r="H6948" t="str">
            <v>Омский МР</v>
          </cell>
          <cell r="I6948">
            <v>706.6</v>
          </cell>
          <cell r="J6948">
            <v>563</v>
          </cell>
          <cell r="K6948">
            <v>0</v>
          </cell>
          <cell r="L6948" t="str">
            <v>f4ab65b4-168c-46e9-bc4e-ed91fd4fff0c</v>
          </cell>
          <cell r="M6948">
            <v>52644422</v>
          </cell>
          <cell r="N6948"/>
          <cell r="O6948"/>
          <cell r="P6948"/>
          <cell r="Q6948"/>
        </row>
        <row r="6949">
          <cell r="G6949">
            <v>29166</v>
          </cell>
          <cell r="H6949" t="str">
            <v>Омский МР</v>
          </cell>
          <cell r="I6949">
            <v>705.9</v>
          </cell>
          <cell r="J6949">
            <v>564</v>
          </cell>
          <cell r="K6949">
            <v>0</v>
          </cell>
          <cell r="L6949" t="str">
            <v>4f4a8c38-df01-4730-92e9-2655e693f59e</v>
          </cell>
          <cell r="M6949">
            <v>52644422</v>
          </cell>
          <cell r="N6949"/>
          <cell r="O6949"/>
          <cell r="P6949"/>
          <cell r="Q6949"/>
        </row>
        <row r="6950">
          <cell r="G6950">
            <v>29167</v>
          </cell>
          <cell r="H6950" t="str">
            <v>Омский МР</v>
          </cell>
          <cell r="I6950">
            <v>711.8</v>
          </cell>
          <cell r="J6950">
            <v>559.29999999999995</v>
          </cell>
          <cell r="K6950">
            <v>0</v>
          </cell>
          <cell r="L6950" t="str">
            <v>b44578c6-703c-4403-965c-762f263bdba0</v>
          </cell>
          <cell r="M6950">
            <v>52644422</v>
          </cell>
          <cell r="N6950"/>
          <cell r="O6950"/>
          <cell r="P6950"/>
          <cell r="Q6950"/>
        </row>
        <row r="6951">
          <cell r="G6951">
            <v>29169</v>
          </cell>
          <cell r="H6951" t="str">
            <v>Омский МР</v>
          </cell>
          <cell r="I6951">
            <v>1669.1</v>
          </cell>
          <cell r="J6951">
            <v>1307.8</v>
          </cell>
          <cell r="K6951">
            <v>0</v>
          </cell>
          <cell r="L6951" t="str">
            <v>f704106c-3acf-451c-9734-5eb5f4da9eba</v>
          </cell>
          <cell r="M6951">
            <v>52644422</v>
          </cell>
          <cell r="N6951"/>
          <cell r="O6951"/>
          <cell r="P6951"/>
          <cell r="Q6951"/>
        </row>
        <row r="6952">
          <cell r="G6952">
            <v>29168</v>
          </cell>
          <cell r="H6952" t="str">
            <v>Омский МР</v>
          </cell>
          <cell r="I6952">
            <v>1656.8</v>
          </cell>
          <cell r="J6952">
            <v>1305.7</v>
          </cell>
          <cell r="K6952">
            <v>0</v>
          </cell>
          <cell r="L6952" t="str">
            <v>4a92933f-ab99-43ed-b58f-69890981b659</v>
          </cell>
          <cell r="M6952">
            <v>52644422</v>
          </cell>
          <cell r="N6952"/>
          <cell r="O6952"/>
          <cell r="P6952"/>
          <cell r="Q6952"/>
        </row>
        <row r="6953">
          <cell r="G6953">
            <v>33107</v>
          </cell>
          <cell r="H6953" t="str">
            <v>Омский МР</v>
          </cell>
          <cell r="I6953">
            <v>1286.7</v>
          </cell>
          <cell r="J6953">
            <v>701.9</v>
          </cell>
          <cell r="K6953">
            <v>370.35</v>
          </cell>
          <cell r="L6953" t="str">
            <v>af9a6fcc-e721-47ed-a994-9fc758c49ceb</v>
          </cell>
          <cell r="M6953">
            <v>52644413</v>
          </cell>
          <cell r="N6953"/>
          <cell r="O6953"/>
          <cell r="P6953"/>
          <cell r="Q6953"/>
        </row>
        <row r="6954">
          <cell r="G6954">
            <v>32708</v>
          </cell>
          <cell r="H6954" t="str">
            <v>Омский МР</v>
          </cell>
          <cell r="I6954">
            <v>541.9</v>
          </cell>
          <cell r="J6954">
            <v>405.1</v>
          </cell>
          <cell r="K6954">
            <v>0</v>
          </cell>
          <cell r="L6954" t="str">
            <v>081150a7-f0e1-4ce7-a8ec-bb4654e22d77</v>
          </cell>
          <cell r="M6954">
            <v>52644413</v>
          </cell>
          <cell r="N6954"/>
          <cell r="O6954"/>
          <cell r="P6954"/>
          <cell r="Q6954"/>
        </row>
        <row r="6955">
          <cell r="G6955">
            <v>20555</v>
          </cell>
          <cell r="H6955" t="str">
            <v>Омский МР</v>
          </cell>
          <cell r="I6955">
            <v>592.79</v>
          </cell>
          <cell r="J6955">
            <v>413.89</v>
          </cell>
          <cell r="K6955">
            <v>0</v>
          </cell>
          <cell r="L6955" t="str">
            <v>00578957-287a-44ea-be33-0f7128f90012</v>
          </cell>
          <cell r="M6955">
            <v>52644413</v>
          </cell>
          <cell r="N6955"/>
          <cell r="O6955"/>
          <cell r="P6955"/>
          <cell r="Q6955"/>
        </row>
        <row r="6956">
          <cell r="G6956">
            <v>24103</v>
          </cell>
          <cell r="H6956" t="str">
            <v>Омский МР</v>
          </cell>
          <cell r="I6956">
            <v>1482.5</v>
          </cell>
          <cell r="J6956">
            <v>1312.3</v>
          </cell>
          <cell r="K6956">
            <v>0</v>
          </cell>
          <cell r="L6956" t="str">
            <v>d8bdd330-2337-49b6-b17e-16d0ce26dd9f</v>
          </cell>
          <cell r="M6956">
            <v>52644413</v>
          </cell>
          <cell r="N6956"/>
          <cell r="O6956"/>
          <cell r="P6956"/>
          <cell r="Q6956"/>
        </row>
        <row r="6957">
          <cell r="G6957">
            <v>28957</v>
          </cell>
          <cell r="H6957" t="str">
            <v>Омский МР</v>
          </cell>
          <cell r="I6957">
            <v>4895.3999999999996</v>
          </cell>
          <cell r="J6957">
            <v>4514.8999999999996</v>
          </cell>
          <cell r="K6957">
            <v>0</v>
          </cell>
          <cell r="L6957" t="str">
            <v>1d0a8d61-fda8-4df1-9306-eb0c34f9ad11</v>
          </cell>
          <cell r="M6957">
            <v>52644413</v>
          </cell>
          <cell r="N6957"/>
          <cell r="O6957"/>
          <cell r="P6957"/>
          <cell r="Q6957"/>
        </row>
        <row r="6958">
          <cell r="G6958">
            <v>23349</v>
          </cell>
          <cell r="H6958" t="str">
            <v>Омский МР</v>
          </cell>
          <cell r="I6958">
            <v>1454.2</v>
          </cell>
          <cell r="J6958">
            <v>1305.4000000000001</v>
          </cell>
          <cell r="K6958">
            <v>0</v>
          </cell>
          <cell r="L6958" t="str">
            <v>bb3d420d-307b-40e3-850c-ba941e723dc4</v>
          </cell>
          <cell r="M6958">
            <v>52644413</v>
          </cell>
          <cell r="N6958"/>
          <cell r="O6958"/>
          <cell r="P6958"/>
          <cell r="Q6958"/>
        </row>
        <row r="6959">
          <cell r="G6959">
            <v>20887</v>
          </cell>
          <cell r="H6959" t="str">
            <v>Омский МР</v>
          </cell>
          <cell r="I6959">
            <v>1303.97</v>
          </cell>
          <cell r="J6959">
            <v>919.7</v>
          </cell>
          <cell r="K6959">
            <v>0</v>
          </cell>
          <cell r="L6959" t="str">
            <v>7d78258c-cdb1-45cb-ad55-c805c8d6f578</v>
          </cell>
          <cell r="M6959">
            <v>52644413</v>
          </cell>
          <cell r="N6959"/>
          <cell r="O6959"/>
          <cell r="P6959"/>
          <cell r="Q6959"/>
        </row>
        <row r="6960">
          <cell r="G6960">
            <v>29128</v>
          </cell>
          <cell r="H6960" t="str">
            <v>Омский МР</v>
          </cell>
          <cell r="I6960">
            <v>1436.7</v>
          </cell>
          <cell r="J6960">
            <v>1297.3</v>
          </cell>
          <cell r="K6960">
            <v>0</v>
          </cell>
          <cell r="L6960" t="str">
            <v>c62b7951-7ef9-4b63-972f-2bfdd7dc5364</v>
          </cell>
          <cell r="M6960">
            <v>52644413</v>
          </cell>
          <cell r="N6960"/>
          <cell r="O6960"/>
          <cell r="P6960"/>
          <cell r="Q6960"/>
        </row>
        <row r="6961">
          <cell r="G6961">
            <v>20885</v>
          </cell>
          <cell r="H6961" t="str">
            <v>Омский МР</v>
          </cell>
          <cell r="I6961">
            <v>1453.9</v>
          </cell>
          <cell r="J6961">
            <v>1307.8</v>
          </cell>
          <cell r="K6961">
            <v>0</v>
          </cell>
          <cell r="L6961" t="str">
            <v>8dadb5cc-c2cb-4728-912d-a1d9651c8f75</v>
          </cell>
          <cell r="M6961">
            <v>52644413</v>
          </cell>
          <cell r="N6961"/>
          <cell r="O6961"/>
          <cell r="P6961"/>
          <cell r="Q6961"/>
        </row>
        <row r="6962">
          <cell r="G6962">
            <v>32707</v>
          </cell>
          <cell r="H6962" t="str">
            <v>Омский МР</v>
          </cell>
          <cell r="I6962">
            <v>1452.6</v>
          </cell>
          <cell r="J6962">
            <v>1303.8</v>
          </cell>
          <cell r="K6962">
            <v>0</v>
          </cell>
          <cell r="L6962" t="str">
            <v>3b4ba158-a388-43a5-bd80-8c4bc06f88fb</v>
          </cell>
          <cell r="M6962">
            <v>52644413</v>
          </cell>
          <cell r="N6962"/>
          <cell r="O6962"/>
          <cell r="P6962"/>
          <cell r="Q6962"/>
        </row>
        <row r="6963">
          <cell r="G6963">
            <v>24104</v>
          </cell>
          <cell r="H6963" t="str">
            <v>Омский МР</v>
          </cell>
          <cell r="I6963">
            <v>1470.3</v>
          </cell>
          <cell r="J6963">
            <v>1323.3</v>
          </cell>
          <cell r="K6963">
            <v>0</v>
          </cell>
          <cell r="L6963" t="str">
            <v>bb482347-82dc-425b-a9ef-32097e22c736</v>
          </cell>
          <cell r="M6963">
            <v>52644413</v>
          </cell>
          <cell r="N6963"/>
          <cell r="O6963"/>
          <cell r="P6963"/>
          <cell r="Q6963"/>
        </row>
        <row r="6964">
          <cell r="G6964">
            <v>32709</v>
          </cell>
          <cell r="H6964" t="str">
            <v>Омский МР</v>
          </cell>
          <cell r="I6964">
            <v>1426.3</v>
          </cell>
          <cell r="J6964">
            <v>1291.3</v>
          </cell>
          <cell r="K6964">
            <v>0</v>
          </cell>
          <cell r="L6964" t="str">
            <v>8c561678-2161-42cd-b82b-d2d7cf76cea5</v>
          </cell>
          <cell r="M6964">
            <v>52644413</v>
          </cell>
          <cell r="N6964"/>
          <cell r="O6964"/>
          <cell r="P6964"/>
          <cell r="Q6964"/>
        </row>
        <row r="6965">
          <cell r="G6965">
            <v>20556</v>
          </cell>
          <cell r="H6965" t="str">
            <v>Омский МР</v>
          </cell>
          <cell r="I6965">
            <v>1442</v>
          </cell>
          <cell r="J6965">
            <v>1297.0999999999999</v>
          </cell>
          <cell r="K6965">
            <v>0</v>
          </cell>
          <cell r="L6965" t="str">
            <v>8f1b9047-bfc8-4180-8fde-e56957cf66d2</v>
          </cell>
          <cell r="M6965">
            <v>52644413</v>
          </cell>
          <cell r="N6965"/>
          <cell r="O6965"/>
          <cell r="P6965"/>
          <cell r="Q6965"/>
        </row>
        <row r="6966">
          <cell r="G6966">
            <v>24106</v>
          </cell>
          <cell r="H6966" t="str">
            <v>Омский МР</v>
          </cell>
          <cell r="I6966">
            <v>1445.9</v>
          </cell>
          <cell r="J6966">
            <v>1299.8</v>
          </cell>
          <cell r="K6966">
            <v>0</v>
          </cell>
          <cell r="L6966" t="str">
            <v>03006076-bdf6-45a6-80a3-9c3c6a1014cc</v>
          </cell>
          <cell r="M6966">
            <v>52644413</v>
          </cell>
          <cell r="N6966"/>
          <cell r="O6966"/>
          <cell r="P6966"/>
          <cell r="Q6966"/>
        </row>
        <row r="6967">
          <cell r="G6967">
            <v>32714</v>
          </cell>
          <cell r="H6967" t="str">
            <v>Омский МР</v>
          </cell>
          <cell r="I6967">
            <v>2304.3000000000002</v>
          </cell>
          <cell r="J6967">
            <v>1900</v>
          </cell>
          <cell r="K6967">
            <v>0</v>
          </cell>
          <cell r="L6967" t="str">
            <v>63ab6ed7-2b62-4ce3-9bce-5b58d2dc81f4</v>
          </cell>
          <cell r="M6967">
            <v>52644413</v>
          </cell>
          <cell r="N6967"/>
          <cell r="O6967"/>
          <cell r="P6967"/>
          <cell r="Q6967"/>
        </row>
        <row r="6968">
          <cell r="G6968">
            <v>32710</v>
          </cell>
          <cell r="H6968" t="str">
            <v>Омский МР</v>
          </cell>
          <cell r="I6968">
            <v>1446</v>
          </cell>
          <cell r="J6968">
            <v>1300.5</v>
          </cell>
          <cell r="K6968">
            <v>0</v>
          </cell>
          <cell r="L6968" t="str">
            <v>b17abd5e-75c6-4fcb-84b8-6df48a2454a8</v>
          </cell>
          <cell r="M6968">
            <v>52644413</v>
          </cell>
          <cell r="N6968"/>
          <cell r="O6968"/>
          <cell r="P6968"/>
          <cell r="Q6968"/>
        </row>
        <row r="6969">
          <cell r="G6969">
            <v>32711</v>
          </cell>
          <cell r="H6969" t="str">
            <v>Омский МР</v>
          </cell>
          <cell r="I6969">
            <v>1287.0999999999999</v>
          </cell>
          <cell r="J6969">
            <v>901.52</v>
          </cell>
          <cell r="K6969">
            <v>0</v>
          </cell>
          <cell r="L6969" t="str">
            <v>eccc6a88-5114-489a-9714-2598d7db2807</v>
          </cell>
          <cell r="M6969">
            <v>52644413</v>
          </cell>
          <cell r="N6969"/>
          <cell r="O6969"/>
          <cell r="P6969"/>
          <cell r="Q6969"/>
        </row>
        <row r="6970">
          <cell r="G6970">
            <v>32712</v>
          </cell>
          <cell r="H6970" t="str">
            <v>Омский МР</v>
          </cell>
          <cell r="I6970">
            <v>1303.97</v>
          </cell>
          <cell r="J6970">
            <v>919.7</v>
          </cell>
          <cell r="K6970">
            <v>0</v>
          </cell>
          <cell r="L6970" t="str">
            <v>07436ba5-817b-452c-95de-6003b943ee09</v>
          </cell>
          <cell r="M6970">
            <v>52644413</v>
          </cell>
          <cell r="N6970"/>
          <cell r="O6970"/>
          <cell r="P6970"/>
          <cell r="Q6970"/>
        </row>
        <row r="6971">
          <cell r="G6971">
            <v>20883</v>
          </cell>
          <cell r="H6971" t="str">
            <v>Омский МР</v>
          </cell>
          <cell r="I6971">
            <v>1464.9</v>
          </cell>
          <cell r="J6971">
            <v>1315.5</v>
          </cell>
          <cell r="K6971">
            <v>0</v>
          </cell>
          <cell r="L6971" t="str">
            <v>3533bf95-0706-41cd-b776-47e167f845b7</v>
          </cell>
          <cell r="M6971">
            <v>52644413</v>
          </cell>
          <cell r="N6971"/>
          <cell r="O6971"/>
          <cell r="P6971"/>
          <cell r="Q6971"/>
        </row>
        <row r="6972">
          <cell r="G6972">
            <v>24105</v>
          </cell>
          <cell r="H6972" t="str">
            <v>Омский МР</v>
          </cell>
          <cell r="I6972">
            <v>1434.6</v>
          </cell>
          <cell r="J6972">
            <v>1291.5</v>
          </cell>
          <cell r="K6972">
            <v>143.1</v>
          </cell>
          <cell r="L6972" t="str">
            <v>6043f7af-a29b-4d73-9500-706a70e03f20</v>
          </cell>
          <cell r="M6972">
            <v>52644413</v>
          </cell>
          <cell r="N6972"/>
          <cell r="O6972"/>
          <cell r="P6972"/>
          <cell r="Q6972"/>
        </row>
        <row r="6973">
          <cell r="G6973">
            <v>32713</v>
          </cell>
          <cell r="H6973" t="str">
            <v>Омский МР</v>
          </cell>
          <cell r="I6973">
            <v>1441.8</v>
          </cell>
          <cell r="J6973">
            <v>1298.7</v>
          </cell>
          <cell r="K6973">
            <v>0</v>
          </cell>
          <cell r="L6973" t="str">
            <v>ec0d4d82-2a03-4b7b-a23a-bf2afc87e59f</v>
          </cell>
          <cell r="M6973">
            <v>52644413</v>
          </cell>
          <cell r="N6973"/>
          <cell r="O6973"/>
          <cell r="P6973"/>
          <cell r="Q6973"/>
        </row>
        <row r="6974">
          <cell r="G6974">
            <v>20557</v>
          </cell>
          <cell r="H6974" t="str">
            <v>Омский МР</v>
          </cell>
          <cell r="I6974">
            <v>1433.2</v>
          </cell>
          <cell r="J6974">
            <v>1287.0999999999999</v>
          </cell>
          <cell r="K6974">
            <v>0</v>
          </cell>
          <cell r="L6974" t="str">
            <v>11c83009-6e00-48e3-a9af-968dfdb100d8</v>
          </cell>
          <cell r="M6974">
            <v>52644413</v>
          </cell>
          <cell r="N6974"/>
          <cell r="O6974"/>
          <cell r="P6974"/>
          <cell r="Q6974"/>
        </row>
        <row r="6975">
          <cell r="G6975">
            <v>24252</v>
          </cell>
          <cell r="H6975" t="str">
            <v>Омский МР</v>
          </cell>
          <cell r="I6975">
            <v>574.5</v>
          </cell>
          <cell r="J6975">
            <v>332.1</v>
          </cell>
          <cell r="K6975">
            <v>146.65</v>
          </cell>
          <cell r="L6975" t="str">
            <v>40b9d467-94ff-4918-81a5-b58d79e3fb5e</v>
          </cell>
          <cell r="M6975">
            <v>52644413</v>
          </cell>
          <cell r="N6975"/>
          <cell r="O6975"/>
          <cell r="P6975"/>
          <cell r="Q6975"/>
        </row>
        <row r="6976">
          <cell r="G6976">
            <v>29127</v>
          </cell>
          <cell r="H6976" t="str">
            <v>Омский МР</v>
          </cell>
          <cell r="I6976">
            <v>572.79</v>
          </cell>
          <cell r="J6976">
            <v>422.48</v>
          </cell>
          <cell r="K6976">
            <v>0</v>
          </cell>
          <cell r="L6976" t="str">
            <v>544eeec3-216f-4689-845b-8035e035b3f2</v>
          </cell>
          <cell r="M6976">
            <v>52644413</v>
          </cell>
          <cell r="N6976"/>
          <cell r="O6976"/>
          <cell r="P6976"/>
          <cell r="Q6976"/>
        </row>
        <row r="6977">
          <cell r="G6977">
            <v>20884</v>
          </cell>
          <cell r="H6977" t="str">
            <v>Омский МР</v>
          </cell>
          <cell r="I6977">
            <v>631</v>
          </cell>
          <cell r="J6977">
            <v>582</v>
          </cell>
          <cell r="K6977">
            <v>0</v>
          </cell>
          <cell r="L6977" t="str">
            <v>d52ff125-b211-4068-99bb-16e0804c96be</v>
          </cell>
          <cell r="M6977">
            <v>52644413</v>
          </cell>
          <cell r="N6977"/>
          <cell r="O6977"/>
          <cell r="P6977"/>
          <cell r="Q6977"/>
        </row>
        <row r="6978">
          <cell r="G6978">
            <v>24107</v>
          </cell>
          <cell r="H6978" t="str">
            <v>Омский МР</v>
          </cell>
          <cell r="I6978">
            <v>628.4</v>
          </cell>
          <cell r="J6978">
            <v>580.79999999999995</v>
          </cell>
          <cell r="K6978">
            <v>0</v>
          </cell>
          <cell r="L6978" t="str">
            <v>848be689-36e5-4dc5-8f7e-c1249658b12b</v>
          </cell>
          <cell r="M6978">
            <v>52644413</v>
          </cell>
          <cell r="N6978"/>
          <cell r="O6978"/>
          <cell r="P6978"/>
          <cell r="Q6978"/>
        </row>
        <row r="6979">
          <cell r="G6979">
            <v>27436</v>
          </cell>
          <cell r="H6979" t="str">
            <v>Омский МР</v>
          </cell>
          <cell r="I6979">
            <v>524</v>
          </cell>
          <cell r="J6979">
            <v>474</v>
          </cell>
          <cell r="K6979">
            <v>50</v>
          </cell>
          <cell r="L6979" t="str">
            <v>9e6875b9-0d6a-4a31-9065-f8ab8beda192</v>
          </cell>
          <cell r="M6979">
            <v>52644455</v>
          </cell>
          <cell r="N6979"/>
          <cell r="O6979"/>
          <cell r="P6979"/>
          <cell r="Q6979"/>
        </row>
        <row r="6980">
          <cell r="G6980">
            <v>33663</v>
          </cell>
          <cell r="H6980" t="str">
            <v>Омский МР</v>
          </cell>
          <cell r="I6980">
            <v>614.9</v>
          </cell>
          <cell r="J6980">
            <v>567.6</v>
          </cell>
          <cell r="K6980">
            <v>0</v>
          </cell>
          <cell r="L6980" t="str">
            <v>984b9b5d-c79c-4eea-b4b4-8edf8b1e8a70</v>
          </cell>
          <cell r="M6980">
            <v>52644416</v>
          </cell>
          <cell r="N6980"/>
          <cell r="O6980"/>
          <cell r="P6980"/>
          <cell r="Q6980"/>
        </row>
        <row r="6981">
          <cell r="G6981">
            <v>33664</v>
          </cell>
          <cell r="H6981" t="str">
            <v>Омский МР</v>
          </cell>
          <cell r="I6981">
            <v>617.9</v>
          </cell>
          <cell r="J6981">
            <v>570.79999999999995</v>
          </cell>
          <cell r="K6981">
            <v>0</v>
          </cell>
          <cell r="L6981" t="str">
            <v>f5cd0cb0-0aa4-4930-941e-e25a83f5c655</v>
          </cell>
          <cell r="M6981">
            <v>52644416</v>
          </cell>
          <cell r="N6981"/>
          <cell r="O6981"/>
          <cell r="P6981"/>
          <cell r="Q6981"/>
        </row>
        <row r="6982">
          <cell r="G6982">
            <v>33665</v>
          </cell>
          <cell r="H6982" t="str">
            <v>Омский МР</v>
          </cell>
          <cell r="I6982">
            <v>1447</v>
          </cell>
          <cell r="J6982">
            <v>1302.3</v>
          </cell>
          <cell r="K6982">
            <v>0</v>
          </cell>
          <cell r="L6982" t="str">
            <v>4a666089-e7e4-45f9-83d2-e75eae8a3e12</v>
          </cell>
          <cell r="M6982">
            <v>52644416</v>
          </cell>
          <cell r="N6982"/>
          <cell r="O6982"/>
          <cell r="P6982"/>
          <cell r="Q6982"/>
        </row>
        <row r="6983">
          <cell r="G6983">
            <v>33666</v>
          </cell>
          <cell r="H6983" t="str">
            <v>Омский МР</v>
          </cell>
          <cell r="I6983">
            <v>1447.6</v>
          </cell>
          <cell r="J6983">
            <v>1302.0999999999999</v>
          </cell>
          <cell r="K6983">
            <v>0</v>
          </cell>
          <cell r="L6983" t="str">
            <v>24a7af14-fc58-42dc-b16c-08d081c0259b</v>
          </cell>
          <cell r="M6983">
            <v>52644416</v>
          </cell>
          <cell r="N6983"/>
          <cell r="O6983"/>
          <cell r="P6983"/>
          <cell r="Q6983"/>
        </row>
        <row r="6984">
          <cell r="G6984">
            <v>33667</v>
          </cell>
          <cell r="H6984" t="str">
            <v>Омский МР</v>
          </cell>
          <cell r="I6984">
            <v>1446</v>
          </cell>
          <cell r="J6984">
            <v>1300.5</v>
          </cell>
          <cell r="K6984">
            <v>0</v>
          </cell>
          <cell r="L6984" t="str">
            <v>994c9af3-97b1-40f2-85f4-6a63681abcb4</v>
          </cell>
          <cell r="M6984">
            <v>52644416</v>
          </cell>
          <cell r="N6984"/>
          <cell r="O6984"/>
          <cell r="P6984"/>
          <cell r="Q6984"/>
        </row>
        <row r="6985">
          <cell r="G6985">
            <v>26840</v>
          </cell>
          <cell r="H6985" t="str">
            <v>Омский МР</v>
          </cell>
          <cell r="I6985">
            <v>621.29999999999995</v>
          </cell>
          <cell r="J6985">
            <v>574</v>
          </cell>
          <cell r="K6985">
            <v>0</v>
          </cell>
          <cell r="L6985" t="str">
            <v>e3932a0d-dd7c-4c73-906a-4e04d70c10ec</v>
          </cell>
          <cell r="M6985">
            <v>52644416</v>
          </cell>
          <cell r="N6985"/>
          <cell r="O6985"/>
          <cell r="P6985"/>
          <cell r="Q6985"/>
        </row>
        <row r="6986">
          <cell r="G6986">
            <v>33668</v>
          </cell>
          <cell r="H6986" t="str">
            <v>Омский МР</v>
          </cell>
          <cell r="I6986">
            <v>616.20000000000005</v>
          </cell>
          <cell r="J6986">
            <v>570</v>
          </cell>
          <cell r="K6986">
            <v>0</v>
          </cell>
          <cell r="L6986" t="str">
            <v>61ad3797-9f0d-4955-9610-8b906fe2caed</v>
          </cell>
          <cell r="M6986">
            <v>52644416</v>
          </cell>
          <cell r="N6986"/>
          <cell r="O6986"/>
          <cell r="P6986"/>
          <cell r="Q6986"/>
        </row>
        <row r="6987">
          <cell r="G6987">
            <v>26852</v>
          </cell>
          <cell r="H6987" t="str">
            <v>Омский МР</v>
          </cell>
          <cell r="I6987">
            <v>618.1</v>
          </cell>
          <cell r="J6987">
            <v>534.9</v>
          </cell>
          <cell r="K6987">
            <v>37</v>
          </cell>
          <cell r="L6987" t="str">
            <v>521bfc3c-5fee-4e1b-a4c5-55f195c1cb4d</v>
          </cell>
          <cell r="M6987">
            <v>52644416</v>
          </cell>
          <cell r="N6987"/>
          <cell r="O6987"/>
          <cell r="P6987"/>
          <cell r="Q6987"/>
        </row>
        <row r="6988">
          <cell r="G6988">
            <v>33669</v>
          </cell>
          <cell r="H6988" t="str">
            <v>Омский МР</v>
          </cell>
          <cell r="I6988">
            <v>619.29999999999995</v>
          </cell>
          <cell r="J6988">
            <v>573.1</v>
          </cell>
          <cell r="K6988">
            <v>0</v>
          </cell>
          <cell r="L6988" t="str">
            <v>6a8fb57d-713d-458f-8938-ff88f69feba2</v>
          </cell>
          <cell r="M6988">
            <v>52644416</v>
          </cell>
          <cell r="N6988"/>
          <cell r="O6988"/>
          <cell r="P6988"/>
          <cell r="Q6988"/>
        </row>
        <row r="6989">
          <cell r="G6989">
            <v>33670</v>
          </cell>
          <cell r="H6989" t="str">
            <v>Омский МР</v>
          </cell>
          <cell r="I6989">
            <v>617.79999999999995</v>
          </cell>
          <cell r="J6989">
            <v>570.9</v>
          </cell>
          <cell r="K6989">
            <v>0</v>
          </cell>
          <cell r="L6989" t="str">
            <v>898e24cc-d8c4-4ec8-8585-67f91e40b2b9</v>
          </cell>
          <cell r="M6989">
            <v>52644416</v>
          </cell>
          <cell r="N6989"/>
          <cell r="O6989"/>
          <cell r="P6989"/>
          <cell r="Q6989"/>
        </row>
        <row r="6990">
          <cell r="G6990">
            <v>33671</v>
          </cell>
          <cell r="H6990" t="str">
            <v>Омский МР</v>
          </cell>
          <cell r="I6990">
            <v>619.20000000000005</v>
          </cell>
          <cell r="J6990">
            <v>573</v>
          </cell>
          <cell r="K6990">
            <v>0</v>
          </cell>
          <cell r="L6990" t="str">
            <v>1afc3c1c-a6e9-469c-83c3-d1f03a66f08e</v>
          </cell>
          <cell r="M6990">
            <v>52644416</v>
          </cell>
          <cell r="N6990"/>
          <cell r="O6990"/>
          <cell r="P6990"/>
          <cell r="Q6990"/>
        </row>
        <row r="6991">
          <cell r="G6991">
            <v>29475</v>
          </cell>
          <cell r="H6991" t="str">
            <v>Омский МР</v>
          </cell>
          <cell r="I6991">
            <v>5130.8999999999996</v>
          </cell>
          <cell r="J6991">
            <v>4720.5</v>
          </cell>
          <cell r="K6991">
            <v>0</v>
          </cell>
          <cell r="L6991" t="str">
            <v>c9f126b9-2e0b-40c9-9867-7fcb3278b4d7</v>
          </cell>
          <cell r="M6991">
            <v>52644421</v>
          </cell>
          <cell r="N6991"/>
          <cell r="O6991" t="str">
            <v>+</v>
          </cell>
          <cell r="P6991"/>
          <cell r="Q6991"/>
        </row>
        <row r="6992">
          <cell r="G6992">
            <v>29469</v>
          </cell>
          <cell r="H6992" t="str">
            <v>Омский МР</v>
          </cell>
          <cell r="I6992">
            <v>6078.3</v>
          </cell>
          <cell r="J6992">
            <v>5568.6</v>
          </cell>
          <cell r="K6992">
            <v>0</v>
          </cell>
          <cell r="L6992" t="str">
            <v>08a4ad5c-2194-442b-8e39-9c7a117ff1d4</v>
          </cell>
          <cell r="M6992">
            <v>52644421</v>
          </cell>
          <cell r="N6992"/>
          <cell r="O6992" t="str">
            <v>+</v>
          </cell>
          <cell r="P6992"/>
          <cell r="Q6992"/>
        </row>
        <row r="6993">
          <cell r="G6993">
            <v>29476</v>
          </cell>
          <cell r="H6993" t="str">
            <v>Омский МР</v>
          </cell>
          <cell r="I6993">
            <v>6940.1</v>
          </cell>
          <cell r="J6993">
            <v>6248.4</v>
          </cell>
          <cell r="K6993">
            <v>0</v>
          </cell>
          <cell r="L6993" t="str">
            <v>36c94c80-d5b4-418d-b51c-4c0564c0d596</v>
          </cell>
          <cell r="M6993">
            <v>52644421</v>
          </cell>
          <cell r="N6993"/>
          <cell r="O6993" t="str">
            <v>+</v>
          </cell>
          <cell r="P6993"/>
          <cell r="Q6993"/>
        </row>
        <row r="6994">
          <cell r="G6994">
            <v>29479</v>
          </cell>
          <cell r="H6994" t="str">
            <v>Омский МР</v>
          </cell>
          <cell r="I6994">
            <v>9667.4</v>
          </cell>
          <cell r="J6994">
            <v>8643.2999999999993</v>
          </cell>
          <cell r="K6994">
            <v>0</v>
          </cell>
          <cell r="L6994" t="str">
            <v>8687ec7c-d244-406b-81cd-0fd384d4f443</v>
          </cell>
          <cell r="M6994">
            <v>52644421</v>
          </cell>
          <cell r="N6994"/>
          <cell r="O6994"/>
          <cell r="P6994"/>
          <cell r="Q6994"/>
        </row>
        <row r="6995">
          <cell r="G6995">
            <v>29474</v>
          </cell>
          <cell r="H6995" t="str">
            <v>Омский МР</v>
          </cell>
          <cell r="I6995">
            <v>12961</v>
          </cell>
          <cell r="J6995">
            <v>11277.9</v>
          </cell>
          <cell r="K6995">
            <v>0</v>
          </cell>
          <cell r="L6995" t="str">
            <v>09028c6a-cb2f-469a-a0b3-cd68f6daaf99</v>
          </cell>
          <cell r="M6995">
            <v>52644421</v>
          </cell>
          <cell r="N6995"/>
          <cell r="O6995"/>
          <cell r="P6995"/>
          <cell r="Q6995"/>
        </row>
        <row r="6996">
          <cell r="G6996">
            <v>29478</v>
          </cell>
          <cell r="H6996" t="str">
            <v>Омский МР</v>
          </cell>
          <cell r="I6996">
            <v>5177.2</v>
          </cell>
          <cell r="J6996">
            <v>4660</v>
          </cell>
          <cell r="K6996">
            <v>0</v>
          </cell>
          <cell r="L6996" t="str">
            <v>16d35de8-26f3-4e95-bb23-16fd8dc6ebb4</v>
          </cell>
          <cell r="M6996">
            <v>52644421</v>
          </cell>
          <cell r="N6996"/>
          <cell r="O6996" t="str">
            <v>+</v>
          </cell>
          <cell r="P6996"/>
          <cell r="Q6996"/>
        </row>
        <row r="6997">
          <cell r="G6997">
            <v>33672</v>
          </cell>
          <cell r="H6997" t="str">
            <v>Омский МР</v>
          </cell>
          <cell r="I6997">
            <v>1918.6</v>
          </cell>
          <cell r="J6997">
            <v>1482</v>
          </cell>
          <cell r="K6997">
            <v>0</v>
          </cell>
          <cell r="L6997" t="str">
            <v>dbc7c19f-7e09-4660-a495-5601752234a1</v>
          </cell>
          <cell r="M6997">
            <v>52644421</v>
          </cell>
          <cell r="N6997"/>
          <cell r="O6997"/>
          <cell r="P6997"/>
          <cell r="Q6997"/>
        </row>
        <row r="6998">
          <cell r="G6998">
            <v>29473</v>
          </cell>
          <cell r="H6998" t="str">
            <v>Омский МР</v>
          </cell>
          <cell r="I6998">
            <v>3476</v>
          </cell>
          <cell r="J6998">
            <v>2829.2</v>
          </cell>
          <cell r="K6998">
            <v>0</v>
          </cell>
          <cell r="L6998" t="str">
            <v>54b79e15-2be7-4267-8e0f-a960f3b8aa57</v>
          </cell>
          <cell r="M6998">
            <v>52644421</v>
          </cell>
          <cell r="N6998"/>
          <cell r="O6998"/>
          <cell r="P6998"/>
          <cell r="Q6998"/>
        </row>
        <row r="6999">
          <cell r="G6999">
            <v>29472</v>
          </cell>
          <cell r="H6999" t="str">
            <v>Омский МР</v>
          </cell>
          <cell r="I6999">
            <v>5111.1000000000004</v>
          </cell>
          <cell r="J6999">
            <v>4716.1000000000004</v>
          </cell>
          <cell r="K6999">
            <v>0</v>
          </cell>
          <cell r="L6999" t="str">
            <v>d2e597f5-80e3-40e9-9936-a1b4a403162b</v>
          </cell>
          <cell r="M6999">
            <v>52644421</v>
          </cell>
          <cell r="N6999"/>
          <cell r="O6999" t="str">
            <v>+</v>
          </cell>
          <cell r="P6999"/>
          <cell r="Q6999"/>
        </row>
        <row r="7000">
          <cell r="G7000">
            <v>29466</v>
          </cell>
          <cell r="H7000" t="str">
            <v>Омский МР</v>
          </cell>
          <cell r="I7000">
            <v>6017.2</v>
          </cell>
          <cell r="J7000">
            <v>5539.7</v>
          </cell>
          <cell r="K7000">
            <v>0</v>
          </cell>
          <cell r="L7000" t="str">
            <v>fd52e926-17c7-4f23-b92a-f54d25479ee9</v>
          </cell>
          <cell r="M7000">
            <v>52644421</v>
          </cell>
          <cell r="N7000"/>
          <cell r="O7000" t="str">
            <v>+</v>
          </cell>
          <cell r="P7000"/>
          <cell r="Q7000"/>
        </row>
        <row r="7001">
          <cell r="G7001">
            <v>29477</v>
          </cell>
          <cell r="H7001" t="str">
            <v>Омский МР</v>
          </cell>
          <cell r="I7001">
            <v>5450.1</v>
          </cell>
          <cell r="J7001">
            <v>4661.5</v>
          </cell>
          <cell r="K7001">
            <v>0</v>
          </cell>
          <cell r="L7001" t="str">
            <v>9a74f8d1-7340-4b02-978d-065e5d71810f</v>
          </cell>
          <cell r="M7001">
            <v>52644421</v>
          </cell>
          <cell r="N7001"/>
          <cell r="O7001" t="str">
            <v>+</v>
          </cell>
          <cell r="P7001"/>
          <cell r="Q7001"/>
        </row>
        <row r="7002">
          <cell r="G7002">
            <v>36323</v>
          </cell>
          <cell r="H7002" t="str">
            <v>Омский МР</v>
          </cell>
          <cell r="I7002">
            <v>2596.6999999999998</v>
          </cell>
          <cell r="J7002">
            <v>2351.3000000000002</v>
          </cell>
          <cell r="K7002">
            <v>0</v>
          </cell>
          <cell r="L7002" t="str">
            <v>6db05e76-8a19-4db9-87bc-57e70643b791</v>
          </cell>
          <cell r="M7002">
            <v>52644429</v>
          </cell>
          <cell r="N7002"/>
          <cell r="O7002" t="str">
            <v>+</v>
          </cell>
          <cell r="P7002"/>
          <cell r="Q7002"/>
        </row>
        <row r="7003">
          <cell r="G7003">
            <v>36321</v>
          </cell>
          <cell r="H7003" t="str">
            <v>Омский МР</v>
          </cell>
          <cell r="I7003">
            <v>1726.1</v>
          </cell>
          <cell r="J7003">
            <v>1599.5</v>
          </cell>
          <cell r="K7003">
            <v>0</v>
          </cell>
          <cell r="L7003" t="str">
            <v>35d102b6-084e-4c62-bd37-548c502cabe2</v>
          </cell>
          <cell r="M7003">
            <v>52644429</v>
          </cell>
          <cell r="N7003"/>
          <cell r="O7003"/>
          <cell r="P7003"/>
          <cell r="Q7003"/>
        </row>
        <row r="7004">
          <cell r="G7004">
            <v>36322</v>
          </cell>
          <cell r="H7004" t="str">
            <v>Омский МР</v>
          </cell>
          <cell r="I7004">
            <v>1722.1</v>
          </cell>
          <cell r="J7004">
            <v>1596.5</v>
          </cell>
          <cell r="K7004">
            <v>0</v>
          </cell>
          <cell r="L7004" t="str">
            <v>7d070cd4-9205-4b65-87a4-84fde90d95e5</v>
          </cell>
          <cell r="M7004">
            <v>52644429</v>
          </cell>
          <cell r="N7004"/>
          <cell r="O7004"/>
          <cell r="P7004"/>
          <cell r="Q7004"/>
        </row>
        <row r="7005">
          <cell r="G7005">
            <v>20902</v>
          </cell>
          <cell r="H7005" t="str">
            <v>Омский МР</v>
          </cell>
          <cell r="I7005">
            <v>812</v>
          </cell>
          <cell r="J7005">
            <v>809.8</v>
          </cell>
          <cell r="K7005">
            <v>0</v>
          </cell>
          <cell r="L7005" t="str">
            <v>30623437-3b4e-4249-b86e-9dcd67616a36</v>
          </cell>
          <cell r="M7005">
            <v>52644429</v>
          </cell>
          <cell r="N7005"/>
          <cell r="O7005"/>
          <cell r="P7005"/>
          <cell r="Q7005"/>
        </row>
        <row r="7006">
          <cell r="G7006">
            <v>20901</v>
          </cell>
          <cell r="H7006" t="str">
            <v>Омский МР</v>
          </cell>
          <cell r="I7006">
            <v>859</v>
          </cell>
          <cell r="J7006">
            <v>931.6</v>
          </cell>
          <cell r="K7006">
            <v>0</v>
          </cell>
          <cell r="L7006" t="str">
            <v>ba9b79c2-d61f-4eb4-8a8a-5284de1434a9</v>
          </cell>
          <cell r="M7006">
            <v>52644429</v>
          </cell>
          <cell r="N7006"/>
          <cell r="O7006"/>
          <cell r="P7006"/>
          <cell r="Q7006"/>
        </row>
        <row r="7007">
          <cell r="G7007">
            <v>36320</v>
          </cell>
          <cell r="H7007" t="str">
            <v>Омский МР</v>
          </cell>
          <cell r="I7007">
            <v>942.4</v>
          </cell>
          <cell r="J7007">
            <v>876.8</v>
          </cell>
          <cell r="K7007">
            <v>0</v>
          </cell>
          <cell r="L7007" t="str">
            <v>b8f6c31e-243c-4649-9642-aed49f7c12b0</v>
          </cell>
          <cell r="M7007">
            <v>52644429</v>
          </cell>
          <cell r="N7007"/>
          <cell r="O7007"/>
          <cell r="P7007"/>
          <cell r="Q7007"/>
        </row>
        <row r="7008">
          <cell r="G7008">
            <v>20881</v>
          </cell>
          <cell r="H7008" t="str">
            <v>Омский МР</v>
          </cell>
          <cell r="I7008">
            <v>736</v>
          </cell>
          <cell r="J7008">
            <v>447.2</v>
          </cell>
          <cell r="K7008">
            <v>166.13</v>
          </cell>
          <cell r="L7008" t="str">
            <v>352f21fa-c83f-4e57-8cc2-f2fab4b20d9d</v>
          </cell>
          <cell r="M7008">
            <v>52644404</v>
          </cell>
          <cell r="N7008"/>
          <cell r="O7008"/>
          <cell r="P7008"/>
          <cell r="Q7008"/>
        </row>
        <row r="7009">
          <cell r="G7009">
            <v>35214</v>
          </cell>
          <cell r="H7009" t="str">
            <v>Омский МР</v>
          </cell>
          <cell r="I7009">
            <v>3213</v>
          </cell>
          <cell r="J7009">
            <v>3070.84</v>
          </cell>
          <cell r="K7009">
            <v>0</v>
          </cell>
          <cell r="L7009" t="str">
            <v>a8e03f6f-0b6b-4413-b41b-62e9e824dcf1</v>
          </cell>
          <cell r="M7009">
            <v>52644433</v>
          </cell>
          <cell r="N7009"/>
          <cell r="O7009" t="str">
            <v>+</v>
          </cell>
          <cell r="P7009"/>
          <cell r="Q7009"/>
        </row>
        <row r="7010">
          <cell r="G7010">
            <v>33122</v>
          </cell>
          <cell r="H7010" t="str">
            <v>Омский МР</v>
          </cell>
          <cell r="I7010">
            <v>650.6</v>
          </cell>
          <cell r="J7010">
            <v>545</v>
          </cell>
          <cell r="K7010">
            <v>0</v>
          </cell>
          <cell r="L7010" t="str">
            <v>675190ea-c405-4b9d-b3a6-076ecfe50771</v>
          </cell>
          <cell r="M7010">
            <v>52644433</v>
          </cell>
          <cell r="N7010"/>
          <cell r="O7010"/>
          <cell r="P7010"/>
          <cell r="Q7010"/>
        </row>
        <row r="7011">
          <cell r="G7011">
            <v>33123</v>
          </cell>
          <cell r="H7011" t="str">
            <v>Омский МР</v>
          </cell>
          <cell r="I7011">
            <v>650.6</v>
          </cell>
          <cell r="J7011">
            <v>586.29999999999995</v>
          </cell>
          <cell r="K7011">
            <v>0</v>
          </cell>
          <cell r="L7011" t="str">
            <v>f11b6fed-eb03-4b1a-a52b-eb4a657e5c4f</v>
          </cell>
          <cell r="M7011">
            <v>52644433</v>
          </cell>
          <cell r="N7011"/>
          <cell r="O7011"/>
          <cell r="P7011"/>
          <cell r="Q7011"/>
        </row>
        <row r="7012">
          <cell r="G7012">
            <v>33124</v>
          </cell>
          <cell r="H7012" t="str">
            <v>Омский МР</v>
          </cell>
          <cell r="I7012">
            <v>579.29999999999995</v>
          </cell>
          <cell r="J7012">
            <v>579.29999999999995</v>
          </cell>
          <cell r="K7012">
            <v>0</v>
          </cell>
          <cell r="L7012" t="str">
            <v>e95ef10c-aada-4976-9c9b-323ca2d3d967</v>
          </cell>
          <cell r="M7012">
            <v>52644433</v>
          </cell>
          <cell r="N7012"/>
          <cell r="O7012"/>
          <cell r="P7012"/>
          <cell r="Q7012"/>
        </row>
        <row r="7013">
          <cell r="G7013">
            <v>33125</v>
          </cell>
          <cell r="H7013" t="str">
            <v>Омский МР</v>
          </cell>
          <cell r="I7013">
            <v>650.6</v>
          </cell>
          <cell r="J7013">
            <v>574.9</v>
          </cell>
          <cell r="K7013">
            <v>0</v>
          </cell>
          <cell r="L7013" t="str">
            <v>fd1fec29-eee1-454e-ba94-877aa98eb502</v>
          </cell>
          <cell r="M7013">
            <v>52644433</v>
          </cell>
          <cell r="N7013"/>
          <cell r="O7013"/>
          <cell r="P7013"/>
          <cell r="Q7013"/>
        </row>
        <row r="7014">
          <cell r="G7014">
            <v>33126</v>
          </cell>
          <cell r="H7014" t="str">
            <v>Омский МР</v>
          </cell>
          <cell r="I7014">
            <v>643.20000000000005</v>
          </cell>
          <cell r="J7014">
            <v>576</v>
          </cell>
          <cell r="K7014">
            <v>0</v>
          </cell>
          <cell r="L7014" t="str">
            <v>269f384e-0337-4808-8445-e8263432f26d</v>
          </cell>
          <cell r="M7014">
            <v>52644433</v>
          </cell>
          <cell r="N7014"/>
          <cell r="O7014"/>
          <cell r="P7014"/>
          <cell r="Q7014"/>
        </row>
        <row r="7015">
          <cell r="G7015">
            <v>33127</v>
          </cell>
          <cell r="H7015" t="str">
            <v>Омский МР</v>
          </cell>
          <cell r="I7015">
            <v>650.6</v>
          </cell>
          <cell r="J7015">
            <v>578.9</v>
          </cell>
          <cell r="K7015">
            <v>0</v>
          </cell>
          <cell r="L7015" t="str">
            <v>a540c6bd-994c-4c92-b475-4bedd026a822</v>
          </cell>
          <cell r="M7015">
            <v>52644433</v>
          </cell>
          <cell r="N7015"/>
          <cell r="O7015"/>
          <cell r="P7015"/>
          <cell r="Q7015"/>
        </row>
        <row r="7016">
          <cell r="G7016">
            <v>33128</v>
          </cell>
          <cell r="H7016" t="str">
            <v>Омский МР</v>
          </cell>
          <cell r="I7016">
            <v>3370</v>
          </cell>
          <cell r="J7016">
            <v>3220.3</v>
          </cell>
          <cell r="K7016">
            <v>0</v>
          </cell>
          <cell r="L7016" t="str">
            <v>d685d71a-6dc1-4f72-861f-8b50eff1a072</v>
          </cell>
          <cell r="M7016">
            <v>52644433</v>
          </cell>
          <cell r="N7016"/>
          <cell r="O7016" t="str">
            <v>+</v>
          </cell>
          <cell r="P7016"/>
          <cell r="Q7016"/>
        </row>
        <row r="7017">
          <cell r="G7017">
            <v>33129</v>
          </cell>
          <cell r="H7017" t="str">
            <v>Омский МР</v>
          </cell>
          <cell r="I7017">
            <v>650.6</v>
          </cell>
          <cell r="J7017">
            <v>580.5</v>
          </cell>
          <cell r="K7017">
            <v>0</v>
          </cell>
          <cell r="L7017" t="str">
            <v>9598354c-8503-4e43-868d-e7faf5d88a5b</v>
          </cell>
          <cell r="M7017">
            <v>52644433</v>
          </cell>
          <cell r="N7017"/>
          <cell r="O7017"/>
          <cell r="P7017"/>
          <cell r="Q7017"/>
        </row>
        <row r="7018">
          <cell r="G7018">
            <v>33130</v>
          </cell>
          <cell r="H7018" t="str">
            <v>Омский МР</v>
          </cell>
          <cell r="I7018">
            <v>585.20000000000005</v>
          </cell>
          <cell r="J7018">
            <v>585.20000000000005</v>
          </cell>
          <cell r="K7018">
            <v>0</v>
          </cell>
          <cell r="L7018" t="str">
            <v>174a31d0-59b7-4211-8bca-f909d4a30284</v>
          </cell>
          <cell r="M7018">
            <v>52644433</v>
          </cell>
          <cell r="N7018"/>
          <cell r="O7018"/>
          <cell r="P7018"/>
          <cell r="Q7018"/>
        </row>
        <row r="7019">
          <cell r="G7019">
            <v>33131</v>
          </cell>
          <cell r="H7019" t="str">
            <v>Омский МР</v>
          </cell>
          <cell r="I7019">
            <v>582.4</v>
          </cell>
          <cell r="J7019">
            <v>582.4</v>
          </cell>
          <cell r="K7019">
            <v>0</v>
          </cell>
          <cell r="L7019" t="str">
            <v>24fb7387-2f0d-4a09-b0b7-f1816f0a4d3f</v>
          </cell>
          <cell r="M7019">
            <v>52644433</v>
          </cell>
          <cell r="N7019"/>
          <cell r="O7019"/>
          <cell r="P7019"/>
          <cell r="Q7019"/>
        </row>
        <row r="7020">
          <cell r="G7020">
            <v>36387</v>
          </cell>
          <cell r="H7020" t="str">
            <v>Омский МР</v>
          </cell>
          <cell r="I7020">
            <v>460</v>
          </cell>
          <cell r="J7020">
            <v>340</v>
          </cell>
          <cell r="K7020" t="str">
            <v xml:space="preserve"> </v>
          </cell>
          <cell r="L7020" t="str">
            <v>6b857126-6fa0-413d-a636-1781558fb005</v>
          </cell>
          <cell r="M7020">
            <v>52644433</v>
          </cell>
          <cell r="N7020"/>
          <cell r="O7020"/>
          <cell r="P7020"/>
          <cell r="Q7020"/>
        </row>
        <row r="7021">
          <cell r="G7021">
            <v>33132</v>
          </cell>
          <cell r="H7021" t="str">
            <v>Омский МР</v>
          </cell>
          <cell r="I7021">
            <v>1323</v>
          </cell>
          <cell r="J7021">
            <v>1294.8</v>
          </cell>
          <cell r="K7021">
            <v>0</v>
          </cell>
          <cell r="L7021" t="str">
            <v>23a10690-a8d5-46fe-b51b-754fd325210c</v>
          </cell>
          <cell r="M7021">
            <v>52644433</v>
          </cell>
          <cell r="N7021"/>
          <cell r="O7021"/>
          <cell r="P7021"/>
          <cell r="Q7021"/>
        </row>
        <row r="7022">
          <cell r="G7022">
            <v>33133</v>
          </cell>
          <cell r="H7022" t="str">
            <v>Омский МР</v>
          </cell>
          <cell r="I7022">
            <v>1310</v>
          </cell>
          <cell r="J7022">
            <v>1294.8</v>
          </cell>
          <cell r="K7022">
            <v>0</v>
          </cell>
          <cell r="L7022" t="str">
            <v>c281b7d4-3df2-47c3-ac87-daab7f90697c</v>
          </cell>
          <cell r="M7022">
            <v>52644433</v>
          </cell>
          <cell r="N7022"/>
          <cell r="O7022"/>
          <cell r="P7022"/>
          <cell r="Q7022"/>
        </row>
        <row r="7023">
          <cell r="G7023">
            <v>33134</v>
          </cell>
          <cell r="H7023" t="str">
            <v>Омский МР</v>
          </cell>
          <cell r="I7023">
            <v>1314</v>
          </cell>
          <cell r="J7023">
            <v>1294.8</v>
          </cell>
          <cell r="K7023">
            <v>0</v>
          </cell>
          <cell r="L7023" t="str">
            <v>532f7ba9-acab-437b-a1ff-74954724ec6f</v>
          </cell>
          <cell r="M7023">
            <v>52644433</v>
          </cell>
          <cell r="N7023"/>
          <cell r="O7023"/>
          <cell r="P7023"/>
          <cell r="Q7023"/>
        </row>
        <row r="7024">
          <cell r="G7024">
            <v>33135</v>
          </cell>
          <cell r="H7024" t="str">
            <v>Омский МР</v>
          </cell>
          <cell r="I7024">
            <v>5694.2</v>
          </cell>
          <cell r="J7024">
            <v>5264</v>
          </cell>
          <cell r="K7024">
            <v>0</v>
          </cell>
          <cell r="L7024" t="str">
            <v>88f15484-7f44-4da7-b211-d256f856da79</v>
          </cell>
          <cell r="M7024">
            <v>52644433</v>
          </cell>
          <cell r="N7024"/>
          <cell r="O7024"/>
          <cell r="P7024"/>
          <cell r="Q7024"/>
        </row>
        <row r="7025">
          <cell r="G7025">
            <v>33680</v>
          </cell>
          <cell r="H7025" t="str">
            <v>Омский МР</v>
          </cell>
          <cell r="I7025">
            <v>1308.5</v>
          </cell>
          <cell r="J7025">
            <v>1308.5</v>
          </cell>
          <cell r="K7025">
            <v>0</v>
          </cell>
          <cell r="L7025" t="str">
            <v>f9ef377b-1623-40cd-b612-f26f238ff069</v>
          </cell>
          <cell r="M7025">
            <v>52644433</v>
          </cell>
          <cell r="N7025"/>
          <cell r="O7025"/>
          <cell r="P7025"/>
          <cell r="Q7025"/>
        </row>
        <row r="7026">
          <cell r="G7026">
            <v>35216</v>
          </cell>
          <cell r="H7026" t="str">
            <v>Омский МР</v>
          </cell>
          <cell r="I7026">
            <v>701</v>
          </cell>
          <cell r="J7026">
            <v>701</v>
          </cell>
          <cell r="K7026">
            <v>0</v>
          </cell>
          <cell r="L7026" t="str">
            <v>d7bccd13-b5d3-42bc-83d3-9d1601cdc55f</v>
          </cell>
          <cell r="M7026">
            <v>52644433</v>
          </cell>
          <cell r="N7026"/>
          <cell r="O7026"/>
          <cell r="P7026"/>
          <cell r="Q7026"/>
        </row>
        <row r="7027">
          <cell r="G7027">
            <v>33136</v>
          </cell>
          <cell r="H7027" t="str">
            <v>Омский МР</v>
          </cell>
          <cell r="I7027">
            <v>578.5</v>
          </cell>
          <cell r="J7027">
            <v>578.5</v>
          </cell>
          <cell r="K7027">
            <v>0</v>
          </cell>
          <cell r="L7027" t="str">
            <v>dff69d7e-bfc1-4c4a-aadd-66e787ec105a</v>
          </cell>
          <cell r="M7027">
            <v>52644433</v>
          </cell>
          <cell r="N7027"/>
          <cell r="O7027"/>
          <cell r="P7027"/>
          <cell r="Q7027"/>
        </row>
        <row r="7028">
          <cell r="G7028">
            <v>33137</v>
          </cell>
          <cell r="H7028" t="str">
            <v>Омский МР</v>
          </cell>
          <cell r="I7028">
            <v>725</v>
          </cell>
          <cell r="J7028">
            <v>725</v>
          </cell>
          <cell r="K7028">
            <v>0</v>
          </cell>
          <cell r="L7028" t="str">
            <v>cf69e0a5-06c5-48f3-b783-873f9e868b0b</v>
          </cell>
          <cell r="M7028">
            <v>52644433</v>
          </cell>
          <cell r="N7028"/>
          <cell r="O7028"/>
          <cell r="P7028"/>
          <cell r="Q7028"/>
        </row>
        <row r="7029">
          <cell r="G7029">
            <v>33138</v>
          </cell>
          <cell r="H7029" t="str">
            <v>Омский МР</v>
          </cell>
          <cell r="I7029">
            <v>618.20000000000005</v>
          </cell>
          <cell r="J7029">
            <v>618.20000000000005</v>
          </cell>
          <cell r="K7029">
            <v>0</v>
          </cell>
          <cell r="L7029" t="str">
            <v>4903419b-27b3-48d4-b409-e3ac989bcf00</v>
          </cell>
          <cell r="M7029">
            <v>52644433</v>
          </cell>
          <cell r="N7029"/>
          <cell r="O7029"/>
          <cell r="P7029"/>
          <cell r="Q7029"/>
        </row>
        <row r="7030">
          <cell r="G7030">
            <v>33139</v>
          </cell>
          <cell r="H7030" t="str">
            <v>Омский МР</v>
          </cell>
          <cell r="I7030">
            <v>724.8</v>
          </cell>
          <cell r="J7030">
            <v>724.8</v>
          </cell>
          <cell r="K7030">
            <v>0</v>
          </cell>
          <cell r="L7030" t="str">
            <v>b5274924-00b1-4a52-a810-50d1a28e6d43</v>
          </cell>
          <cell r="M7030">
            <v>52644433</v>
          </cell>
          <cell r="N7030"/>
          <cell r="O7030"/>
          <cell r="P7030"/>
          <cell r="Q7030"/>
        </row>
        <row r="7031">
          <cell r="G7031">
            <v>33140</v>
          </cell>
          <cell r="H7031" t="str">
            <v>Омский МР</v>
          </cell>
          <cell r="I7031">
            <v>729</v>
          </cell>
          <cell r="J7031">
            <v>729</v>
          </cell>
          <cell r="K7031">
            <v>0</v>
          </cell>
          <cell r="L7031" t="str">
            <v>8bc1df2a-000d-4eca-856f-fb95abbee8d3</v>
          </cell>
          <cell r="M7031">
            <v>52644433</v>
          </cell>
          <cell r="N7031"/>
          <cell r="O7031"/>
          <cell r="P7031"/>
          <cell r="Q7031"/>
        </row>
        <row r="7032">
          <cell r="G7032">
            <v>33141</v>
          </cell>
          <cell r="H7032" t="str">
            <v>Омский МР</v>
          </cell>
          <cell r="I7032">
            <v>745.7</v>
          </cell>
          <cell r="J7032">
            <v>745.7</v>
          </cell>
          <cell r="K7032">
            <v>0</v>
          </cell>
          <cell r="L7032" t="str">
            <v>4b1b709e-d9e4-4cc5-becb-2cf81f6025a0</v>
          </cell>
          <cell r="M7032">
            <v>52644433</v>
          </cell>
          <cell r="N7032"/>
          <cell r="O7032"/>
          <cell r="P7032"/>
          <cell r="Q7032"/>
        </row>
        <row r="7033">
          <cell r="G7033">
            <v>32523</v>
          </cell>
          <cell r="H7033" t="str">
            <v>Омский МР</v>
          </cell>
          <cell r="I7033">
            <v>745</v>
          </cell>
          <cell r="J7033">
            <v>745</v>
          </cell>
          <cell r="K7033">
            <v>0</v>
          </cell>
          <cell r="L7033" t="str">
            <v>dc1524dc-ce92-4af3-887f-dc9c9d88809c</v>
          </cell>
          <cell r="M7033">
            <v>52644433</v>
          </cell>
          <cell r="N7033"/>
          <cell r="O7033"/>
          <cell r="P7033"/>
          <cell r="Q7033"/>
        </row>
        <row r="7034">
          <cell r="G7034">
            <v>33142</v>
          </cell>
          <cell r="H7034" t="str">
            <v>Омский МР</v>
          </cell>
          <cell r="I7034">
            <v>734.2</v>
          </cell>
          <cell r="J7034">
            <v>734.2</v>
          </cell>
          <cell r="K7034">
            <v>0</v>
          </cell>
          <cell r="L7034" t="str">
            <v>7ada7c93-d315-4273-b960-ebdf120170c6</v>
          </cell>
          <cell r="M7034">
            <v>52644433</v>
          </cell>
          <cell r="N7034"/>
          <cell r="O7034"/>
          <cell r="P7034"/>
          <cell r="Q7034"/>
        </row>
        <row r="7035">
          <cell r="G7035">
            <v>33143</v>
          </cell>
          <cell r="H7035" t="str">
            <v>Омский МР</v>
          </cell>
          <cell r="I7035">
            <v>738</v>
          </cell>
          <cell r="J7035">
            <v>738</v>
          </cell>
          <cell r="K7035">
            <v>0</v>
          </cell>
          <cell r="L7035" t="str">
            <v>a2917115-310a-450d-a525-5810a9ec5ebd</v>
          </cell>
          <cell r="M7035">
            <v>52644433</v>
          </cell>
          <cell r="N7035"/>
          <cell r="O7035"/>
          <cell r="P7035"/>
          <cell r="Q7035"/>
        </row>
        <row r="7036">
          <cell r="G7036">
            <v>33144</v>
          </cell>
          <cell r="H7036" t="str">
            <v>Омский МР</v>
          </cell>
          <cell r="I7036">
            <v>735.6</v>
          </cell>
          <cell r="J7036">
            <v>635.6</v>
          </cell>
          <cell r="K7036">
            <v>0</v>
          </cell>
          <cell r="L7036" t="str">
            <v>8d96e54e-7113-4e5f-b047-1ffd8b6bd542</v>
          </cell>
          <cell r="M7036">
            <v>52644433</v>
          </cell>
          <cell r="N7036"/>
          <cell r="O7036"/>
          <cell r="P7036"/>
          <cell r="Q7036"/>
        </row>
        <row r="7037">
          <cell r="G7037">
            <v>33145</v>
          </cell>
          <cell r="H7037" t="str">
            <v>Омский МР</v>
          </cell>
          <cell r="I7037">
            <v>738</v>
          </cell>
          <cell r="J7037">
            <v>738</v>
          </cell>
          <cell r="K7037">
            <v>0</v>
          </cell>
          <cell r="L7037" t="str">
            <v>528f7e76-a56a-4f93-8a3f-1e3915b852ed</v>
          </cell>
          <cell r="M7037">
            <v>52644433</v>
          </cell>
          <cell r="N7037"/>
          <cell r="O7037"/>
          <cell r="P7037"/>
          <cell r="Q7037"/>
        </row>
        <row r="7038">
          <cell r="G7038">
            <v>35215</v>
          </cell>
          <cell r="H7038" t="str">
            <v>Омский МР</v>
          </cell>
          <cell r="I7038">
            <v>620</v>
          </cell>
          <cell r="J7038">
            <v>620</v>
          </cell>
          <cell r="K7038">
            <v>0</v>
          </cell>
          <cell r="L7038" t="str">
            <v>0d8b352b-588a-4df2-b8fd-c0066fe9fffc</v>
          </cell>
          <cell r="M7038">
            <v>52644433</v>
          </cell>
          <cell r="N7038"/>
          <cell r="O7038"/>
          <cell r="P7038"/>
          <cell r="Q7038"/>
        </row>
        <row r="7039">
          <cell r="G7039">
            <v>33146</v>
          </cell>
          <cell r="H7039" t="str">
            <v>Омский МР</v>
          </cell>
          <cell r="I7039">
            <v>727.6</v>
          </cell>
          <cell r="J7039">
            <v>727.6</v>
          </cell>
          <cell r="K7039">
            <v>0</v>
          </cell>
          <cell r="L7039" t="str">
            <v>9581f92e-43b6-46f1-b081-3ed935186f3d</v>
          </cell>
          <cell r="M7039">
            <v>52644433</v>
          </cell>
          <cell r="N7039"/>
          <cell r="O7039"/>
          <cell r="P7039"/>
          <cell r="Q7039"/>
        </row>
        <row r="7040">
          <cell r="G7040">
            <v>20906</v>
          </cell>
          <cell r="H7040" t="str">
            <v>Омский МР</v>
          </cell>
          <cell r="I7040">
            <v>615.9</v>
          </cell>
          <cell r="J7040">
            <v>560.4</v>
          </cell>
          <cell r="K7040">
            <v>0</v>
          </cell>
          <cell r="L7040" t="str">
            <v>18621b10-627e-4b24-94ed-ca1a17424db6</v>
          </cell>
          <cell r="M7040">
            <v>52644435</v>
          </cell>
          <cell r="N7040"/>
          <cell r="O7040"/>
          <cell r="P7040"/>
          <cell r="Q7040"/>
        </row>
        <row r="7041">
          <cell r="G7041">
            <v>31420</v>
          </cell>
          <cell r="H7041" t="str">
            <v>Омский МР</v>
          </cell>
          <cell r="I7041">
            <v>618.1</v>
          </cell>
          <cell r="J7041">
            <v>581.1</v>
          </cell>
          <cell r="K7041">
            <v>0</v>
          </cell>
          <cell r="L7041" t="str">
            <v>d78e06b9-5309-4fd3-92d2-7393c7b157f7</v>
          </cell>
          <cell r="M7041">
            <v>52644435</v>
          </cell>
          <cell r="N7041"/>
          <cell r="O7041"/>
          <cell r="P7041"/>
          <cell r="Q7041"/>
        </row>
        <row r="7042">
          <cell r="G7042">
            <v>31092</v>
          </cell>
          <cell r="H7042" t="str">
            <v>Омский МР</v>
          </cell>
          <cell r="I7042">
            <v>616.17999999999995</v>
          </cell>
          <cell r="J7042">
            <v>567.6</v>
          </cell>
          <cell r="K7042">
            <v>0</v>
          </cell>
          <cell r="L7042" t="str">
            <v>1b8e57ef-5446-464c-82d7-a53aae489991</v>
          </cell>
          <cell r="M7042">
            <v>52644435</v>
          </cell>
          <cell r="N7042"/>
          <cell r="O7042"/>
          <cell r="P7042"/>
          <cell r="Q7042"/>
        </row>
        <row r="7043">
          <cell r="G7043">
            <v>31401</v>
          </cell>
          <cell r="H7043" t="str">
            <v>Омский МР</v>
          </cell>
          <cell r="I7043">
            <v>817.4</v>
          </cell>
          <cell r="J7043">
            <v>752.6</v>
          </cell>
          <cell r="K7043">
            <v>0</v>
          </cell>
          <cell r="L7043" t="str">
            <v>208fe96e-9e73-41a1-bc0c-f86f7ad31533</v>
          </cell>
          <cell r="M7043">
            <v>52644435</v>
          </cell>
          <cell r="N7043"/>
          <cell r="O7043"/>
          <cell r="P7043"/>
          <cell r="Q7043"/>
        </row>
        <row r="7044">
          <cell r="G7044">
            <v>31436</v>
          </cell>
          <cell r="H7044" t="str">
            <v>Омский МР</v>
          </cell>
          <cell r="I7044">
            <v>811.2</v>
          </cell>
          <cell r="J7044">
            <v>749.3</v>
          </cell>
          <cell r="K7044">
            <v>0</v>
          </cell>
          <cell r="L7044" t="str">
            <v>b19525f1-84fa-4481-93f2-9d5d8c93b582</v>
          </cell>
          <cell r="M7044">
            <v>52644435</v>
          </cell>
          <cell r="N7044"/>
          <cell r="O7044"/>
          <cell r="P7044"/>
          <cell r="Q7044"/>
        </row>
        <row r="7045">
          <cell r="G7045">
            <v>24247</v>
          </cell>
          <cell r="H7045" t="str">
            <v>Омский МР</v>
          </cell>
          <cell r="I7045">
            <v>787.8</v>
          </cell>
          <cell r="J7045">
            <v>728.1</v>
          </cell>
          <cell r="K7045">
            <v>0</v>
          </cell>
          <cell r="L7045" t="str">
            <v>fc48d5c9-3acd-4180-b279-f94c2cf82f07</v>
          </cell>
          <cell r="M7045">
            <v>52644435</v>
          </cell>
          <cell r="N7045"/>
          <cell r="O7045"/>
          <cell r="P7045"/>
          <cell r="Q7045"/>
        </row>
        <row r="7046">
          <cell r="G7046">
            <v>31444</v>
          </cell>
          <cell r="H7046" t="str">
            <v>Омский МР</v>
          </cell>
          <cell r="I7046">
            <v>801.9</v>
          </cell>
          <cell r="J7046">
            <v>714.1</v>
          </cell>
          <cell r="K7046">
            <v>0</v>
          </cell>
          <cell r="L7046" t="str">
            <v>3eb8e529-ee1d-446e-8e7a-746da2fead03</v>
          </cell>
          <cell r="M7046">
            <v>52644435</v>
          </cell>
          <cell r="N7046"/>
          <cell r="O7046"/>
          <cell r="P7046"/>
          <cell r="Q7046"/>
        </row>
        <row r="7047">
          <cell r="G7047">
            <v>31451</v>
          </cell>
          <cell r="H7047" t="str">
            <v>Омский МР</v>
          </cell>
          <cell r="I7047">
            <v>741</v>
          </cell>
          <cell r="J7047">
            <v>735.5</v>
          </cell>
          <cell r="K7047">
            <v>0</v>
          </cell>
          <cell r="L7047" t="str">
            <v>9aefdb7b-b645-4dcf-bdee-60c8bd994b16</v>
          </cell>
          <cell r="M7047">
            <v>52644435</v>
          </cell>
          <cell r="N7047"/>
          <cell r="O7047"/>
          <cell r="P7047"/>
          <cell r="Q7047"/>
        </row>
        <row r="7048">
          <cell r="G7048">
            <v>31400</v>
          </cell>
          <cell r="H7048" t="str">
            <v>Омский МР</v>
          </cell>
          <cell r="I7048">
            <v>778.9</v>
          </cell>
          <cell r="J7048">
            <v>738.5</v>
          </cell>
          <cell r="K7048">
            <v>0</v>
          </cell>
          <cell r="L7048" t="str">
            <v>23aae350-b7a8-4a7e-accc-b80573b399f5</v>
          </cell>
          <cell r="M7048">
            <v>52644435</v>
          </cell>
          <cell r="N7048"/>
          <cell r="O7048"/>
          <cell r="P7048"/>
          <cell r="Q7048"/>
        </row>
        <row r="7049">
          <cell r="G7049">
            <v>20907</v>
          </cell>
          <cell r="H7049" t="str">
            <v>Омский МР</v>
          </cell>
          <cell r="I7049">
            <v>411.1</v>
          </cell>
          <cell r="J7049">
            <v>399</v>
          </cell>
          <cell r="K7049">
            <v>0</v>
          </cell>
          <cell r="L7049" t="str">
            <v>1221ff49-984a-4204-a079-870bacdf7268</v>
          </cell>
          <cell r="M7049">
            <v>52644435</v>
          </cell>
          <cell r="N7049"/>
          <cell r="O7049"/>
          <cell r="P7049"/>
          <cell r="Q7049"/>
        </row>
        <row r="7050">
          <cell r="G7050">
            <v>24254</v>
          </cell>
          <cell r="H7050" t="str">
            <v>Омский МР</v>
          </cell>
          <cell r="I7050">
            <v>446.1</v>
          </cell>
          <cell r="J7050">
            <v>396.1</v>
          </cell>
          <cell r="K7050">
            <v>0</v>
          </cell>
          <cell r="L7050" t="str">
            <v>af817641-c9b4-43d6-82b0-2ca4c7dcbf51</v>
          </cell>
          <cell r="M7050">
            <v>52644435</v>
          </cell>
          <cell r="N7050"/>
          <cell r="O7050"/>
          <cell r="P7050"/>
          <cell r="Q7050"/>
        </row>
        <row r="7051">
          <cell r="G7051">
            <v>31422</v>
          </cell>
          <cell r="H7051" t="str">
            <v>Омский МР</v>
          </cell>
          <cell r="I7051">
            <v>443.9</v>
          </cell>
          <cell r="J7051">
            <v>396.3</v>
          </cell>
          <cell r="K7051">
            <v>0</v>
          </cell>
          <cell r="L7051" t="str">
            <v>56044d25-bb56-4af1-b2cc-1b62f768082a</v>
          </cell>
          <cell r="M7051">
            <v>52644435</v>
          </cell>
          <cell r="N7051"/>
          <cell r="O7051"/>
          <cell r="P7051"/>
          <cell r="Q7051"/>
        </row>
        <row r="7052">
          <cell r="G7052">
            <v>36584</v>
          </cell>
          <cell r="H7052" t="str">
            <v>Омский МР</v>
          </cell>
          <cell r="I7052">
            <v>833.7</v>
          </cell>
          <cell r="J7052">
            <v>729.8</v>
          </cell>
          <cell r="K7052" t="str">
            <v xml:space="preserve"> </v>
          </cell>
          <cell r="L7052" t="str">
            <v>15b08a1e-3c44-4987-9b8e-318e5f4bb743</v>
          </cell>
          <cell r="M7052">
            <v>52644435</v>
          </cell>
          <cell r="N7052"/>
          <cell r="O7052"/>
          <cell r="P7052"/>
          <cell r="Q7052"/>
        </row>
        <row r="7053">
          <cell r="G7053">
            <v>31433</v>
          </cell>
          <cell r="H7053" t="str">
            <v>Омский МР</v>
          </cell>
          <cell r="I7053">
            <v>846.2</v>
          </cell>
          <cell r="J7053">
            <v>762.9</v>
          </cell>
          <cell r="K7053">
            <v>0</v>
          </cell>
          <cell r="L7053" t="str">
            <v>2d4c5641-147a-4346-ac20-a41c8f304b00</v>
          </cell>
          <cell r="M7053">
            <v>52644435</v>
          </cell>
          <cell r="N7053"/>
          <cell r="O7053"/>
          <cell r="P7053"/>
          <cell r="Q7053"/>
        </row>
        <row r="7054">
          <cell r="G7054">
            <v>32263</v>
          </cell>
          <cell r="H7054" t="str">
            <v>Омский МР</v>
          </cell>
          <cell r="I7054">
            <v>1321.3</v>
          </cell>
          <cell r="J7054">
            <v>848.9</v>
          </cell>
          <cell r="K7054">
            <v>0</v>
          </cell>
          <cell r="L7054" t="str">
            <v>a3395888-9168-4f82-a012-a92740ad6411</v>
          </cell>
          <cell r="M7054">
            <v>52644404</v>
          </cell>
          <cell r="N7054"/>
          <cell r="O7054"/>
          <cell r="P7054"/>
          <cell r="Q7054"/>
        </row>
        <row r="7055">
          <cell r="G7055">
            <v>36729</v>
          </cell>
          <cell r="H7055" t="str">
            <v>Омский МР</v>
          </cell>
          <cell r="I7055">
            <v>1495.4</v>
          </cell>
          <cell r="J7055">
            <v>997.39</v>
          </cell>
          <cell r="K7055" t="str">
            <v xml:space="preserve"> </v>
          </cell>
          <cell r="L7055" t="str">
            <v>4edd2a9b-a171-473b-a39e-55443aacb642</v>
          </cell>
          <cell r="M7055">
            <v>52644404</v>
          </cell>
          <cell r="N7055"/>
          <cell r="O7055"/>
          <cell r="P7055"/>
          <cell r="Q7055"/>
        </row>
        <row r="7056">
          <cell r="G7056">
            <v>32264</v>
          </cell>
          <cell r="H7056" t="str">
            <v>Омский МР</v>
          </cell>
          <cell r="I7056">
            <v>392.1</v>
          </cell>
          <cell r="J7056">
            <v>249.4</v>
          </cell>
          <cell r="K7056">
            <v>0</v>
          </cell>
          <cell r="L7056" t="str">
            <v>df4e4d43-f660-44f4-9fc1-6baf0eac613c</v>
          </cell>
          <cell r="M7056">
            <v>52644404</v>
          </cell>
          <cell r="N7056"/>
          <cell r="O7056"/>
          <cell r="P7056"/>
          <cell r="Q7056"/>
        </row>
        <row r="7057">
          <cell r="G7057">
            <v>32265</v>
          </cell>
          <cell r="H7057" t="str">
            <v>Омский МР</v>
          </cell>
          <cell r="I7057">
            <v>585.9</v>
          </cell>
          <cell r="J7057">
            <v>341.2</v>
          </cell>
          <cell r="K7057">
            <v>147.05000000000001</v>
          </cell>
          <cell r="L7057" t="str">
            <v>b30b87fb-fe34-4409-bd49-8e680c2ad10d</v>
          </cell>
          <cell r="M7057">
            <v>52644404</v>
          </cell>
          <cell r="N7057"/>
          <cell r="O7057"/>
          <cell r="P7057"/>
          <cell r="Q7057"/>
        </row>
        <row r="7058">
          <cell r="G7058">
            <v>24262</v>
          </cell>
          <cell r="H7058" t="str">
            <v>Омский МР</v>
          </cell>
          <cell r="I7058">
            <v>390</v>
          </cell>
          <cell r="J7058">
            <v>261.7</v>
          </cell>
          <cell r="K7058">
            <v>0</v>
          </cell>
          <cell r="L7058" t="str">
            <v>f29f9a98-a8f1-4c4e-ba01-64e461a14652</v>
          </cell>
          <cell r="M7058">
            <v>52644404</v>
          </cell>
          <cell r="N7058"/>
          <cell r="O7058"/>
          <cell r="P7058"/>
          <cell r="Q7058"/>
        </row>
        <row r="7059">
          <cell r="G7059">
            <v>31733</v>
          </cell>
          <cell r="H7059" t="str">
            <v>Омский МР</v>
          </cell>
          <cell r="I7059">
            <v>399</v>
          </cell>
          <cell r="J7059">
            <v>205.7</v>
          </cell>
          <cell r="K7059">
            <v>126.8</v>
          </cell>
          <cell r="L7059" t="str">
            <v>7b2ea9b2-c03d-4b2f-8796-c224c45a844e</v>
          </cell>
          <cell r="M7059">
            <v>52644404</v>
          </cell>
          <cell r="N7059"/>
          <cell r="O7059"/>
          <cell r="P7059"/>
          <cell r="Q7059"/>
        </row>
        <row r="7060">
          <cell r="G7060">
            <v>31741</v>
          </cell>
          <cell r="H7060" t="str">
            <v>Омский МР</v>
          </cell>
          <cell r="I7060">
            <v>392</v>
          </cell>
          <cell r="J7060">
            <v>274.60000000000002</v>
          </cell>
          <cell r="K7060">
            <v>0</v>
          </cell>
          <cell r="L7060" t="str">
            <v>da09cc02-ce2a-4a6b-87f2-4a9a33676684</v>
          </cell>
          <cell r="M7060">
            <v>52644404</v>
          </cell>
          <cell r="N7060"/>
          <cell r="O7060"/>
          <cell r="P7060"/>
          <cell r="Q7060"/>
        </row>
        <row r="7061">
          <cell r="G7061">
            <v>24264</v>
          </cell>
          <cell r="H7061" t="str">
            <v>Омский МР</v>
          </cell>
          <cell r="I7061">
            <v>384</v>
          </cell>
          <cell r="J7061">
            <v>332.5</v>
          </cell>
          <cell r="K7061">
            <v>0</v>
          </cell>
          <cell r="L7061" t="str">
            <v>97b5e2db-41c6-4e88-9a7f-aeff881f4070</v>
          </cell>
          <cell r="M7061">
            <v>52644404</v>
          </cell>
          <cell r="N7061"/>
          <cell r="O7061"/>
          <cell r="P7061"/>
          <cell r="Q7061"/>
        </row>
        <row r="7062">
          <cell r="G7062">
            <v>20879</v>
          </cell>
          <cell r="H7062" t="str">
            <v>Омский МР</v>
          </cell>
          <cell r="I7062">
            <v>391.5</v>
          </cell>
          <cell r="J7062">
            <v>237.1</v>
          </cell>
          <cell r="K7062">
            <v>89.15</v>
          </cell>
          <cell r="L7062" t="str">
            <v>8721504a-dd93-41c9-9bb6-e14874bd4e5a</v>
          </cell>
          <cell r="M7062">
            <v>52644404</v>
          </cell>
          <cell r="N7062"/>
          <cell r="O7062"/>
          <cell r="P7062"/>
          <cell r="Q7062"/>
        </row>
        <row r="7063">
          <cell r="G7063">
            <v>32015</v>
          </cell>
          <cell r="H7063" t="str">
            <v>Омский МР</v>
          </cell>
          <cell r="I7063">
            <v>390.7</v>
          </cell>
          <cell r="J7063">
            <v>236.7</v>
          </cell>
          <cell r="K7063">
            <v>88.88</v>
          </cell>
          <cell r="L7063" t="str">
            <v>32cbbea9-b374-4bf9-944c-4b840e7f33ed</v>
          </cell>
          <cell r="M7063">
            <v>52644404</v>
          </cell>
          <cell r="N7063"/>
          <cell r="O7063"/>
          <cell r="P7063"/>
          <cell r="Q7063"/>
        </row>
        <row r="7064">
          <cell r="G7064">
            <v>32256</v>
          </cell>
          <cell r="H7064" t="str">
            <v>Омский МР</v>
          </cell>
          <cell r="I7064">
            <v>1333</v>
          </cell>
          <cell r="J7064">
            <v>833.6</v>
          </cell>
          <cell r="K7064">
            <v>0</v>
          </cell>
          <cell r="L7064" t="str">
            <v>600b250e-65bf-459d-aa13-b080958cc4de</v>
          </cell>
          <cell r="M7064">
            <v>52644404</v>
          </cell>
          <cell r="N7064"/>
          <cell r="O7064"/>
          <cell r="P7064"/>
          <cell r="Q7064"/>
        </row>
        <row r="7065">
          <cell r="G7065">
            <v>32262</v>
          </cell>
          <cell r="H7065" t="str">
            <v>Омский МР</v>
          </cell>
          <cell r="I7065">
            <v>411.7</v>
          </cell>
          <cell r="J7065">
            <v>317.7</v>
          </cell>
          <cell r="K7065">
            <v>0</v>
          </cell>
          <cell r="L7065" t="str">
            <v>085ebf41-df3d-484f-94e7-e6c47f07682f</v>
          </cell>
          <cell r="M7065">
            <v>52644404</v>
          </cell>
          <cell r="N7065"/>
          <cell r="O7065"/>
          <cell r="P7065"/>
          <cell r="Q7065"/>
        </row>
        <row r="7066">
          <cell r="G7066">
            <v>36279</v>
          </cell>
          <cell r="H7066" t="str">
            <v>Омский МР</v>
          </cell>
          <cell r="I7066">
            <v>8773.1</v>
          </cell>
          <cell r="J7066">
            <v>7533.1</v>
          </cell>
          <cell r="K7066">
            <v>0</v>
          </cell>
          <cell r="L7066" t="str">
            <v>510555de-9bfa-4e1f-8e64-8da80ba93491</v>
          </cell>
          <cell r="M7066">
            <v>52644444</v>
          </cell>
          <cell r="N7066"/>
          <cell r="O7066"/>
          <cell r="P7066"/>
          <cell r="Q7066"/>
        </row>
        <row r="7067">
          <cell r="G7067">
            <v>36280</v>
          </cell>
          <cell r="H7067" t="str">
            <v>Омский МР</v>
          </cell>
          <cell r="I7067">
            <v>9064.2000000000007</v>
          </cell>
          <cell r="J7067">
            <v>7533.1</v>
          </cell>
          <cell r="K7067">
            <v>0</v>
          </cell>
          <cell r="L7067" t="str">
            <v>11cd0e2e-3402-4295-ab18-fde1fdf6f687</v>
          </cell>
          <cell r="M7067">
            <v>52644444</v>
          </cell>
          <cell r="N7067"/>
          <cell r="O7067"/>
          <cell r="P7067"/>
          <cell r="Q7067"/>
        </row>
        <row r="7068">
          <cell r="G7068">
            <v>36281</v>
          </cell>
          <cell r="H7068" t="str">
            <v>Омский МР</v>
          </cell>
          <cell r="I7068">
            <v>5758.1</v>
          </cell>
          <cell r="J7068">
            <v>5253.7</v>
          </cell>
          <cell r="K7068">
            <v>0</v>
          </cell>
          <cell r="L7068" t="str">
            <v>c0f879ce-a108-444a-beec-a557210bff83</v>
          </cell>
          <cell r="M7068">
            <v>52644444</v>
          </cell>
          <cell r="N7068"/>
          <cell r="O7068" t="str">
            <v>+</v>
          </cell>
          <cell r="P7068"/>
          <cell r="Q7068"/>
        </row>
        <row r="7069">
          <cell r="G7069">
            <v>36282</v>
          </cell>
          <cell r="H7069" t="str">
            <v>Омский МР</v>
          </cell>
          <cell r="I7069">
            <v>4261.7</v>
          </cell>
          <cell r="J7069">
            <v>3867.7</v>
          </cell>
          <cell r="K7069">
            <v>0</v>
          </cell>
          <cell r="L7069" t="str">
            <v>6d5896a3-6d92-47b5-9eaa-ca6cb9cb5b7e</v>
          </cell>
          <cell r="M7069">
            <v>52644444</v>
          </cell>
          <cell r="N7069"/>
          <cell r="O7069"/>
          <cell r="P7069"/>
          <cell r="Q7069"/>
        </row>
        <row r="7070">
          <cell r="G7070">
            <v>36283</v>
          </cell>
          <cell r="H7070" t="str">
            <v>Омский МР</v>
          </cell>
          <cell r="I7070">
            <v>4268.3</v>
          </cell>
          <cell r="J7070">
            <v>3835.5</v>
          </cell>
          <cell r="K7070">
            <v>0</v>
          </cell>
          <cell r="L7070" t="str">
            <v>2bb01cb6-ef8a-4e9b-9015-b65b45c365ed</v>
          </cell>
          <cell r="M7070">
            <v>52644444</v>
          </cell>
          <cell r="N7070"/>
          <cell r="O7070"/>
          <cell r="P7070"/>
          <cell r="Q7070"/>
        </row>
        <row r="7071">
          <cell r="G7071">
            <v>36284</v>
          </cell>
          <cell r="H7071" t="str">
            <v>Омский МР</v>
          </cell>
          <cell r="I7071">
            <v>4328.1000000000004</v>
          </cell>
          <cell r="J7071">
            <v>3893.5</v>
          </cell>
          <cell r="K7071">
            <v>0</v>
          </cell>
          <cell r="L7071" t="str">
            <v>73fdf1c6-d971-4551-985f-54050dfceea7</v>
          </cell>
          <cell r="M7071">
            <v>52644444</v>
          </cell>
          <cell r="N7071"/>
          <cell r="O7071"/>
          <cell r="P7071"/>
          <cell r="Q7071"/>
        </row>
        <row r="7072">
          <cell r="G7072">
            <v>36285</v>
          </cell>
          <cell r="H7072" t="str">
            <v>Омский МР</v>
          </cell>
          <cell r="I7072">
            <v>7667.5</v>
          </cell>
          <cell r="J7072">
            <v>6060.5</v>
          </cell>
          <cell r="K7072">
            <v>579.9</v>
          </cell>
          <cell r="L7072" t="str">
            <v>21256214-e133-4f9c-b0c8-f0e0780f8450</v>
          </cell>
          <cell r="M7072">
            <v>52644444</v>
          </cell>
          <cell r="N7072"/>
          <cell r="O7072"/>
          <cell r="P7072"/>
          <cell r="Q7072"/>
        </row>
        <row r="7073">
          <cell r="G7073">
            <v>36286</v>
          </cell>
          <cell r="H7073" t="str">
            <v>Омский МР</v>
          </cell>
          <cell r="I7073">
            <v>2870.7</v>
          </cell>
          <cell r="J7073">
            <v>2419.9</v>
          </cell>
          <cell r="K7073">
            <v>0</v>
          </cell>
          <cell r="L7073" t="str">
            <v>7375c7d2-5ec8-4d02-9b84-d454560551f0</v>
          </cell>
          <cell r="M7073">
            <v>52644444</v>
          </cell>
          <cell r="N7073"/>
          <cell r="O7073"/>
          <cell r="P7073"/>
          <cell r="Q7073"/>
        </row>
        <row r="7074">
          <cell r="G7074">
            <v>36287</v>
          </cell>
          <cell r="H7074" t="str">
            <v>Омский МР</v>
          </cell>
          <cell r="I7074">
            <v>7744.8</v>
          </cell>
          <cell r="J7074">
            <v>6957.4</v>
          </cell>
          <cell r="K7074">
            <v>0</v>
          </cell>
          <cell r="L7074" t="str">
            <v>3330c13f-2e16-40e2-a1fe-c99b109a662e</v>
          </cell>
          <cell r="M7074">
            <v>52644444</v>
          </cell>
          <cell r="N7074"/>
          <cell r="O7074"/>
          <cell r="P7074"/>
          <cell r="Q7074"/>
        </row>
        <row r="7075">
          <cell r="G7075">
            <v>36288</v>
          </cell>
          <cell r="H7075" t="str">
            <v>Омский МР</v>
          </cell>
          <cell r="I7075">
            <v>9088.5</v>
          </cell>
          <cell r="J7075">
            <v>8142.8</v>
          </cell>
          <cell r="K7075">
            <v>0</v>
          </cell>
          <cell r="L7075" t="str">
            <v>cef9159a-a7d8-485b-a81e-728765331506</v>
          </cell>
          <cell r="M7075">
            <v>52644444</v>
          </cell>
          <cell r="N7075"/>
          <cell r="O7075"/>
          <cell r="P7075"/>
          <cell r="Q7075"/>
        </row>
        <row r="7076">
          <cell r="G7076">
            <v>36289</v>
          </cell>
          <cell r="H7076" t="str">
            <v>Омский МР</v>
          </cell>
          <cell r="I7076">
            <v>8795.1</v>
          </cell>
          <cell r="J7076">
            <v>7572.3</v>
          </cell>
          <cell r="K7076">
            <v>0</v>
          </cell>
          <cell r="L7076" t="str">
            <v>ccc64311-4de3-43db-9b3d-b0a5dd5064b0</v>
          </cell>
          <cell r="M7076">
            <v>52644444</v>
          </cell>
          <cell r="N7076"/>
          <cell r="O7076"/>
          <cell r="P7076"/>
          <cell r="Q7076"/>
        </row>
        <row r="7077">
          <cell r="G7077">
            <v>36291</v>
          </cell>
          <cell r="H7077" t="str">
            <v>Омский МР</v>
          </cell>
          <cell r="I7077">
            <v>5454.5</v>
          </cell>
          <cell r="J7077">
            <v>3629.3</v>
          </cell>
          <cell r="K7077">
            <v>0</v>
          </cell>
          <cell r="L7077" t="str">
            <v>4f573937-28df-432a-88e7-fafd28afa188</v>
          </cell>
          <cell r="M7077">
            <v>52644444</v>
          </cell>
          <cell r="N7077"/>
          <cell r="O7077"/>
          <cell r="P7077"/>
          <cell r="Q7077"/>
        </row>
        <row r="7078">
          <cell r="G7078">
            <v>36278</v>
          </cell>
          <cell r="H7078" t="str">
            <v>Омский МР</v>
          </cell>
          <cell r="I7078">
            <v>3882.5</v>
          </cell>
          <cell r="J7078">
            <v>2766.4</v>
          </cell>
          <cell r="K7078">
            <v>1116.0999999999999</v>
          </cell>
          <cell r="L7078" t="str">
            <v>45e53811-23ce-458f-9957-2fd5f104d706</v>
          </cell>
          <cell r="M7078">
            <v>52644444</v>
          </cell>
          <cell r="N7078"/>
          <cell r="O7078" t="str">
            <v>+</v>
          </cell>
          <cell r="P7078"/>
          <cell r="Q7078"/>
        </row>
        <row r="7079">
          <cell r="G7079">
            <v>36292</v>
          </cell>
          <cell r="H7079" t="str">
            <v>Омский МР</v>
          </cell>
          <cell r="I7079">
            <v>3597.6</v>
          </cell>
          <cell r="J7079">
            <v>3322</v>
          </cell>
          <cell r="K7079">
            <v>0</v>
          </cell>
          <cell r="L7079" t="str">
            <v>ea03096c-26a4-4219-8980-fd191b86e2ee</v>
          </cell>
          <cell r="M7079">
            <v>52644444</v>
          </cell>
          <cell r="N7079"/>
          <cell r="O7079" t="str">
            <v>+</v>
          </cell>
          <cell r="P7079"/>
          <cell r="Q7079"/>
        </row>
        <row r="7080">
          <cell r="G7080">
            <v>36294</v>
          </cell>
          <cell r="H7080" t="str">
            <v>Омский МР</v>
          </cell>
          <cell r="I7080">
            <v>8565.1</v>
          </cell>
          <cell r="J7080">
            <v>7669.1</v>
          </cell>
          <cell r="K7080">
            <v>0</v>
          </cell>
          <cell r="L7080" t="str">
            <v>93aa1985-c339-448c-bfce-1364dbc5adb7</v>
          </cell>
          <cell r="M7080">
            <v>52644444</v>
          </cell>
          <cell r="N7080"/>
          <cell r="O7080"/>
          <cell r="P7080"/>
          <cell r="Q7080"/>
        </row>
        <row r="7081">
          <cell r="G7081">
            <v>36293</v>
          </cell>
          <cell r="H7081" t="str">
            <v>Омский МР</v>
          </cell>
          <cell r="I7081">
            <v>3598.3</v>
          </cell>
          <cell r="J7081">
            <v>3322.7</v>
          </cell>
          <cell r="K7081">
            <v>0</v>
          </cell>
          <cell r="L7081" t="str">
            <v>056167fe-fd75-4ec7-a45c-dfc215f66740</v>
          </cell>
          <cell r="M7081">
            <v>52644444</v>
          </cell>
          <cell r="N7081"/>
          <cell r="O7081" t="str">
            <v>+</v>
          </cell>
          <cell r="P7081"/>
          <cell r="Q7081"/>
        </row>
        <row r="7082">
          <cell r="G7082">
            <v>36755</v>
          </cell>
          <cell r="H7082" t="str">
            <v>Омский МР</v>
          </cell>
          <cell r="I7082">
            <v>899</v>
          </cell>
          <cell r="J7082">
            <v>899</v>
          </cell>
          <cell r="K7082"/>
          <cell r="L7082" t="str">
            <v>7121d927-b64e-4667-95ec-f200057d1790</v>
          </cell>
          <cell r="M7082">
            <v>52644443</v>
          </cell>
          <cell r="N7082"/>
          <cell r="O7082"/>
          <cell r="P7082"/>
          <cell r="Q7082"/>
        </row>
        <row r="7083">
          <cell r="G7083">
            <v>32716</v>
          </cell>
          <cell r="H7083" t="str">
            <v>Омский МР</v>
          </cell>
          <cell r="I7083">
            <v>581.5</v>
          </cell>
          <cell r="J7083">
            <v>522.29999999999995</v>
          </cell>
          <cell r="K7083">
            <v>0</v>
          </cell>
          <cell r="L7083" t="str">
            <v>e3b06adb-cad7-4df2-b08f-c73db5ffa7ae</v>
          </cell>
          <cell r="M7083">
            <v>52644413</v>
          </cell>
          <cell r="N7083"/>
          <cell r="O7083"/>
          <cell r="P7083"/>
          <cell r="Q7083"/>
        </row>
        <row r="7084">
          <cell r="G7084">
            <v>32717</v>
          </cell>
          <cell r="H7084" t="str">
            <v>Омский МР</v>
          </cell>
          <cell r="I7084">
            <v>583.5</v>
          </cell>
          <cell r="J7084">
            <v>524.29999999999995</v>
          </cell>
          <cell r="K7084">
            <v>0</v>
          </cell>
          <cell r="L7084" t="str">
            <v>40e56259-9bc1-4825-b974-5991150cf195</v>
          </cell>
          <cell r="M7084">
            <v>52644413</v>
          </cell>
          <cell r="N7084"/>
          <cell r="O7084"/>
          <cell r="P7084"/>
          <cell r="Q7084"/>
        </row>
        <row r="7085">
          <cell r="G7085">
            <v>20561</v>
          </cell>
          <cell r="H7085" t="str">
            <v>Омский МР</v>
          </cell>
          <cell r="I7085">
            <v>483.4</v>
          </cell>
          <cell r="J7085">
            <v>425.4</v>
          </cell>
          <cell r="K7085">
            <v>0</v>
          </cell>
          <cell r="L7085" t="str">
            <v>b3d908de-1d5c-4b5f-ab06-840c7299567f</v>
          </cell>
          <cell r="M7085">
            <v>52644413</v>
          </cell>
          <cell r="N7085"/>
          <cell r="O7085"/>
          <cell r="P7085"/>
          <cell r="Q7085"/>
        </row>
        <row r="7086">
          <cell r="G7086">
            <v>20562</v>
          </cell>
          <cell r="H7086" t="str">
            <v>Омский МР</v>
          </cell>
          <cell r="I7086">
            <v>478.9</v>
          </cell>
          <cell r="J7086">
            <v>361.6</v>
          </cell>
          <cell r="K7086">
            <v>0</v>
          </cell>
          <cell r="L7086" t="str">
            <v>40fe42ff-741f-4cb3-9caa-384f46c44d27</v>
          </cell>
          <cell r="M7086">
            <v>52644413</v>
          </cell>
          <cell r="N7086"/>
          <cell r="O7086"/>
          <cell r="P7086"/>
          <cell r="Q7086"/>
        </row>
        <row r="7087">
          <cell r="G7087">
            <v>20870</v>
          </cell>
          <cell r="H7087" t="str">
            <v>Омский МР</v>
          </cell>
          <cell r="I7087">
            <v>742.2</v>
          </cell>
          <cell r="J7087">
            <v>494.8</v>
          </cell>
          <cell r="K7087">
            <v>0</v>
          </cell>
          <cell r="L7087" t="str">
            <v>e845928d-871e-4bf3-8e62-051451f22580</v>
          </cell>
          <cell r="M7087">
            <v>52644402</v>
          </cell>
          <cell r="N7087"/>
          <cell r="O7087"/>
          <cell r="P7087"/>
          <cell r="Q7087"/>
        </row>
        <row r="7088">
          <cell r="G7088">
            <v>20871</v>
          </cell>
          <cell r="H7088" t="str">
            <v>Омский МР</v>
          </cell>
          <cell r="I7088">
            <v>621</v>
          </cell>
          <cell r="J7088">
            <v>318</v>
          </cell>
          <cell r="K7088">
            <v>199.5</v>
          </cell>
          <cell r="L7088" t="str">
            <v>f00f1c6f-bbe8-4a80-bb92-1fa0b135dd0a</v>
          </cell>
          <cell r="M7088">
            <v>52644402</v>
          </cell>
          <cell r="N7088"/>
          <cell r="O7088"/>
          <cell r="P7088"/>
          <cell r="Q7088"/>
        </row>
        <row r="7089">
          <cell r="G7089">
            <v>24270</v>
          </cell>
          <cell r="H7089" t="str">
            <v>Омский МР</v>
          </cell>
          <cell r="I7089">
            <v>667.2</v>
          </cell>
          <cell r="J7089">
            <v>347.8</v>
          </cell>
          <cell r="K7089">
            <v>208.2</v>
          </cell>
          <cell r="L7089" t="str">
            <v>d5ab0f69-606b-4428-9ac7-231dc771c95c</v>
          </cell>
          <cell r="M7089">
            <v>52644402</v>
          </cell>
          <cell r="N7089"/>
          <cell r="O7089"/>
          <cell r="P7089"/>
          <cell r="Q7089"/>
        </row>
        <row r="7090">
          <cell r="G7090">
            <v>24271</v>
          </cell>
          <cell r="H7090" t="str">
            <v>Омский МР</v>
          </cell>
          <cell r="I7090">
            <v>656.2</v>
          </cell>
          <cell r="J7090">
            <v>340</v>
          </cell>
          <cell r="K7090">
            <v>206.83</v>
          </cell>
          <cell r="L7090" t="str">
            <v>a9c73c41-91b2-4f5d-bd7b-8203bbbbfcdd</v>
          </cell>
          <cell r="M7090">
            <v>52644402</v>
          </cell>
          <cell r="N7090"/>
          <cell r="O7090"/>
          <cell r="P7090"/>
          <cell r="Q7090"/>
        </row>
        <row r="7091">
          <cell r="G7091">
            <v>33102</v>
          </cell>
          <cell r="H7091" t="str">
            <v>Омский МР</v>
          </cell>
          <cell r="I7091">
            <v>1474.1</v>
          </cell>
          <cell r="J7091">
            <v>730.9</v>
          </cell>
          <cell r="K7091">
            <v>497.52</v>
          </cell>
          <cell r="L7091" t="str">
            <v>7185fdd5-26e4-41ae-9b51-6081dd5f48c6</v>
          </cell>
          <cell r="M7091">
            <v>52644402</v>
          </cell>
          <cell r="N7091"/>
          <cell r="O7091"/>
          <cell r="P7091"/>
          <cell r="Q7091"/>
        </row>
        <row r="7092">
          <cell r="G7092">
            <v>20872</v>
          </cell>
          <cell r="H7092" t="str">
            <v>Омский МР</v>
          </cell>
          <cell r="I7092">
            <v>597.6</v>
          </cell>
          <cell r="J7092">
            <v>342</v>
          </cell>
          <cell r="K7092">
            <v>156</v>
          </cell>
          <cell r="L7092" t="str">
            <v>425b3de3-56c3-43c7-9270-0a7f2b3acd2b</v>
          </cell>
          <cell r="M7092">
            <v>52644402</v>
          </cell>
          <cell r="N7092"/>
          <cell r="O7092"/>
          <cell r="P7092"/>
          <cell r="Q7092"/>
        </row>
        <row r="7093">
          <cell r="G7093">
            <v>35203</v>
          </cell>
          <cell r="H7093" t="str">
            <v>Омский МР</v>
          </cell>
          <cell r="I7093">
            <v>1450.3</v>
          </cell>
          <cell r="J7093">
            <v>1305.0999999999999</v>
          </cell>
          <cell r="K7093" t="str">
            <v xml:space="preserve"> </v>
          </cell>
          <cell r="L7093" t="str">
            <v>20383c7e-44b2-4ed9-93b6-e097537a55bb</v>
          </cell>
          <cell r="M7093">
            <v>52644402</v>
          </cell>
          <cell r="N7093"/>
          <cell r="O7093"/>
          <cell r="P7093"/>
          <cell r="Q7093"/>
        </row>
        <row r="7094">
          <cell r="G7094">
            <v>33103</v>
          </cell>
          <cell r="H7094" t="str">
            <v>Омский МР</v>
          </cell>
          <cell r="I7094">
            <v>560</v>
          </cell>
          <cell r="J7094">
            <v>530</v>
          </cell>
          <cell r="K7094">
            <v>0</v>
          </cell>
          <cell r="L7094" t="str">
            <v>fe1f29b2-9b40-4f73-8fba-fc295f2a13e1</v>
          </cell>
          <cell r="M7094">
            <v>52644402</v>
          </cell>
          <cell r="N7094"/>
          <cell r="O7094"/>
          <cell r="P7094"/>
          <cell r="Q7094"/>
        </row>
        <row r="7095">
          <cell r="G7095">
            <v>33104</v>
          </cell>
          <cell r="H7095" t="str">
            <v>Омский МР</v>
          </cell>
          <cell r="I7095">
            <v>737.4</v>
          </cell>
          <cell r="J7095">
            <v>476.5</v>
          </cell>
          <cell r="K7095">
            <v>0</v>
          </cell>
          <cell r="L7095" t="str">
            <v>95f08d1b-072e-419d-88cb-84ad3da18e2e</v>
          </cell>
          <cell r="M7095">
            <v>52644402</v>
          </cell>
          <cell r="N7095"/>
          <cell r="O7095"/>
          <cell r="P7095"/>
          <cell r="Q7095"/>
        </row>
        <row r="7096">
          <cell r="G7096">
            <v>20869</v>
          </cell>
          <cell r="H7096" t="str">
            <v>Омский МР</v>
          </cell>
          <cell r="I7096">
            <v>741.4</v>
          </cell>
          <cell r="J7096">
            <v>488.5</v>
          </cell>
          <cell r="K7096">
            <v>0</v>
          </cell>
          <cell r="L7096" t="str">
            <v>880d13e1-4b89-4625-8f6e-2c9cd8bebc1c</v>
          </cell>
          <cell r="M7096">
            <v>52644402</v>
          </cell>
          <cell r="N7096"/>
          <cell r="O7096"/>
          <cell r="P7096"/>
          <cell r="Q7096"/>
        </row>
        <row r="7097">
          <cell r="G7097">
            <v>33105</v>
          </cell>
          <cell r="H7097" t="str">
            <v>Омский МР</v>
          </cell>
          <cell r="I7097">
            <v>619</v>
          </cell>
          <cell r="J7097">
            <v>310</v>
          </cell>
          <cell r="K7097">
            <v>205.83</v>
          </cell>
          <cell r="L7097" t="str">
            <v>c883bc9d-f210-443d-9e02-65d6dcfe6fc2</v>
          </cell>
          <cell r="M7097">
            <v>52644402</v>
          </cell>
          <cell r="N7097"/>
          <cell r="O7097"/>
          <cell r="P7097"/>
          <cell r="Q7097"/>
        </row>
        <row r="7098">
          <cell r="G7098">
            <v>36325</v>
          </cell>
          <cell r="H7098" t="str">
            <v>Омский МР</v>
          </cell>
          <cell r="I7098">
            <v>1300.3</v>
          </cell>
          <cell r="J7098">
            <v>904.5</v>
          </cell>
          <cell r="K7098">
            <v>0</v>
          </cell>
          <cell r="L7098" t="str">
            <v>fc61ab80-5dc5-4dc1-9795-ca95d266efc1</v>
          </cell>
          <cell r="M7098">
            <v>52644404</v>
          </cell>
          <cell r="N7098"/>
          <cell r="O7098"/>
          <cell r="P7098"/>
          <cell r="Q7098"/>
        </row>
        <row r="7099">
          <cell r="G7099">
            <v>35204</v>
          </cell>
          <cell r="H7099" t="str">
            <v>Омский МР</v>
          </cell>
          <cell r="I7099">
            <v>383</v>
          </cell>
          <cell r="J7099">
            <v>230.7</v>
          </cell>
          <cell r="K7099">
            <v>88.47</v>
          </cell>
          <cell r="L7099" t="str">
            <v>f18126c6-1292-410e-beb0-47a781c4acbc</v>
          </cell>
          <cell r="M7099">
            <v>52644404</v>
          </cell>
          <cell r="N7099"/>
          <cell r="O7099"/>
          <cell r="P7099"/>
          <cell r="Q7099"/>
        </row>
        <row r="7100">
          <cell r="G7100">
            <v>32266</v>
          </cell>
          <cell r="H7100" t="str">
            <v>Омский МР</v>
          </cell>
          <cell r="I7100">
            <v>1308</v>
          </cell>
          <cell r="J7100">
            <v>779</v>
          </cell>
          <cell r="K7100">
            <v>311</v>
          </cell>
          <cell r="L7100" t="str">
            <v>90c87431-2b89-4d2e-b82d-026c4579421f</v>
          </cell>
          <cell r="M7100">
            <v>52644404</v>
          </cell>
          <cell r="N7100"/>
          <cell r="O7100"/>
          <cell r="P7100"/>
          <cell r="Q7100"/>
        </row>
        <row r="7101">
          <cell r="G7101">
            <v>32267</v>
          </cell>
          <cell r="H7101" t="str">
            <v>Омский МР</v>
          </cell>
          <cell r="I7101">
            <v>1304.5999999999999</v>
          </cell>
          <cell r="J7101">
            <v>786.6</v>
          </cell>
          <cell r="K7101">
            <v>298.57</v>
          </cell>
          <cell r="L7101" t="str">
            <v>4bc3c251-68d3-403b-9ca8-e74ceba2f207</v>
          </cell>
          <cell r="M7101">
            <v>52644404</v>
          </cell>
          <cell r="N7101"/>
          <cell r="O7101"/>
          <cell r="P7101"/>
          <cell r="Q7101"/>
        </row>
        <row r="7102">
          <cell r="G7102">
            <v>29058</v>
          </cell>
          <cell r="H7102" t="str">
            <v>Омский МР</v>
          </cell>
          <cell r="I7102">
            <v>1095.5999999999999</v>
          </cell>
          <cell r="J7102">
            <v>731.5</v>
          </cell>
          <cell r="K7102">
            <v>0</v>
          </cell>
          <cell r="L7102" t="str">
            <v>8c99a7ac-4661-4130-8217-92bdb58385a4</v>
          </cell>
          <cell r="M7102">
            <v>52644407</v>
          </cell>
          <cell r="N7102"/>
          <cell r="O7102"/>
          <cell r="P7102"/>
          <cell r="Q7102"/>
        </row>
        <row r="7103">
          <cell r="G7103">
            <v>36885</v>
          </cell>
          <cell r="H7103" t="str">
            <v>Омский МР</v>
          </cell>
          <cell r="I7103">
            <v>23901.1</v>
          </cell>
          <cell r="J7103">
            <v>19341.400000000001</v>
          </cell>
          <cell r="K7103">
            <v>4559.7</v>
          </cell>
          <cell r="L7103" t="str">
            <v>35694930-333d-4a77-bc90-133260189594</v>
          </cell>
          <cell r="M7103">
            <v>52644407</v>
          </cell>
          <cell r="N7103"/>
          <cell r="O7103"/>
          <cell r="P7103"/>
          <cell r="Q7103"/>
        </row>
        <row r="7104">
          <cell r="G7104">
            <v>29063</v>
          </cell>
          <cell r="H7104" t="str">
            <v>Омский МР</v>
          </cell>
          <cell r="I7104">
            <v>738.5</v>
          </cell>
          <cell r="J7104">
            <v>486.5</v>
          </cell>
          <cell r="K7104">
            <v>0</v>
          </cell>
          <cell r="L7104" t="str">
            <v>a8971e1c-8aab-499a-8a79-91f0daa1b56e</v>
          </cell>
          <cell r="M7104">
            <v>52644407</v>
          </cell>
          <cell r="N7104"/>
          <cell r="O7104"/>
          <cell r="P7104"/>
          <cell r="Q7104"/>
        </row>
        <row r="7105">
          <cell r="G7105">
            <v>29067</v>
          </cell>
          <cell r="H7105" t="str">
            <v>Омский МР</v>
          </cell>
          <cell r="I7105">
            <v>724.7</v>
          </cell>
          <cell r="J7105">
            <v>422.1</v>
          </cell>
          <cell r="K7105">
            <v>92.4</v>
          </cell>
          <cell r="L7105" t="str">
            <v>24a73ed6-0abd-46e1-9c08-63249fe0be36</v>
          </cell>
          <cell r="M7105">
            <v>52644407</v>
          </cell>
          <cell r="N7105"/>
          <cell r="O7105"/>
          <cell r="P7105"/>
          <cell r="Q7105"/>
        </row>
        <row r="7106">
          <cell r="G7106">
            <v>31591</v>
          </cell>
          <cell r="H7106" t="str">
            <v>Омский МР</v>
          </cell>
          <cell r="I7106">
            <v>600.29999999999995</v>
          </cell>
          <cell r="J7106">
            <v>318.8</v>
          </cell>
          <cell r="K7106">
            <v>181.45</v>
          </cell>
          <cell r="L7106" t="str">
            <v>953c240a-0ad7-4b46-8c53-2da0f709fd7b</v>
          </cell>
          <cell r="M7106">
            <v>52644407</v>
          </cell>
          <cell r="N7106"/>
          <cell r="O7106"/>
          <cell r="P7106"/>
          <cell r="Q7106"/>
        </row>
        <row r="7107">
          <cell r="G7107">
            <v>31600</v>
          </cell>
          <cell r="H7107" t="str">
            <v>Омский МР</v>
          </cell>
          <cell r="I7107">
            <v>594.29999999999995</v>
          </cell>
          <cell r="J7107">
            <v>344.7</v>
          </cell>
          <cell r="K7107">
            <v>150.55000000000001</v>
          </cell>
          <cell r="L7107" t="str">
            <v>ed6409ca-8226-4cc2-a4c8-f452ffd567fd</v>
          </cell>
          <cell r="M7107">
            <v>52644407</v>
          </cell>
          <cell r="N7107"/>
          <cell r="O7107"/>
          <cell r="P7107"/>
          <cell r="Q7107"/>
        </row>
        <row r="7108">
          <cell r="G7108">
            <v>31603</v>
          </cell>
          <cell r="H7108" t="str">
            <v>Омский МР</v>
          </cell>
          <cell r="I7108">
            <v>596.6</v>
          </cell>
          <cell r="J7108">
            <v>345.1</v>
          </cell>
          <cell r="K7108">
            <v>150.72999999999999</v>
          </cell>
          <cell r="L7108" t="str">
            <v>716b5475-f67e-4766-a613-5202d1f9206d</v>
          </cell>
          <cell r="M7108">
            <v>52644407</v>
          </cell>
          <cell r="N7108"/>
          <cell r="O7108"/>
          <cell r="P7108"/>
          <cell r="Q7108"/>
        </row>
        <row r="7109">
          <cell r="G7109">
            <v>32721</v>
          </cell>
          <cell r="H7109" t="str">
            <v>Омский МР</v>
          </cell>
          <cell r="I7109">
            <v>927</v>
          </cell>
          <cell r="J7109">
            <v>844.8</v>
          </cell>
          <cell r="K7109">
            <v>0</v>
          </cell>
          <cell r="L7109" t="str">
            <v>a3ab3356-45e4-4b95-80dc-2f4b9c99c404</v>
          </cell>
          <cell r="M7109">
            <v>52644413</v>
          </cell>
          <cell r="N7109"/>
          <cell r="O7109"/>
          <cell r="P7109"/>
          <cell r="Q7109"/>
        </row>
        <row r="7110">
          <cell r="G7110">
            <v>32723</v>
          </cell>
          <cell r="H7110" t="str">
            <v>Омский МР</v>
          </cell>
          <cell r="I7110">
            <v>926.6</v>
          </cell>
          <cell r="J7110">
            <v>845</v>
          </cell>
          <cell r="K7110">
            <v>0</v>
          </cell>
          <cell r="L7110" t="str">
            <v>de697e09-3769-4a72-9dc2-512f4c16f122</v>
          </cell>
          <cell r="M7110">
            <v>52644413</v>
          </cell>
          <cell r="N7110"/>
          <cell r="O7110"/>
          <cell r="P7110"/>
          <cell r="Q7110"/>
        </row>
        <row r="7111">
          <cell r="G7111">
            <v>32724</v>
          </cell>
          <cell r="H7111" t="str">
            <v>Омский МР</v>
          </cell>
          <cell r="I7111">
            <v>367.9</v>
          </cell>
          <cell r="J7111">
            <v>322.7</v>
          </cell>
          <cell r="K7111">
            <v>0</v>
          </cell>
          <cell r="L7111" t="str">
            <v>e3193400-cc19-445d-b8f0-f538f1505924</v>
          </cell>
          <cell r="M7111">
            <v>52644413</v>
          </cell>
          <cell r="N7111"/>
          <cell r="O7111"/>
          <cell r="P7111"/>
          <cell r="Q7111"/>
        </row>
        <row r="7112">
          <cell r="G7112">
            <v>20886</v>
          </cell>
          <cell r="H7112" t="str">
            <v>Омский МР</v>
          </cell>
          <cell r="I7112">
            <v>371</v>
          </cell>
          <cell r="J7112">
            <v>326</v>
          </cell>
          <cell r="K7112">
            <v>0</v>
          </cell>
          <cell r="L7112" t="str">
            <v>dcf24419-26dc-41f1-b4fe-0e315183af4e</v>
          </cell>
          <cell r="M7112">
            <v>52644413</v>
          </cell>
          <cell r="N7112"/>
          <cell r="O7112"/>
          <cell r="P7112"/>
          <cell r="Q7112"/>
        </row>
        <row r="7113">
          <cell r="G7113">
            <v>24101</v>
          </cell>
          <cell r="H7113" t="str">
            <v>Омский МР</v>
          </cell>
          <cell r="I7113">
            <v>1428.8</v>
          </cell>
          <cell r="J7113">
            <v>1283.9000000000001</v>
          </cell>
          <cell r="K7113">
            <v>0</v>
          </cell>
          <cell r="L7113" t="str">
            <v>62f14afd-c694-44a8-b2b9-9759bb8a4dc9</v>
          </cell>
          <cell r="M7113">
            <v>52644413</v>
          </cell>
          <cell r="N7113"/>
          <cell r="O7113"/>
          <cell r="P7113"/>
          <cell r="Q7113"/>
        </row>
        <row r="7114">
          <cell r="G7114">
            <v>20558</v>
          </cell>
          <cell r="H7114" t="str">
            <v>Омский МР</v>
          </cell>
          <cell r="I7114">
            <v>1280.7</v>
          </cell>
          <cell r="J7114">
            <v>1280.7</v>
          </cell>
          <cell r="K7114">
            <v>0</v>
          </cell>
          <cell r="L7114" t="str">
            <v>4fc6a2c5-8b08-4779-830e-b09df31bdbb6</v>
          </cell>
          <cell r="M7114">
            <v>52644413</v>
          </cell>
          <cell r="N7114"/>
          <cell r="O7114"/>
          <cell r="P7114"/>
          <cell r="Q7114"/>
        </row>
        <row r="7115">
          <cell r="G7115">
            <v>32725</v>
          </cell>
          <cell r="H7115" t="str">
            <v>Омский МР</v>
          </cell>
          <cell r="I7115">
            <v>1428.4</v>
          </cell>
          <cell r="J7115">
            <v>1284.4000000000001</v>
          </cell>
          <cell r="K7115">
            <v>0</v>
          </cell>
          <cell r="L7115" t="str">
            <v>6f556dd7-a0ef-4c59-8db7-74256346b738</v>
          </cell>
          <cell r="M7115">
            <v>52644413</v>
          </cell>
          <cell r="N7115"/>
          <cell r="O7115"/>
          <cell r="P7115"/>
          <cell r="Q7115"/>
        </row>
        <row r="7116">
          <cell r="G7116">
            <v>20559</v>
          </cell>
          <cell r="H7116" t="str">
            <v>Омский МР</v>
          </cell>
          <cell r="I7116">
            <v>1426.1</v>
          </cell>
          <cell r="J7116">
            <v>1281.8</v>
          </cell>
          <cell r="K7116">
            <v>0</v>
          </cell>
          <cell r="L7116" t="str">
            <v>6032d0ee-3725-44bf-81d0-49ddd9d4620f</v>
          </cell>
          <cell r="M7116">
            <v>52644413</v>
          </cell>
          <cell r="N7116"/>
          <cell r="O7116"/>
          <cell r="P7116"/>
          <cell r="Q7116"/>
        </row>
        <row r="7117">
          <cell r="G7117">
            <v>32726</v>
          </cell>
          <cell r="H7117" t="str">
            <v>Омский МР</v>
          </cell>
          <cell r="I7117">
            <v>1417.8</v>
          </cell>
          <cell r="J7117">
            <v>1273.8</v>
          </cell>
          <cell r="K7117">
            <v>0</v>
          </cell>
          <cell r="L7117" t="str">
            <v>1b2995a1-5f56-4179-8b5a-bdd50b9c03fa</v>
          </cell>
          <cell r="M7117">
            <v>52644413</v>
          </cell>
          <cell r="N7117"/>
          <cell r="O7117"/>
          <cell r="P7117"/>
          <cell r="Q7117"/>
        </row>
        <row r="7118">
          <cell r="G7118">
            <v>33108</v>
          </cell>
          <cell r="H7118" t="str">
            <v>Омский МР</v>
          </cell>
          <cell r="I7118">
            <v>500</v>
          </cell>
          <cell r="J7118">
            <v>417.2</v>
          </cell>
          <cell r="K7118">
            <v>0</v>
          </cell>
          <cell r="L7118" t="str">
            <v>76227782-484b-40a5-8638-d35a821307aa</v>
          </cell>
          <cell r="M7118">
            <v>52644413</v>
          </cell>
          <cell r="N7118"/>
          <cell r="O7118"/>
          <cell r="P7118"/>
          <cell r="Q7118"/>
        </row>
        <row r="7119">
          <cell r="G7119">
            <v>24100</v>
          </cell>
          <cell r="H7119" t="str">
            <v>Омский МР</v>
          </cell>
          <cell r="I7119">
            <v>610.6</v>
          </cell>
          <cell r="J7119">
            <v>561.4</v>
          </cell>
          <cell r="K7119">
            <v>0</v>
          </cell>
          <cell r="L7119" t="str">
            <v>872c9bbf-1591-44c8-81eb-317f01c1eca5</v>
          </cell>
          <cell r="M7119">
            <v>52644413</v>
          </cell>
          <cell r="N7119"/>
          <cell r="O7119"/>
          <cell r="P7119"/>
          <cell r="Q7119"/>
        </row>
        <row r="7120">
          <cell r="G7120">
            <v>24102</v>
          </cell>
          <cell r="H7120" t="str">
            <v>Омский МР</v>
          </cell>
          <cell r="I7120">
            <v>608.4</v>
          </cell>
          <cell r="J7120">
            <v>561.1</v>
          </cell>
          <cell r="K7120">
            <v>0</v>
          </cell>
          <cell r="L7120" t="str">
            <v>c5f1e744-5012-41a7-8027-d47436a07c2c</v>
          </cell>
          <cell r="M7120">
            <v>52644413</v>
          </cell>
          <cell r="N7120"/>
          <cell r="O7120"/>
          <cell r="P7120"/>
          <cell r="Q7120"/>
        </row>
        <row r="7121">
          <cell r="G7121">
            <v>20560</v>
          </cell>
          <cell r="H7121" t="str">
            <v>Омский МР</v>
          </cell>
          <cell r="I7121">
            <v>608.1</v>
          </cell>
          <cell r="J7121">
            <v>562.5</v>
          </cell>
          <cell r="K7121">
            <v>0</v>
          </cell>
          <cell r="L7121" t="str">
            <v>8627b55d-e2ef-472b-a940-24fd9c00bf72</v>
          </cell>
          <cell r="M7121">
            <v>52644413</v>
          </cell>
          <cell r="N7121"/>
          <cell r="O7121"/>
          <cell r="P7121"/>
          <cell r="Q7121"/>
        </row>
        <row r="7122">
          <cell r="G7122">
            <v>24250</v>
          </cell>
          <cell r="H7122" t="str">
            <v>Омский МР</v>
          </cell>
          <cell r="I7122">
            <v>700</v>
          </cell>
          <cell r="J7122">
            <v>573.20000000000005</v>
          </cell>
          <cell r="K7122">
            <v>0</v>
          </cell>
          <cell r="L7122" t="str">
            <v>47ee1b34-8717-4a25-ba65-74ced0c66ba0</v>
          </cell>
          <cell r="M7122">
            <v>52644413</v>
          </cell>
          <cell r="N7122"/>
          <cell r="O7122"/>
          <cell r="P7122"/>
          <cell r="Q7122"/>
        </row>
        <row r="7123">
          <cell r="G7123">
            <v>32729</v>
          </cell>
          <cell r="H7123" t="str">
            <v>Омский МР</v>
          </cell>
          <cell r="I7123">
            <v>941.8</v>
          </cell>
          <cell r="J7123">
            <v>849.4</v>
          </cell>
          <cell r="K7123">
            <v>0</v>
          </cell>
          <cell r="L7123" t="str">
            <v>63f258ec-600a-4bd9-ac45-9363219ad66b</v>
          </cell>
          <cell r="M7123">
            <v>52644413</v>
          </cell>
          <cell r="N7123"/>
          <cell r="O7123"/>
          <cell r="P7123"/>
          <cell r="Q7123"/>
        </row>
        <row r="7124">
          <cell r="G7124">
            <v>32730</v>
          </cell>
          <cell r="H7124" t="str">
            <v>Омский МР</v>
          </cell>
          <cell r="I7124">
            <v>852</v>
          </cell>
          <cell r="J7124">
            <v>670</v>
          </cell>
          <cell r="K7124">
            <v>0</v>
          </cell>
          <cell r="L7124" t="str">
            <v>385e0cf8-2037-43a1-b326-6008a1a04842</v>
          </cell>
          <cell r="M7124">
            <v>52644413</v>
          </cell>
          <cell r="N7124"/>
          <cell r="O7124"/>
          <cell r="P7124"/>
          <cell r="Q7124"/>
        </row>
        <row r="7125">
          <cell r="G7125">
            <v>32731</v>
          </cell>
          <cell r="H7125" t="str">
            <v>Омский МР</v>
          </cell>
          <cell r="I7125">
            <v>606.4</v>
          </cell>
          <cell r="J7125">
            <v>562</v>
          </cell>
          <cell r="K7125">
            <v>0</v>
          </cell>
          <cell r="L7125" t="str">
            <v>e87a84b7-a960-442a-b587-dacc2e95d4aa</v>
          </cell>
          <cell r="M7125">
            <v>52644413</v>
          </cell>
          <cell r="N7125"/>
          <cell r="O7125"/>
          <cell r="P7125"/>
          <cell r="Q7125"/>
        </row>
        <row r="7126">
          <cell r="G7126">
            <v>20882</v>
          </cell>
          <cell r="H7126" t="str">
            <v>Омский МР</v>
          </cell>
          <cell r="I7126">
            <v>615.5</v>
          </cell>
          <cell r="J7126">
            <v>566.5</v>
          </cell>
          <cell r="K7126">
            <v>0</v>
          </cell>
          <cell r="L7126" t="str">
            <v>b29f4875-5d62-4469-95a7-9bf46022af56</v>
          </cell>
          <cell r="M7126">
            <v>52644413</v>
          </cell>
          <cell r="N7126"/>
          <cell r="O7126"/>
          <cell r="P7126"/>
          <cell r="Q7126"/>
        </row>
        <row r="7127">
          <cell r="G7127">
            <v>24251</v>
          </cell>
          <cell r="H7127" t="str">
            <v>Омский МР</v>
          </cell>
          <cell r="I7127">
            <v>610.5</v>
          </cell>
          <cell r="J7127">
            <v>563.4</v>
          </cell>
          <cell r="K7127">
            <v>0</v>
          </cell>
          <cell r="L7127" t="str">
            <v>a7a966fe-ea70-4000-b668-79f04ae0d17c</v>
          </cell>
          <cell r="M7127">
            <v>52644413</v>
          </cell>
          <cell r="N7127"/>
          <cell r="O7127"/>
          <cell r="P7127"/>
          <cell r="Q7127"/>
        </row>
        <row r="7128">
          <cell r="G7128">
            <v>24099</v>
          </cell>
          <cell r="H7128" t="str">
            <v>Омский МР</v>
          </cell>
          <cell r="I7128">
            <v>1435.2</v>
          </cell>
          <cell r="J7128">
            <v>1289.0999999999999</v>
          </cell>
          <cell r="K7128">
            <v>0</v>
          </cell>
          <cell r="L7128" t="str">
            <v>0f4f1266-647e-4a29-b0ca-20a7c147c08a</v>
          </cell>
          <cell r="M7128">
            <v>52644413</v>
          </cell>
          <cell r="N7128"/>
          <cell r="O7128"/>
          <cell r="P7128"/>
          <cell r="Q7128"/>
        </row>
        <row r="7129">
          <cell r="G7129">
            <v>32727</v>
          </cell>
          <cell r="H7129" t="str">
            <v>Омский МР</v>
          </cell>
          <cell r="I7129">
            <v>1436.7</v>
          </cell>
          <cell r="J7129">
            <v>1290.5999999999999</v>
          </cell>
          <cell r="K7129">
            <v>0</v>
          </cell>
          <cell r="L7129" t="str">
            <v>3718e019-2997-4969-be86-b4add7b1c480</v>
          </cell>
          <cell r="M7129">
            <v>52644413</v>
          </cell>
          <cell r="N7129"/>
          <cell r="O7129"/>
          <cell r="P7129"/>
          <cell r="Q7129"/>
        </row>
        <row r="7130">
          <cell r="G7130">
            <v>32728</v>
          </cell>
          <cell r="H7130" t="str">
            <v>Омский МР</v>
          </cell>
          <cell r="I7130">
            <v>1441.6</v>
          </cell>
          <cell r="J7130">
            <v>1294.8</v>
          </cell>
          <cell r="K7130">
            <v>0</v>
          </cell>
          <cell r="L7130" t="str">
            <v>9fda7f3f-ad64-4a27-a335-56a3c45d2157</v>
          </cell>
          <cell r="M7130">
            <v>52644413</v>
          </cell>
          <cell r="N7130"/>
          <cell r="O7130"/>
          <cell r="P7130"/>
          <cell r="Q7130"/>
        </row>
        <row r="7131">
          <cell r="G7131">
            <v>33662</v>
          </cell>
          <cell r="H7131" t="str">
            <v>Омский МР</v>
          </cell>
          <cell r="I7131">
            <v>622.79999999999995</v>
          </cell>
          <cell r="J7131">
            <v>456.3</v>
          </cell>
          <cell r="K7131">
            <v>0</v>
          </cell>
          <cell r="L7131" t="str">
            <v>f8d03eff-acc8-4285-8638-ddbbc583e570</v>
          </cell>
          <cell r="M7131">
            <v>52644413</v>
          </cell>
          <cell r="N7131"/>
          <cell r="O7131"/>
          <cell r="P7131"/>
          <cell r="Q7131"/>
        </row>
        <row r="7132">
          <cell r="G7132">
            <v>24098</v>
          </cell>
          <cell r="H7132" t="str">
            <v>Омский МР</v>
          </cell>
          <cell r="I7132">
            <v>1425.7</v>
          </cell>
          <cell r="J7132">
            <v>1187</v>
          </cell>
          <cell r="K7132">
            <v>96.6</v>
          </cell>
          <cell r="L7132" t="str">
            <v>bd3b87a7-4af6-40e0-84f8-1b362975df6f</v>
          </cell>
          <cell r="M7132">
            <v>52644413</v>
          </cell>
          <cell r="N7132"/>
          <cell r="O7132"/>
          <cell r="P7132"/>
          <cell r="Q7132"/>
        </row>
        <row r="7133">
          <cell r="G7133">
            <v>32732</v>
          </cell>
          <cell r="H7133" t="str">
            <v>Омский МР</v>
          </cell>
          <cell r="I7133">
            <v>1288.0999999999999</v>
          </cell>
          <cell r="J7133">
            <v>1176.0999999999999</v>
          </cell>
          <cell r="K7133">
            <v>0</v>
          </cell>
          <cell r="L7133" t="str">
            <v>c9e7e4bc-b0ca-42fd-bc42-5760a7039b33</v>
          </cell>
          <cell r="M7133">
            <v>52644413</v>
          </cell>
          <cell r="N7133"/>
          <cell r="O7133"/>
          <cell r="P7133"/>
          <cell r="Q7133"/>
        </row>
        <row r="7134">
          <cell r="G7134">
            <v>32733</v>
          </cell>
          <cell r="H7134" t="str">
            <v>Омский МР</v>
          </cell>
          <cell r="I7134">
            <v>1437.2</v>
          </cell>
          <cell r="J7134">
            <v>1291.0999999999999</v>
          </cell>
          <cell r="K7134">
            <v>0</v>
          </cell>
          <cell r="L7134" t="str">
            <v>6e1f7390-d17a-4cc6-b5cf-4bdf60f6a471</v>
          </cell>
          <cell r="M7134">
            <v>52644413</v>
          </cell>
          <cell r="N7134"/>
          <cell r="O7134"/>
          <cell r="P7134"/>
          <cell r="Q7134"/>
        </row>
        <row r="7135">
          <cell r="G7135">
            <v>31166</v>
          </cell>
          <cell r="H7135" t="str">
            <v>Омский МР</v>
          </cell>
          <cell r="I7135">
            <v>2022</v>
          </cell>
          <cell r="J7135">
            <v>1835.5</v>
          </cell>
          <cell r="K7135">
            <v>0</v>
          </cell>
          <cell r="L7135" t="str">
            <v>d89d393e-ae81-4cdc-a6b4-706fa263f4b5</v>
          </cell>
          <cell r="M7135">
            <v>52644419</v>
          </cell>
          <cell r="N7135"/>
          <cell r="O7135"/>
          <cell r="P7135"/>
          <cell r="Q7135"/>
        </row>
        <row r="7136">
          <cell r="G7136">
            <v>31194</v>
          </cell>
          <cell r="H7136" t="str">
            <v>Омский МР</v>
          </cell>
          <cell r="I7136">
            <v>1896.6</v>
          </cell>
          <cell r="J7136">
            <v>1754.8</v>
          </cell>
          <cell r="K7136">
            <v>0</v>
          </cell>
          <cell r="L7136" t="str">
            <v>c44ff53a-ace7-4466-ac43-4dc6ace62b8c</v>
          </cell>
          <cell r="M7136">
            <v>52644419</v>
          </cell>
          <cell r="N7136"/>
          <cell r="O7136"/>
          <cell r="P7136"/>
          <cell r="Q7136"/>
        </row>
        <row r="7137">
          <cell r="G7137">
            <v>31199</v>
          </cell>
          <cell r="H7137" t="str">
            <v>Омский МР</v>
          </cell>
          <cell r="I7137">
            <v>1918.5</v>
          </cell>
          <cell r="J7137">
            <v>1776.7</v>
          </cell>
          <cell r="K7137">
            <v>0</v>
          </cell>
          <cell r="L7137" t="str">
            <v>6372e410-24a5-46b9-aa53-dae27ad5bd3a</v>
          </cell>
          <cell r="M7137">
            <v>52644419</v>
          </cell>
          <cell r="N7137"/>
          <cell r="O7137"/>
          <cell r="P7137"/>
          <cell r="Q7137"/>
        </row>
        <row r="7138">
          <cell r="G7138">
            <v>31200</v>
          </cell>
          <cell r="H7138" t="str">
            <v>Омский МР</v>
          </cell>
          <cell r="I7138">
            <v>1900.7</v>
          </cell>
          <cell r="J7138">
            <v>1758.9</v>
          </cell>
          <cell r="K7138">
            <v>0</v>
          </cell>
          <cell r="L7138" t="str">
            <v>5bb8e400-1177-464d-bc4e-6c344cb4b31b</v>
          </cell>
          <cell r="M7138">
            <v>52644419</v>
          </cell>
          <cell r="N7138"/>
          <cell r="O7138"/>
          <cell r="P7138"/>
          <cell r="Q7138"/>
        </row>
        <row r="7139">
          <cell r="G7139">
            <v>20563</v>
          </cell>
          <cell r="H7139" t="str">
            <v>Омский МР</v>
          </cell>
          <cell r="I7139">
            <v>664</v>
          </cell>
          <cell r="J7139">
            <v>599</v>
          </cell>
          <cell r="K7139">
            <v>0</v>
          </cell>
          <cell r="L7139" t="str">
            <v>d067eaa2-40a6-4b5a-90cf-2a2c33a7c584</v>
          </cell>
          <cell r="M7139">
            <v>52644413</v>
          </cell>
          <cell r="N7139"/>
          <cell r="O7139"/>
          <cell r="P7139"/>
          <cell r="Q7139"/>
        </row>
        <row r="7140">
          <cell r="G7140">
            <v>32734</v>
          </cell>
          <cell r="H7140" t="str">
            <v>Омский МР</v>
          </cell>
          <cell r="I7140">
            <v>1300.5</v>
          </cell>
          <cell r="J7140">
            <v>994.42</v>
          </cell>
          <cell r="K7140">
            <v>0</v>
          </cell>
          <cell r="L7140" t="str">
            <v>89188da8-e870-4d1b-ad96-bc16d3291895</v>
          </cell>
          <cell r="M7140">
            <v>52644413</v>
          </cell>
          <cell r="N7140"/>
          <cell r="O7140"/>
          <cell r="P7140"/>
          <cell r="Q7140"/>
        </row>
        <row r="7141">
          <cell r="G7141">
            <v>32735</v>
          </cell>
          <cell r="H7141" t="str">
            <v>Омский МР</v>
          </cell>
          <cell r="I7141">
            <v>596</v>
          </cell>
          <cell r="J7141">
            <v>465.3</v>
          </cell>
          <cell r="K7141">
            <v>0</v>
          </cell>
          <cell r="L7141" t="str">
            <v>9a007d18-23da-4231-b656-a1054a804ab5</v>
          </cell>
          <cell r="M7141">
            <v>52644413</v>
          </cell>
          <cell r="N7141"/>
          <cell r="O7141"/>
          <cell r="P7141"/>
          <cell r="Q7141"/>
        </row>
        <row r="7142">
          <cell r="G7142">
            <v>35205</v>
          </cell>
          <cell r="H7142" t="str">
            <v>Омский МР</v>
          </cell>
          <cell r="I7142">
            <v>804.6</v>
          </cell>
          <cell r="J7142">
            <v>721.9</v>
          </cell>
          <cell r="K7142">
            <v>0</v>
          </cell>
          <cell r="L7142" t="str">
            <v>9961d8d7-05d8-417f-ae00-d4a4e2ae085a</v>
          </cell>
          <cell r="M7142">
            <v>52644425</v>
          </cell>
          <cell r="N7142"/>
          <cell r="O7142"/>
          <cell r="P7142"/>
          <cell r="Q7142"/>
        </row>
        <row r="7143">
          <cell r="G7143">
            <v>36593</v>
          </cell>
          <cell r="H7143" t="str">
            <v>Омский МР</v>
          </cell>
          <cell r="I7143">
            <v>423.6</v>
          </cell>
          <cell r="J7143">
            <v>423.6</v>
          </cell>
          <cell r="K7143" t="str">
            <v xml:space="preserve"> </v>
          </cell>
          <cell r="L7143" t="str">
            <v>75822029-8a5f-4782-a86d-7d06919ddb40</v>
          </cell>
          <cell r="M7143">
            <v>52644425</v>
          </cell>
          <cell r="N7143"/>
          <cell r="O7143"/>
          <cell r="P7143"/>
          <cell r="Q7143"/>
        </row>
        <row r="7144">
          <cell r="G7144">
            <v>35206</v>
          </cell>
          <cell r="H7144" t="str">
            <v>Омский МР</v>
          </cell>
          <cell r="I7144">
            <v>559.4</v>
          </cell>
          <cell r="J7144">
            <v>505.6</v>
          </cell>
          <cell r="K7144">
            <v>0</v>
          </cell>
          <cell r="L7144" t="str">
            <v>73542f03-7a2f-487e-942e-93fbcd0be5db</v>
          </cell>
          <cell r="M7144">
            <v>52644425</v>
          </cell>
          <cell r="N7144"/>
          <cell r="O7144"/>
          <cell r="P7144"/>
          <cell r="Q7144"/>
        </row>
        <row r="7145">
          <cell r="G7145">
            <v>24203</v>
          </cell>
          <cell r="H7145" t="str">
            <v>Омский МР</v>
          </cell>
          <cell r="I7145">
            <v>1448.9</v>
          </cell>
          <cell r="J7145">
            <v>1303.4000000000001</v>
          </cell>
          <cell r="K7145">
            <v>0</v>
          </cell>
          <cell r="L7145" t="str">
            <v>0c9135df-9a5e-4ef7-bd78-c822a9f15a8b</v>
          </cell>
          <cell r="M7145">
            <v>52644425</v>
          </cell>
          <cell r="N7145"/>
          <cell r="O7145"/>
          <cell r="P7145"/>
          <cell r="Q7145"/>
        </row>
        <row r="7146">
          <cell r="G7146">
            <v>33110</v>
          </cell>
          <cell r="H7146" t="str">
            <v>Омский МР</v>
          </cell>
          <cell r="I7146">
            <v>1026.3</v>
          </cell>
          <cell r="J7146">
            <v>612.5</v>
          </cell>
          <cell r="K7146">
            <v>236.3</v>
          </cell>
          <cell r="L7146" t="str">
            <v>e976439a-fd43-46ac-9797-80ad27c0ad6e</v>
          </cell>
          <cell r="M7146">
            <v>52644425</v>
          </cell>
          <cell r="N7146"/>
          <cell r="O7146"/>
          <cell r="P7146"/>
          <cell r="Q7146"/>
        </row>
        <row r="7147">
          <cell r="G7147">
            <v>33674</v>
          </cell>
          <cell r="H7147" t="str">
            <v>Омский МР</v>
          </cell>
          <cell r="I7147">
            <v>1921.8</v>
          </cell>
          <cell r="J7147">
            <v>369.9</v>
          </cell>
          <cell r="K7147">
            <v>0</v>
          </cell>
          <cell r="L7147" t="str">
            <v>5277e995-c327-488e-af50-98a60f708658</v>
          </cell>
          <cell r="M7147">
            <v>52644425</v>
          </cell>
          <cell r="N7147"/>
          <cell r="O7147"/>
          <cell r="P7147"/>
          <cell r="Q7147"/>
        </row>
        <row r="7148">
          <cell r="G7148">
            <v>24510</v>
          </cell>
          <cell r="H7148" t="str">
            <v>Омский МР</v>
          </cell>
          <cell r="I7148">
            <v>1458.3</v>
          </cell>
          <cell r="J7148">
            <v>1312.8</v>
          </cell>
          <cell r="K7148">
            <v>0</v>
          </cell>
          <cell r="L7148" t="str">
            <v>c62d8097-6ece-4ea8-9bcf-685b4afc3d0d</v>
          </cell>
          <cell r="M7148">
            <v>52644425</v>
          </cell>
          <cell r="N7148"/>
          <cell r="O7148"/>
          <cell r="P7148"/>
          <cell r="Q7148"/>
        </row>
        <row r="7149">
          <cell r="G7149">
            <v>24205</v>
          </cell>
          <cell r="H7149" t="str">
            <v>Омский МР</v>
          </cell>
          <cell r="I7149">
            <v>1447</v>
          </cell>
          <cell r="J7149">
            <v>1301.5</v>
          </cell>
          <cell r="K7149">
            <v>0</v>
          </cell>
          <cell r="L7149" t="str">
            <v>3f9c8dda-5037-4591-89ce-375e992630aa</v>
          </cell>
          <cell r="M7149">
            <v>52644425</v>
          </cell>
          <cell r="N7149"/>
          <cell r="O7149"/>
          <cell r="P7149"/>
          <cell r="Q7149"/>
        </row>
        <row r="7150">
          <cell r="G7150">
            <v>35207</v>
          </cell>
          <cell r="H7150" t="str">
            <v>Омский МР</v>
          </cell>
          <cell r="I7150">
            <v>1447.7</v>
          </cell>
          <cell r="J7150">
            <v>1302.0999999999999</v>
          </cell>
          <cell r="K7150">
            <v>0</v>
          </cell>
          <cell r="L7150" t="str">
            <v>8dbe68d1-94dd-4693-a149-f3b1e5093125</v>
          </cell>
          <cell r="M7150">
            <v>52644425</v>
          </cell>
          <cell r="N7150"/>
          <cell r="O7150"/>
          <cell r="P7150"/>
          <cell r="Q7150"/>
        </row>
        <row r="7151">
          <cell r="G7151">
            <v>33111</v>
          </cell>
          <cell r="H7151" t="str">
            <v>Омский МР</v>
          </cell>
          <cell r="I7151">
            <v>646.79999999999995</v>
          </cell>
          <cell r="J7151">
            <v>586.6</v>
          </cell>
          <cell r="K7151">
            <v>0</v>
          </cell>
          <cell r="L7151" t="str">
            <v>b2eee6ec-418e-4a2f-bbf1-9f948019628d</v>
          </cell>
          <cell r="M7151">
            <v>52644425</v>
          </cell>
          <cell r="N7151"/>
          <cell r="O7151"/>
          <cell r="P7151"/>
          <cell r="Q7151"/>
        </row>
        <row r="7152">
          <cell r="G7152">
            <v>33112</v>
          </cell>
          <cell r="H7152" t="str">
            <v>Омский МР</v>
          </cell>
          <cell r="I7152">
            <v>186.8</v>
          </cell>
          <cell r="J7152">
            <v>120.8</v>
          </cell>
          <cell r="K7152">
            <v>0</v>
          </cell>
          <cell r="L7152" t="str">
            <v>7d8f8da6-d316-4865-a9cc-14d6ade72fe3</v>
          </cell>
          <cell r="M7152">
            <v>52644425</v>
          </cell>
          <cell r="N7152"/>
          <cell r="O7152"/>
          <cell r="P7152"/>
          <cell r="Q7152"/>
        </row>
        <row r="7153">
          <cell r="G7153">
            <v>33675</v>
          </cell>
          <cell r="H7153" t="str">
            <v>Омский МР</v>
          </cell>
          <cell r="I7153">
            <v>443.1</v>
          </cell>
          <cell r="J7153">
            <v>388.3</v>
          </cell>
          <cell r="K7153">
            <v>0</v>
          </cell>
          <cell r="L7153" t="str">
            <v>7ea29d2a-7681-4299-a1c8-66cbf73c0d8f</v>
          </cell>
          <cell r="M7153">
            <v>52644425</v>
          </cell>
          <cell r="N7153"/>
          <cell r="O7153"/>
          <cell r="P7153"/>
          <cell r="Q7153"/>
        </row>
        <row r="7154">
          <cell r="G7154">
            <v>33113</v>
          </cell>
          <cell r="H7154" t="str">
            <v>Омский МР</v>
          </cell>
          <cell r="I7154">
            <v>378.2</v>
          </cell>
          <cell r="J7154">
            <v>342.2</v>
          </cell>
          <cell r="K7154">
            <v>0</v>
          </cell>
          <cell r="L7154" t="str">
            <v>79d37037-223c-4a32-a46d-c47b1447608b</v>
          </cell>
          <cell r="M7154">
            <v>52644425</v>
          </cell>
          <cell r="N7154"/>
          <cell r="O7154"/>
          <cell r="P7154"/>
          <cell r="Q7154"/>
        </row>
        <row r="7155">
          <cell r="G7155">
            <v>35208</v>
          </cell>
          <cell r="H7155" t="str">
            <v>Омский МР</v>
          </cell>
          <cell r="I7155">
            <v>1321.3</v>
          </cell>
          <cell r="J7155">
            <v>406</v>
          </cell>
          <cell r="K7155">
            <v>0</v>
          </cell>
          <cell r="L7155" t="str">
            <v>77cf2dd1-e4a3-4f5d-93da-bc975ba82fa0</v>
          </cell>
          <cell r="M7155">
            <v>52644425</v>
          </cell>
          <cell r="N7155"/>
          <cell r="O7155"/>
          <cell r="P7155"/>
          <cell r="Q7155"/>
        </row>
        <row r="7156">
          <cell r="G7156">
            <v>33114</v>
          </cell>
          <cell r="H7156" t="str">
            <v>Омский МР</v>
          </cell>
          <cell r="I7156">
            <v>411.5</v>
          </cell>
          <cell r="J7156">
            <v>363.5</v>
          </cell>
          <cell r="K7156">
            <v>0</v>
          </cell>
          <cell r="L7156" t="str">
            <v>12bb044e-0787-4c6d-a963-ca3af80cf223</v>
          </cell>
          <cell r="M7156">
            <v>52644425</v>
          </cell>
          <cell r="N7156"/>
          <cell r="O7156"/>
          <cell r="P7156"/>
          <cell r="Q7156"/>
        </row>
        <row r="7157">
          <cell r="G7157">
            <v>24406</v>
          </cell>
          <cell r="H7157" t="str">
            <v>Омский МР</v>
          </cell>
          <cell r="I7157">
            <v>777.9</v>
          </cell>
          <cell r="J7157">
            <v>720.6</v>
          </cell>
          <cell r="K7157">
            <v>0</v>
          </cell>
          <cell r="L7157" t="str">
            <v>4d6521d1-e2d1-463d-a15e-63ab4329bc34</v>
          </cell>
          <cell r="M7157">
            <v>52644425</v>
          </cell>
          <cell r="N7157"/>
          <cell r="O7157"/>
          <cell r="P7157"/>
          <cell r="Q7157"/>
        </row>
        <row r="7158">
          <cell r="G7158">
            <v>24403</v>
          </cell>
          <cell r="H7158" t="str">
            <v>Омский МР</v>
          </cell>
          <cell r="I7158">
            <v>1966.2</v>
          </cell>
          <cell r="J7158">
            <v>1313.6</v>
          </cell>
          <cell r="K7158">
            <v>652.6</v>
          </cell>
          <cell r="L7158" t="str">
            <v>f1fc46cf-b0d3-403d-8358-0a72a3e798e1</v>
          </cell>
          <cell r="M7158">
            <v>52644425</v>
          </cell>
          <cell r="N7158"/>
          <cell r="O7158"/>
          <cell r="P7158"/>
          <cell r="Q7158"/>
        </row>
        <row r="7159">
          <cell r="G7159">
            <v>24402</v>
          </cell>
          <cell r="H7159" t="str">
            <v>Омский МР</v>
          </cell>
          <cell r="I7159">
            <v>1501.5</v>
          </cell>
          <cell r="J7159">
            <v>1331.7</v>
          </cell>
          <cell r="K7159">
            <v>169.8</v>
          </cell>
          <cell r="L7159" t="str">
            <v>22b2e0aa-b4ac-4f32-a363-77645efc780c</v>
          </cell>
          <cell r="M7159">
            <v>52644425</v>
          </cell>
          <cell r="N7159"/>
          <cell r="O7159"/>
          <cell r="P7159"/>
          <cell r="Q7159"/>
        </row>
        <row r="7160">
          <cell r="G7160">
            <v>24401</v>
          </cell>
          <cell r="H7160" t="str">
            <v>Омский МР</v>
          </cell>
          <cell r="I7160">
            <v>3200.6</v>
          </cell>
          <cell r="J7160">
            <v>2739.8</v>
          </cell>
          <cell r="K7160">
            <v>0</v>
          </cell>
          <cell r="L7160" t="str">
            <v>05edbf99-5ce2-443e-a291-a2e81a9d942c</v>
          </cell>
          <cell r="M7160">
            <v>52644425</v>
          </cell>
          <cell r="N7160"/>
          <cell r="O7160"/>
          <cell r="P7160"/>
          <cell r="Q7160"/>
        </row>
        <row r="7161">
          <cell r="G7161">
            <v>24407</v>
          </cell>
          <cell r="H7161" t="str">
            <v>Омский МР</v>
          </cell>
          <cell r="I7161">
            <v>783.3</v>
          </cell>
          <cell r="J7161">
            <v>724</v>
          </cell>
          <cell r="K7161">
            <v>0</v>
          </cell>
          <cell r="L7161" t="str">
            <v>ea526d06-4055-4f97-9a33-2f991886e655</v>
          </cell>
          <cell r="M7161">
            <v>52644425</v>
          </cell>
          <cell r="N7161"/>
          <cell r="O7161"/>
          <cell r="P7161"/>
          <cell r="Q7161"/>
        </row>
        <row r="7162">
          <cell r="G7162">
            <v>24408</v>
          </cell>
          <cell r="H7162" t="str">
            <v>Омский МР</v>
          </cell>
          <cell r="I7162">
            <v>799.5</v>
          </cell>
          <cell r="J7162">
            <v>738.7</v>
          </cell>
          <cell r="K7162">
            <v>0</v>
          </cell>
          <cell r="L7162" t="str">
            <v>e060cb7a-497d-4b39-97d1-ff5725e94b9f</v>
          </cell>
          <cell r="M7162">
            <v>52644425</v>
          </cell>
          <cell r="N7162"/>
          <cell r="O7162"/>
          <cell r="P7162"/>
          <cell r="Q7162"/>
        </row>
        <row r="7163">
          <cell r="G7163">
            <v>24409</v>
          </cell>
          <cell r="H7163" t="str">
            <v>Омский МР</v>
          </cell>
          <cell r="I7163">
            <v>850.8</v>
          </cell>
          <cell r="J7163">
            <v>789.9</v>
          </cell>
          <cell r="K7163">
            <v>46</v>
          </cell>
          <cell r="L7163" t="str">
            <v>272dbd5d-a1b3-406e-b9e7-e37157f415e7</v>
          </cell>
          <cell r="M7163">
            <v>52644425</v>
          </cell>
          <cell r="N7163"/>
          <cell r="O7163"/>
          <cell r="P7163"/>
          <cell r="Q7163"/>
        </row>
        <row r="7164">
          <cell r="G7164">
            <v>24410</v>
          </cell>
          <cell r="H7164" t="str">
            <v>Омский МР</v>
          </cell>
          <cell r="I7164">
            <v>1969.3</v>
          </cell>
          <cell r="J7164">
            <v>1316.5</v>
          </cell>
          <cell r="K7164">
            <v>652.79999999999995</v>
          </cell>
          <cell r="L7164" t="str">
            <v>165d3678-d23f-426c-91d9-89cf91c38310</v>
          </cell>
          <cell r="M7164">
            <v>52644425</v>
          </cell>
          <cell r="N7164"/>
          <cell r="O7164"/>
          <cell r="P7164"/>
          <cell r="Q7164"/>
        </row>
        <row r="7165">
          <cell r="G7165">
            <v>24411</v>
          </cell>
          <cell r="H7165" t="str">
            <v>Омский МР</v>
          </cell>
          <cell r="I7165">
            <v>1969.3</v>
          </cell>
          <cell r="J7165">
            <v>1316.8</v>
          </cell>
          <cell r="K7165">
            <v>652.79999999999995</v>
          </cell>
          <cell r="L7165" t="str">
            <v>10e060f7-8d54-4dba-a00c-66db46dedac8</v>
          </cell>
          <cell r="M7165">
            <v>52644425</v>
          </cell>
          <cell r="N7165"/>
          <cell r="O7165"/>
          <cell r="P7165"/>
          <cell r="Q7165"/>
        </row>
        <row r="7166">
          <cell r="G7166">
            <v>24412</v>
          </cell>
          <cell r="H7166" t="str">
            <v>Омский МР</v>
          </cell>
          <cell r="I7166">
            <v>1968.6</v>
          </cell>
          <cell r="J7166">
            <v>1315.9</v>
          </cell>
          <cell r="K7166">
            <v>0</v>
          </cell>
          <cell r="L7166" t="str">
            <v>408b6b1c-83d4-46c4-8c80-5f5b4580d592</v>
          </cell>
          <cell r="M7166">
            <v>52644425</v>
          </cell>
          <cell r="N7166"/>
          <cell r="O7166"/>
          <cell r="P7166"/>
          <cell r="Q7166"/>
        </row>
        <row r="7167">
          <cell r="G7167">
            <v>24405</v>
          </cell>
          <cell r="H7167" t="str">
            <v>Омский МР</v>
          </cell>
          <cell r="I7167">
            <v>1974.8</v>
          </cell>
          <cell r="J7167">
            <v>1320.6</v>
          </cell>
          <cell r="K7167">
            <v>654.20000000000005</v>
          </cell>
          <cell r="L7167" t="str">
            <v>66e13488-65c0-4d3b-838e-418ac000bf2f</v>
          </cell>
          <cell r="M7167">
            <v>52644425</v>
          </cell>
          <cell r="N7167"/>
          <cell r="O7167"/>
          <cell r="P7167"/>
          <cell r="Q7167"/>
        </row>
        <row r="7168">
          <cell r="G7168">
            <v>24404</v>
          </cell>
          <cell r="H7168" t="str">
            <v>Омский МР</v>
          </cell>
          <cell r="I7168">
            <v>1468</v>
          </cell>
          <cell r="J7168">
            <v>1321.1</v>
          </cell>
          <cell r="K7168">
            <v>0</v>
          </cell>
          <cell r="L7168" t="str">
            <v>8af1fc60-3a4a-44be-9f4d-ef07040f2c5c</v>
          </cell>
          <cell r="M7168">
            <v>52644425</v>
          </cell>
          <cell r="N7168"/>
          <cell r="O7168"/>
          <cell r="P7168"/>
          <cell r="Q7168"/>
        </row>
        <row r="7169">
          <cell r="G7169">
            <v>32800</v>
          </cell>
          <cell r="H7169" t="str">
            <v>Омский МР</v>
          </cell>
          <cell r="I7169">
            <v>4323.2</v>
          </cell>
          <cell r="J7169">
            <v>3894.7</v>
          </cell>
          <cell r="K7169">
            <v>0</v>
          </cell>
          <cell r="L7169" t="str">
            <v>2efe746c-9b86-4678-b6b4-1fec872d39dc</v>
          </cell>
          <cell r="M7169">
            <v>52644425</v>
          </cell>
          <cell r="N7169"/>
          <cell r="O7169" t="str">
            <v>+</v>
          </cell>
          <cell r="P7169"/>
          <cell r="Q7169"/>
        </row>
        <row r="7170">
          <cell r="G7170">
            <v>32801</v>
          </cell>
          <cell r="H7170" t="str">
            <v>Омский МР</v>
          </cell>
          <cell r="I7170">
            <v>4324.8</v>
          </cell>
          <cell r="J7170">
            <v>3896.3</v>
          </cell>
          <cell r="K7170">
            <v>0</v>
          </cell>
          <cell r="L7170" t="str">
            <v>91b418c5-8a31-4e3a-b2f2-de62956e2fef</v>
          </cell>
          <cell r="M7170">
            <v>52644425</v>
          </cell>
          <cell r="N7170"/>
          <cell r="O7170" t="str">
            <v>+</v>
          </cell>
          <cell r="P7170"/>
          <cell r="Q7170"/>
        </row>
        <row r="7171">
          <cell r="G7171">
            <v>36730</v>
          </cell>
          <cell r="H7171" t="str">
            <v>Омский МР</v>
          </cell>
          <cell r="I7171">
            <v>4418.8</v>
          </cell>
          <cell r="J7171">
            <v>4214.1000000000004</v>
          </cell>
          <cell r="K7171" t="str">
            <v xml:space="preserve"> </v>
          </cell>
          <cell r="L7171" t="str">
            <v>4b9f98ae-e5b6-4b33-85e4-0b88d81b6710</v>
          </cell>
          <cell r="M7171">
            <v>52644425</v>
          </cell>
          <cell r="N7171"/>
          <cell r="O7171"/>
          <cell r="P7171"/>
          <cell r="Q7171"/>
        </row>
        <row r="7172">
          <cell r="G7172">
            <v>32802</v>
          </cell>
          <cell r="H7172" t="str">
            <v>Омский МР</v>
          </cell>
          <cell r="I7172">
            <v>4323.2</v>
          </cell>
          <cell r="J7172">
            <v>3892.8</v>
          </cell>
          <cell r="K7172">
            <v>0</v>
          </cell>
          <cell r="L7172" t="str">
            <v>50c06ef3-5e88-423d-97e0-c637f45a1623</v>
          </cell>
          <cell r="M7172">
            <v>52644425</v>
          </cell>
          <cell r="N7172"/>
          <cell r="O7172" t="str">
            <v>+</v>
          </cell>
          <cell r="P7172"/>
          <cell r="Q7172"/>
        </row>
        <row r="7173">
          <cell r="G7173">
            <v>33115</v>
          </cell>
          <cell r="H7173" t="str">
            <v>Омский МР</v>
          </cell>
          <cell r="I7173">
            <v>597.29999999999995</v>
          </cell>
          <cell r="J7173">
            <v>528.29999999999995</v>
          </cell>
          <cell r="K7173">
            <v>0</v>
          </cell>
          <cell r="L7173" t="str">
            <v>54d1bdbf-317d-4b2c-af80-2b6865ea97fe</v>
          </cell>
          <cell r="M7173">
            <v>52644425</v>
          </cell>
          <cell r="N7173"/>
          <cell r="O7173"/>
          <cell r="P7173"/>
          <cell r="Q7173"/>
        </row>
        <row r="7174">
          <cell r="G7174">
            <v>35211</v>
          </cell>
          <cell r="H7174" t="str">
            <v>Омский МР</v>
          </cell>
          <cell r="I7174">
            <v>419.1</v>
          </cell>
          <cell r="J7174">
            <v>390.7</v>
          </cell>
          <cell r="K7174">
            <v>0</v>
          </cell>
          <cell r="L7174" t="str">
            <v>98015460-69d7-4311-a68c-4d8191a889c1</v>
          </cell>
          <cell r="M7174">
            <v>52644425</v>
          </cell>
          <cell r="N7174"/>
          <cell r="O7174"/>
          <cell r="P7174"/>
          <cell r="Q7174"/>
        </row>
        <row r="7175">
          <cell r="G7175">
            <v>35212</v>
          </cell>
          <cell r="H7175" t="str">
            <v>Омский МР</v>
          </cell>
          <cell r="I7175">
            <v>260.3</v>
          </cell>
          <cell r="J7175">
            <v>215.3</v>
          </cell>
          <cell r="K7175">
            <v>0</v>
          </cell>
          <cell r="L7175" t="str">
            <v>67173fdd-a47b-4515-854c-1f330db23814</v>
          </cell>
          <cell r="M7175">
            <v>52644425</v>
          </cell>
          <cell r="N7175"/>
          <cell r="O7175"/>
          <cell r="P7175"/>
          <cell r="Q7175"/>
        </row>
        <row r="7176">
          <cell r="G7176">
            <v>33120</v>
          </cell>
          <cell r="H7176" t="str">
            <v>Омский МР</v>
          </cell>
          <cell r="I7176">
            <v>214.3</v>
          </cell>
          <cell r="J7176">
            <v>173.7</v>
          </cell>
          <cell r="K7176">
            <v>0</v>
          </cell>
          <cell r="L7176" t="str">
            <v>f13e1a61-030b-4941-b6b9-34635fa75ea0</v>
          </cell>
          <cell r="M7176">
            <v>52644425</v>
          </cell>
          <cell r="N7176"/>
          <cell r="O7176"/>
          <cell r="P7176"/>
          <cell r="Q7176"/>
        </row>
        <row r="7177">
          <cell r="G7177">
            <v>33121</v>
          </cell>
          <cell r="H7177" t="str">
            <v>Омский МР</v>
          </cell>
          <cell r="I7177">
            <v>261.10000000000002</v>
          </cell>
          <cell r="J7177">
            <v>215.9</v>
          </cell>
          <cell r="K7177">
            <v>0</v>
          </cell>
          <cell r="L7177" t="str">
            <v>3231bbc7-7511-49d9-883c-d1804aba318a</v>
          </cell>
          <cell r="M7177">
            <v>52644425</v>
          </cell>
          <cell r="N7177"/>
          <cell r="O7177"/>
          <cell r="P7177"/>
          <cell r="Q7177"/>
        </row>
        <row r="7178">
          <cell r="G7178">
            <v>28381</v>
          </cell>
          <cell r="H7178" t="str">
            <v>Омский МР</v>
          </cell>
          <cell r="I7178">
            <v>311.5</v>
          </cell>
          <cell r="J7178">
            <v>281.39999999999998</v>
          </cell>
          <cell r="K7178" t="str">
            <v xml:space="preserve"> </v>
          </cell>
          <cell r="L7178" t="str">
            <v>ad23311f-0497-448c-b926-7dd59837943e</v>
          </cell>
          <cell r="M7178">
            <v>52644428</v>
          </cell>
          <cell r="N7178"/>
          <cell r="O7178"/>
          <cell r="P7178"/>
          <cell r="Q7178"/>
        </row>
        <row r="7179">
          <cell r="G7179">
            <v>28448</v>
          </cell>
          <cell r="H7179" t="str">
            <v>Омский МР</v>
          </cell>
          <cell r="I7179">
            <v>273.60000000000002</v>
          </cell>
          <cell r="J7179">
            <v>167.4</v>
          </cell>
          <cell r="K7179">
            <v>106.2</v>
          </cell>
          <cell r="L7179" t="str">
            <v>6d5e0cf9-1f4f-4570-bf89-7ad3dfd15e90</v>
          </cell>
          <cell r="M7179">
            <v>52644428</v>
          </cell>
          <cell r="N7179"/>
          <cell r="O7179"/>
          <cell r="P7179"/>
          <cell r="Q7179"/>
        </row>
        <row r="7180">
          <cell r="G7180">
            <v>28396</v>
          </cell>
          <cell r="H7180" t="str">
            <v>Омский МР</v>
          </cell>
          <cell r="I7180">
            <v>641.1</v>
          </cell>
          <cell r="J7180">
            <v>379.9</v>
          </cell>
          <cell r="K7180">
            <v>154.35</v>
          </cell>
          <cell r="L7180" t="str">
            <v>86688f4c-eb39-4bfa-a35a-30aa62f1fae5</v>
          </cell>
          <cell r="M7180">
            <v>52644428</v>
          </cell>
          <cell r="N7180"/>
          <cell r="O7180"/>
          <cell r="P7180"/>
          <cell r="Q7180"/>
        </row>
        <row r="7181">
          <cell r="G7181">
            <v>28454</v>
          </cell>
          <cell r="H7181" t="str">
            <v>Омский МР</v>
          </cell>
          <cell r="I7181">
            <v>686.6</v>
          </cell>
          <cell r="J7181">
            <v>351</v>
          </cell>
          <cell r="K7181">
            <v>335.6</v>
          </cell>
          <cell r="L7181" t="str">
            <v>7559eddb-7261-433c-83fb-c4cff85c086b</v>
          </cell>
          <cell r="M7181">
            <v>52644428</v>
          </cell>
          <cell r="N7181"/>
          <cell r="O7181"/>
          <cell r="P7181"/>
          <cell r="Q7181"/>
        </row>
        <row r="7182">
          <cell r="G7182">
            <v>28376</v>
          </cell>
          <cell r="H7182" t="str">
            <v>Омский МР</v>
          </cell>
          <cell r="I7182">
            <v>1306.7</v>
          </cell>
          <cell r="J7182">
            <v>778.2</v>
          </cell>
          <cell r="K7182">
            <v>310.72000000000003</v>
          </cell>
          <cell r="L7182" t="str">
            <v>3f7e897c-4bf7-4aca-b529-ace16aeac650</v>
          </cell>
          <cell r="M7182">
            <v>52644428</v>
          </cell>
          <cell r="N7182"/>
          <cell r="O7182"/>
          <cell r="P7182"/>
          <cell r="Q7182"/>
        </row>
        <row r="7183">
          <cell r="G7183">
            <v>28461</v>
          </cell>
          <cell r="H7183" t="str">
            <v>Омский МР</v>
          </cell>
          <cell r="I7183">
            <v>1315.2</v>
          </cell>
          <cell r="J7183">
            <v>784.8</v>
          </cell>
          <cell r="K7183">
            <v>311.2</v>
          </cell>
          <cell r="L7183" t="str">
            <v>b4e89006-c704-4577-bc8c-f935aa661dd3</v>
          </cell>
          <cell r="M7183">
            <v>52644428</v>
          </cell>
          <cell r="N7183"/>
          <cell r="O7183"/>
          <cell r="P7183"/>
          <cell r="Q7183"/>
        </row>
        <row r="7184">
          <cell r="G7184">
            <v>28465</v>
          </cell>
          <cell r="H7184" t="str">
            <v>Омский МР</v>
          </cell>
          <cell r="I7184">
            <v>1242.52</v>
          </cell>
          <cell r="J7184">
            <v>481.5</v>
          </cell>
          <cell r="K7184">
            <v>345.5</v>
          </cell>
          <cell r="L7184" t="str">
            <v>503a7a41-a58b-4fa7-9309-1eb75c101492</v>
          </cell>
          <cell r="M7184">
            <v>52644428</v>
          </cell>
          <cell r="N7184"/>
          <cell r="O7184"/>
          <cell r="P7184"/>
          <cell r="Q7184"/>
        </row>
        <row r="7185">
          <cell r="G7185">
            <v>28471</v>
          </cell>
          <cell r="H7185" t="str">
            <v>Омский МР</v>
          </cell>
          <cell r="I7185">
            <v>528.79999999999995</v>
          </cell>
          <cell r="J7185">
            <v>322</v>
          </cell>
          <cell r="K7185">
            <v>118.67</v>
          </cell>
          <cell r="L7185" t="str">
            <v>52bf2fa2-296c-47b2-ac57-87b34f246201</v>
          </cell>
          <cell r="M7185">
            <v>52644428</v>
          </cell>
          <cell r="N7185"/>
          <cell r="O7185"/>
          <cell r="P7185"/>
          <cell r="Q7185"/>
        </row>
        <row r="7186">
          <cell r="G7186">
            <v>28379</v>
          </cell>
          <cell r="H7186" t="str">
            <v>Омский МР</v>
          </cell>
          <cell r="I7186">
            <v>1304</v>
          </cell>
          <cell r="J7186">
            <v>782.6</v>
          </cell>
          <cell r="K7186">
            <v>521</v>
          </cell>
          <cell r="L7186" t="str">
            <v>c1cdea5a-6eb4-409d-969b-f1ce5d25937b</v>
          </cell>
          <cell r="M7186">
            <v>52644428</v>
          </cell>
          <cell r="N7186"/>
          <cell r="O7186"/>
          <cell r="P7186"/>
          <cell r="Q7186"/>
        </row>
        <row r="7187">
          <cell r="G7187">
            <v>28486</v>
          </cell>
          <cell r="H7187" t="str">
            <v>Омский МР</v>
          </cell>
          <cell r="I7187">
            <v>717.7</v>
          </cell>
          <cell r="J7187">
            <v>438.7</v>
          </cell>
          <cell r="K7187">
            <v>87.2</v>
          </cell>
          <cell r="L7187" t="str">
            <v>d705a00f-21fb-4ddb-bebf-506b7c7480bd</v>
          </cell>
          <cell r="M7187">
            <v>52644428</v>
          </cell>
          <cell r="N7187"/>
          <cell r="O7187"/>
          <cell r="P7187"/>
          <cell r="Q7187"/>
        </row>
        <row r="7188">
          <cell r="G7188">
            <v>28488</v>
          </cell>
          <cell r="H7188" t="str">
            <v>Омский МР</v>
          </cell>
          <cell r="I7188">
            <v>324.2</v>
          </cell>
          <cell r="J7188">
            <v>188.3</v>
          </cell>
          <cell r="K7188">
            <v>135.6</v>
          </cell>
          <cell r="L7188" t="str">
            <v>c9f16b4c-11f4-49da-9f28-513f93d4b813</v>
          </cell>
          <cell r="M7188">
            <v>52644428</v>
          </cell>
          <cell r="N7188"/>
          <cell r="O7188"/>
          <cell r="P7188"/>
          <cell r="Q7188"/>
        </row>
        <row r="7189">
          <cell r="G7189">
            <v>28481</v>
          </cell>
          <cell r="H7189" t="str">
            <v>Омский МР</v>
          </cell>
          <cell r="I7189">
            <v>826.8</v>
          </cell>
          <cell r="J7189">
            <v>482</v>
          </cell>
          <cell r="K7189">
            <v>340</v>
          </cell>
          <cell r="L7189" t="str">
            <v>fd697c4a-d726-443a-a6b6-64011135e419</v>
          </cell>
          <cell r="M7189">
            <v>52644428</v>
          </cell>
          <cell r="N7189"/>
          <cell r="O7189"/>
          <cell r="P7189"/>
          <cell r="Q7189"/>
        </row>
        <row r="7190">
          <cell r="G7190">
            <v>28483</v>
          </cell>
          <cell r="H7190" t="str">
            <v>Омский МР</v>
          </cell>
          <cell r="I7190">
            <v>835</v>
          </cell>
          <cell r="J7190">
            <v>484</v>
          </cell>
          <cell r="K7190">
            <v>348.2</v>
          </cell>
          <cell r="L7190" t="str">
            <v>296dbbd1-1908-49ad-a9cd-827429fc6f72</v>
          </cell>
          <cell r="M7190">
            <v>52644428</v>
          </cell>
          <cell r="N7190"/>
          <cell r="O7190"/>
          <cell r="P7190"/>
          <cell r="Q7190"/>
        </row>
        <row r="7191">
          <cell r="G7191">
            <v>28484</v>
          </cell>
          <cell r="H7191" t="str">
            <v>Омский МР</v>
          </cell>
          <cell r="I7191">
            <v>691.9</v>
          </cell>
          <cell r="J7191">
            <v>431</v>
          </cell>
          <cell r="K7191">
            <v>260.60000000000002</v>
          </cell>
          <cell r="L7191" t="str">
            <v>4d9e08e2-b29c-43c3-a9af-97a0f56b48f2</v>
          </cell>
          <cell r="M7191">
            <v>52644428</v>
          </cell>
          <cell r="N7191"/>
          <cell r="O7191"/>
          <cell r="P7191"/>
          <cell r="Q7191"/>
        </row>
        <row r="7192">
          <cell r="G7192">
            <v>28500</v>
          </cell>
          <cell r="H7192" t="str">
            <v>Омский МР</v>
          </cell>
          <cell r="I7192">
            <v>324.7</v>
          </cell>
          <cell r="J7192">
            <v>208.8</v>
          </cell>
          <cell r="K7192" t="str">
            <v xml:space="preserve"> </v>
          </cell>
          <cell r="L7192" t="str">
            <v>28e657d7-1837-42c4-a69c-62c8a5b1d03c</v>
          </cell>
          <cell r="M7192">
            <v>52644428</v>
          </cell>
          <cell r="N7192"/>
          <cell r="O7192"/>
          <cell r="P7192"/>
          <cell r="Q7192"/>
        </row>
        <row r="7193">
          <cell r="G7193">
            <v>28491</v>
          </cell>
          <cell r="H7193" t="str">
            <v>Омский МР</v>
          </cell>
          <cell r="I7193">
            <v>1053.8</v>
          </cell>
          <cell r="J7193">
            <v>622.70000000000005</v>
          </cell>
          <cell r="K7193">
            <v>430.7</v>
          </cell>
          <cell r="L7193" t="str">
            <v>ff15bec3-af5c-420f-8e8d-38f0e8ffbd0b</v>
          </cell>
          <cell r="M7193">
            <v>52644428</v>
          </cell>
          <cell r="N7193"/>
          <cell r="O7193"/>
          <cell r="P7193"/>
          <cell r="Q7193"/>
        </row>
        <row r="7194">
          <cell r="G7194">
            <v>28492</v>
          </cell>
          <cell r="H7194" t="str">
            <v>Омский МР</v>
          </cell>
          <cell r="I7194">
            <v>718.1</v>
          </cell>
          <cell r="J7194">
            <v>437</v>
          </cell>
          <cell r="K7194">
            <v>280.5</v>
          </cell>
          <cell r="L7194" t="str">
            <v>04a95c7d-cf62-4007-b3f0-6c6557805a40</v>
          </cell>
          <cell r="M7194">
            <v>52644428</v>
          </cell>
          <cell r="N7194"/>
          <cell r="O7194"/>
          <cell r="P7194"/>
          <cell r="Q7194"/>
        </row>
        <row r="7195">
          <cell r="G7195">
            <v>28493</v>
          </cell>
          <cell r="H7195" t="str">
            <v>Омский МР</v>
          </cell>
          <cell r="I7195">
            <v>327.39999999999998</v>
          </cell>
          <cell r="J7195">
            <v>212</v>
          </cell>
          <cell r="K7195">
            <v>114.7</v>
          </cell>
          <cell r="L7195" t="str">
            <v>ea42f7e3-0995-4985-8c54-9d12c76d115d</v>
          </cell>
          <cell r="M7195">
            <v>52644428</v>
          </cell>
          <cell r="N7195"/>
          <cell r="O7195"/>
          <cell r="P7195"/>
          <cell r="Q7195"/>
        </row>
        <row r="7196">
          <cell r="G7196">
            <v>28495</v>
          </cell>
          <cell r="H7196" t="str">
            <v>Омский МР</v>
          </cell>
          <cell r="I7196">
            <v>824.4</v>
          </cell>
          <cell r="J7196">
            <v>423</v>
          </cell>
          <cell r="K7196">
            <v>352.8</v>
          </cell>
          <cell r="L7196" t="str">
            <v>1848fe38-03c0-4c61-8ca8-1e0b5557d119</v>
          </cell>
          <cell r="M7196">
            <v>52644428</v>
          </cell>
          <cell r="N7196"/>
          <cell r="O7196"/>
          <cell r="P7196"/>
          <cell r="Q7196"/>
        </row>
        <row r="7197">
          <cell r="G7197">
            <v>28506</v>
          </cell>
          <cell r="H7197" t="str">
            <v>Омский МР</v>
          </cell>
          <cell r="I7197">
            <v>724.9</v>
          </cell>
          <cell r="J7197">
            <v>469.1</v>
          </cell>
          <cell r="K7197">
            <v>251.2</v>
          </cell>
          <cell r="L7197" t="str">
            <v>2f364cdd-0a2a-40d9-9902-aaece3955f55</v>
          </cell>
          <cell r="M7197">
            <v>52644428</v>
          </cell>
          <cell r="N7197"/>
          <cell r="O7197"/>
          <cell r="P7197"/>
          <cell r="Q7197"/>
        </row>
        <row r="7198">
          <cell r="G7198">
            <v>28507</v>
          </cell>
          <cell r="H7198" t="str">
            <v>Омский МР</v>
          </cell>
          <cell r="I7198">
            <v>733.5</v>
          </cell>
          <cell r="J7198">
            <v>466.9</v>
          </cell>
          <cell r="K7198">
            <v>68.900000000000006</v>
          </cell>
          <cell r="L7198" t="str">
            <v>1da2872a-e84b-497b-be56-284042ed5451</v>
          </cell>
          <cell r="M7198">
            <v>52644428</v>
          </cell>
          <cell r="N7198"/>
          <cell r="O7198"/>
          <cell r="P7198"/>
          <cell r="Q7198"/>
        </row>
        <row r="7199">
          <cell r="G7199">
            <v>28503</v>
          </cell>
          <cell r="H7199" t="str">
            <v>Омский МР</v>
          </cell>
          <cell r="I7199">
            <v>770.75</v>
          </cell>
          <cell r="J7199">
            <v>396.3</v>
          </cell>
          <cell r="K7199">
            <v>324.89999999999998</v>
          </cell>
          <cell r="L7199" t="str">
            <v>5443b974-0e6f-47a3-9d02-865ce98b5fa6</v>
          </cell>
          <cell r="M7199">
            <v>52644428</v>
          </cell>
          <cell r="N7199"/>
          <cell r="O7199"/>
          <cell r="P7199"/>
          <cell r="Q7199"/>
        </row>
        <row r="7200">
          <cell r="G7200">
            <v>36888</v>
          </cell>
          <cell r="H7200" t="str">
            <v>Омский МР</v>
          </cell>
          <cell r="I7200">
            <v>493.4</v>
          </cell>
          <cell r="J7200">
            <v>432.5</v>
          </cell>
          <cell r="K7200">
            <v>152.5</v>
          </cell>
          <cell r="L7200" t="str">
            <v>348ff827-dc68-4439-852b-1c250c3190cd</v>
          </cell>
          <cell r="M7200">
            <v>52644428</v>
          </cell>
          <cell r="N7200"/>
          <cell r="O7200"/>
          <cell r="P7200"/>
          <cell r="Q7200"/>
        </row>
        <row r="7201">
          <cell r="G7201">
            <v>28517</v>
          </cell>
          <cell r="H7201" t="str">
            <v>Омский МР</v>
          </cell>
          <cell r="I7201">
            <v>2059.9699999999998</v>
          </cell>
          <cell r="J7201">
            <v>832</v>
          </cell>
          <cell r="K7201">
            <v>561.4</v>
          </cell>
          <cell r="L7201" t="str">
            <v>cb9c8484-a1c2-4304-af4d-385d113151a0</v>
          </cell>
          <cell r="M7201">
            <v>52644428</v>
          </cell>
          <cell r="N7201"/>
          <cell r="O7201"/>
          <cell r="P7201"/>
          <cell r="Q7201"/>
        </row>
        <row r="7202">
          <cell r="G7202">
            <v>28510</v>
          </cell>
          <cell r="H7202" t="str">
            <v>Омский МР</v>
          </cell>
          <cell r="I7202">
            <v>833.5</v>
          </cell>
          <cell r="J7202">
            <v>354.6</v>
          </cell>
          <cell r="K7202">
            <v>195.9</v>
          </cell>
          <cell r="L7202" t="str">
            <v>b943ac85-a266-45e9-884c-08b1635466f6</v>
          </cell>
          <cell r="M7202">
            <v>52644428</v>
          </cell>
          <cell r="N7202"/>
          <cell r="O7202"/>
          <cell r="P7202"/>
          <cell r="Q7202"/>
        </row>
        <row r="7203">
          <cell r="G7203">
            <v>28512</v>
          </cell>
          <cell r="H7203" t="str">
            <v>Омский МР</v>
          </cell>
          <cell r="I7203">
            <v>2072.17</v>
          </cell>
          <cell r="J7203">
            <v>829.4</v>
          </cell>
          <cell r="K7203">
            <v>581.20000000000005</v>
          </cell>
          <cell r="L7203" t="str">
            <v>5a283dbd-3b7b-4cd9-83e5-bbf7933f0583</v>
          </cell>
          <cell r="M7203">
            <v>52644428</v>
          </cell>
          <cell r="N7203"/>
          <cell r="O7203"/>
          <cell r="P7203"/>
          <cell r="Q7203"/>
        </row>
        <row r="7204">
          <cell r="G7204">
            <v>28514</v>
          </cell>
          <cell r="H7204" t="str">
            <v>Омский МР</v>
          </cell>
          <cell r="I7204">
            <v>1170.3</v>
          </cell>
          <cell r="J7204">
            <v>549.6</v>
          </cell>
          <cell r="K7204">
            <v>334.3</v>
          </cell>
          <cell r="L7204" t="str">
            <v>103d5436-7a48-4416-9032-3b9ac721dae1</v>
          </cell>
          <cell r="M7204">
            <v>52644428</v>
          </cell>
          <cell r="N7204"/>
          <cell r="O7204"/>
          <cell r="P7204"/>
          <cell r="Q7204"/>
        </row>
        <row r="7205">
          <cell r="G7205">
            <v>28515</v>
          </cell>
          <cell r="H7205" t="str">
            <v>Омский МР</v>
          </cell>
          <cell r="I7205">
            <v>1300.94</v>
          </cell>
          <cell r="J7205">
            <v>553</v>
          </cell>
          <cell r="K7205">
            <v>352.8</v>
          </cell>
          <cell r="L7205" t="str">
            <v>89e3af65-7768-4bfb-8c69-9c8a644d0d5b</v>
          </cell>
          <cell r="M7205">
            <v>52644428</v>
          </cell>
          <cell r="N7205"/>
          <cell r="O7205"/>
          <cell r="P7205"/>
          <cell r="Q7205"/>
        </row>
        <row r="7206">
          <cell r="G7206">
            <v>28519</v>
          </cell>
          <cell r="H7206" t="str">
            <v>Омский МР</v>
          </cell>
          <cell r="I7206">
            <v>778</v>
          </cell>
          <cell r="J7206">
            <v>474.4</v>
          </cell>
          <cell r="K7206">
            <v>0</v>
          </cell>
          <cell r="L7206" t="str">
            <v>e8344be6-3ea6-4de1-b09a-0f1a57cad30f</v>
          </cell>
          <cell r="M7206">
            <v>52644428</v>
          </cell>
          <cell r="N7206"/>
          <cell r="O7206"/>
          <cell r="P7206"/>
          <cell r="Q7206"/>
        </row>
        <row r="7207">
          <cell r="G7207">
            <v>28524</v>
          </cell>
          <cell r="H7207" t="str">
            <v>Омский МР</v>
          </cell>
          <cell r="I7207">
            <v>1388.27</v>
          </cell>
          <cell r="J7207">
            <v>485.3</v>
          </cell>
          <cell r="K7207">
            <v>348.1</v>
          </cell>
          <cell r="L7207" t="str">
            <v>da791fd4-767d-4b8d-a14b-006d8ee6c521</v>
          </cell>
          <cell r="M7207">
            <v>52644428</v>
          </cell>
          <cell r="N7207"/>
          <cell r="O7207"/>
          <cell r="P7207"/>
          <cell r="Q7207"/>
        </row>
        <row r="7208">
          <cell r="G7208">
            <v>28404</v>
          </cell>
          <cell r="H7208" t="str">
            <v>Омский МР</v>
          </cell>
          <cell r="I7208">
            <v>1050.74</v>
          </cell>
          <cell r="J7208">
            <v>358.1</v>
          </cell>
          <cell r="K7208">
            <v>320.5</v>
          </cell>
          <cell r="L7208" t="str">
            <v>3c74a3a9-8012-42a9-af33-f6e7a076b89f</v>
          </cell>
          <cell r="M7208">
            <v>52644428</v>
          </cell>
          <cell r="N7208"/>
          <cell r="O7208"/>
          <cell r="P7208"/>
          <cell r="Q7208"/>
        </row>
        <row r="7209">
          <cell r="G7209">
            <v>28520</v>
          </cell>
          <cell r="H7209" t="str">
            <v>Омский МР</v>
          </cell>
          <cell r="I7209">
            <v>1296.5</v>
          </cell>
          <cell r="J7209">
            <v>748.4</v>
          </cell>
          <cell r="K7209">
            <v>546.70000000000005</v>
          </cell>
          <cell r="L7209" t="str">
            <v>f7562147-1d52-4ea3-9f76-cf1bd4773bda</v>
          </cell>
          <cell r="M7209">
            <v>52644428</v>
          </cell>
          <cell r="N7209"/>
          <cell r="O7209"/>
          <cell r="P7209"/>
          <cell r="Q7209"/>
        </row>
        <row r="7210">
          <cell r="G7210">
            <v>28521</v>
          </cell>
          <cell r="H7210" t="str">
            <v>Омский МР</v>
          </cell>
          <cell r="I7210">
            <v>746.3</v>
          </cell>
          <cell r="J7210">
            <v>413.2</v>
          </cell>
          <cell r="K7210">
            <v>299.7</v>
          </cell>
          <cell r="L7210" t="str">
            <v>5e8e8b8e-c818-4d91-becd-822b2a5f8a36</v>
          </cell>
          <cell r="M7210">
            <v>52644428</v>
          </cell>
          <cell r="N7210"/>
          <cell r="O7210"/>
          <cell r="P7210"/>
          <cell r="Q7210"/>
        </row>
        <row r="7211">
          <cell r="G7211">
            <v>28407</v>
          </cell>
          <cell r="H7211" t="str">
            <v>Омский МР</v>
          </cell>
          <cell r="I7211">
            <v>1097.3399999999999</v>
          </cell>
          <cell r="J7211">
            <v>390.8</v>
          </cell>
          <cell r="K7211">
            <v>347.9</v>
          </cell>
          <cell r="L7211" t="str">
            <v>bf31500f-e804-4f2f-8d98-9e2d0c418ffa</v>
          </cell>
          <cell r="M7211">
            <v>52644428</v>
          </cell>
          <cell r="N7211"/>
          <cell r="O7211"/>
          <cell r="P7211"/>
          <cell r="Q7211"/>
        </row>
        <row r="7212">
          <cell r="G7212">
            <v>28522</v>
          </cell>
          <cell r="H7212" t="str">
            <v>Омский МР</v>
          </cell>
          <cell r="I7212">
            <v>731.4</v>
          </cell>
          <cell r="J7212">
            <v>486.5</v>
          </cell>
          <cell r="K7212">
            <v>0</v>
          </cell>
          <cell r="L7212" t="str">
            <v>3f7040d3-deb0-4ac8-bd84-51b816e97dae</v>
          </cell>
          <cell r="M7212">
            <v>52644428</v>
          </cell>
          <cell r="N7212"/>
          <cell r="O7212"/>
          <cell r="P7212"/>
          <cell r="Q7212"/>
        </row>
        <row r="7213">
          <cell r="G7213">
            <v>28464</v>
          </cell>
          <cell r="H7213" t="str">
            <v>Омский МР</v>
          </cell>
          <cell r="I7213">
            <v>7620.06</v>
          </cell>
          <cell r="J7213">
            <v>3816.3</v>
          </cell>
          <cell r="K7213">
            <v>2105.96</v>
          </cell>
          <cell r="L7213" t="str">
            <v>b9ffb311-33aa-4ccf-9197-a03f29420235</v>
          </cell>
          <cell r="M7213">
            <v>52644428</v>
          </cell>
          <cell r="N7213"/>
          <cell r="O7213"/>
          <cell r="P7213"/>
          <cell r="Q7213"/>
        </row>
        <row r="7214">
          <cell r="G7214">
            <v>28458</v>
          </cell>
          <cell r="H7214" t="str">
            <v>Омский МР</v>
          </cell>
          <cell r="I7214">
            <v>4471.6400000000003</v>
          </cell>
          <cell r="J7214">
            <v>2232.1</v>
          </cell>
          <cell r="K7214">
            <v>1189.74</v>
          </cell>
          <cell r="L7214" t="str">
            <v>24e0ad96-3ba8-4e23-8da5-743ede5805d1</v>
          </cell>
          <cell r="M7214">
            <v>52644428</v>
          </cell>
          <cell r="N7214"/>
          <cell r="O7214"/>
          <cell r="P7214"/>
          <cell r="Q7214"/>
        </row>
        <row r="7215">
          <cell r="G7215">
            <v>28456</v>
          </cell>
          <cell r="H7215" t="str">
            <v>Омский МР</v>
          </cell>
          <cell r="I7215">
            <v>4586.18</v>
          </cell>
          <cell r="J7215">
            <v>2281.6999999999998</v>
          </cell>
          <cell r="K7215">
            <v>1213.98</v>
          </cell>
          <cell r="L7215" t="str">
            <v>2811c3bd-32da-439a-8c25-5166917078a8</v>
          </cell>
          <cell r="M7215">
            <v>52644428</v>
          </cell>
          <cell r="N7215"/>
          <cell r="O7215"/>
          <cell r="P7215"/>
          <cell r="Q7215"/>
        </row>
        <row r="7216">
          <cell r="G7216">
            <v>28455</v>
          </cell>
          <cell r="H7216" t="str">
            <v>Омский МР</v>
          </cell>
          <cell r="I7216">
            <v>6577.1</v>
          </cell>
          <cell r="J7216">
            <v>3258.5</v>
          </cell>
          <cell r="K7216">
            <v>1878</v>
          </cell>
          <cell r="L7216" t="str">
            <v>b56c17a9-49a5-47f3-adb4-75df0fb55da7</v>
          </cell>
          <cell r="M7216">
            <v>52644428</v>
          </cell>
          <cell r="N7216"/>
          <cell r="O7216"/>
          <cell r="P7216"/>
          <cell r="Q7216"/>
        </row>
        <row r="7217">
          <cell r="G7217">
            <v>28453</v>
          </cell>
          <cell r="H7217" t="str">
            <v>Омский МР</v>
          </cell>
          <cell r="I7217">
            <v>4541.3999999999996</v>
          </cell>
          <cell r="J7217">
            <v>2250.1</v>
          </cell>
          <cell r="K7217">
            <v>1220.5</v>
          </cell>
          <cell r="L7217" t="str">
            <v>09c3b9c8-ce97-4808-8854-341344024305</v>
          </cell>
          <cell r="M7217">
            <v>52644428</v>
          </cell>
          <cell r="N7217"/>
          <cell r="O7217"/>
          <cell r="P7217"/>
          <cell r="Q7217"/>
        </row>
        <row r="7218">
          <cell r="G7218">
            <v>28452</v>
          </cell>
          <cell r="H7218" t="str">
            <v>Омский МР</v>
          </cell>
          <cell r="I7218">
            <v>4517.2</v>
          </cell>
          <cell r="J7218">
            <v>2227.4</v>
          </cell>
          <cell r="K7218">
            <v>1215.7</v>
          </cell>
          <cell r="L7218" t="str">
            <v>d89977d1-01d8-4e5d-b0ad-08a247d0349b</v>
          </cell>
          <cell r="M7218">
            <v>52644428</v>
          </cell>
          <cell r="N7218"/>
          <cell r="O7218"/>
          <cell r="P7218"/>
          <cell r="Q7218"/>
        </row>
        <row r="7219">
          <cell r="G7219">
            <v>28451</v>
          </cell>
          <cell r="H7219" t="str">
            <v>Омский МР</v>
          </cell>
          <cell r="I7219">
            <v>4535.49</v>
          </cell>
          <cell r="J7219">
            <v>2245</v>
          </cell>
          <cell r="K7219">
            <v>1217.49</v>
          </cell>
          <cell r="L7219" t="str">
            <v>63fe556e-8d61-49cc-b87b-207a755f4d1a</v>
          </cell>
          <cell r="M7219">
            <v>52644428</v>
          </cell>
          <cell r="N7219"/>
          <cell r="O7219"/>
          <cell r="P7219"/>
          <cell r="Q7219"/>
        </row>
        <row r="7220">
          <cell r="G7220">
            <v>28449</v>
          </cell>
          <cell r="H7220" t="str">
            <v>Омский МР</v>
          </cell>
          <cell r="I7220">
            <v>4586.71</v>
          </cell>
          <cell r="J7220">
            <v>2268.6999999999998</v>
          </cell>
          <cell r="K7220">
            <v>1240.4100000000001</v>
          </cell>
          <cell r="L7220" t="str">
            <v>a22329c0-a01b-460a-8ae5-a8242c7643d5</v>
          </cell>
          <cell r="M7220">
            <v>52644428</v>
          </cell>
          <cell r="N7220"/>
          <cell r="O7220"/>
          <cell r="P7220"/>
          <cell r="Q7220"/>
        </row>
        <row r="7221">
          <cell r="G7221">
            <v>28462</v>
          </cell>
          <cell r="H7221" t="str">
            <v>Омский МР</v>
          </cell>
          <cell r="I7221">
            <v>5138.7</v>
          </cell>
          <cell r="J7221">
            <v>4546.3</v>
          </cell>
          <cell r="K7221">
            <v>592.4</v>
          </cell>
          <cell r="L7221" t="str">
            <v>ffea2ba2-a40e-45a5-979a-e4a52f689520</v>
          </cell>
          <cell r="M7221">
            <v>52644428</v>
          </cell>
          <cell r="N7221"/>
          <cell r="O7221"/>
          <cell r="P7221"/>
          <cell r="Q7221"/>
        </row>
        <row r="7222">
          <cell r="G7222">
            <v>28460</v>
          </cell>
          <cell r="H7222" t="str">
            <v>Омский МР</v>
          </cell>
          <cell r="I7222">
            <v>6447.55</v>
          </cell>
          <cell r="J7222">
            <v>3208.1</v>
          </cell>
          <cell r="K7222">
            <v>1720.85</v>
          </cell>
          <cell r="L7222" t="str">
            <v>e61d5ce0-2c30-47a8-a75a-c82663f126f2</v>
          </cell>
          <cell r="M7222">
            <v>52644428</v>
          </cell>
          <cell r="N7222"/>
          <cell r="O7222"/>
          <cell r="P7222"/>
          <cell r="Q7222"/>
        </row>
        <row r="7223">
          <cell r="G7223">
            <v>28459</v>
          </cell>
          <cell r="H7223" t="str">
            <v>Омский МР</v>
          </cell>
          <cell r="I7223">
            <v>4515.1400000000003</v>
          </cell>
          <cell r="J7223">
            <v>2225.3000000000002</v>
          </cell>
          <cell r="K7223">
            <v>1205.54</v>
          </cell>
          <cell r="L7223" t="str">
            <v>8f4cee13-a4b0-4923-9c27-cf2eef06d9a9</v>
          </cell>
          <cell r="M7223">
            <v>52644428</v>
          </cell>
          <cell r="N7223"/>
          <cell r="O7223"/>
          <cell r="P7223"/>
          <cell r="Q7223"/>
        </row>
        <row r="7224">
          <cell r="G7224">
            <v>28428</v>
          </cell>
          <cell r="H7224" t="str">
            <v>Омский МР</v>
          </cell>
          <cell r="I7224">
            <v>4519.8</v>
          </cell>
          <cell r="J7224">
            <v>2232.1</v>
          </cell>
          <cell r="K7224">
            <v>1073.0999999999999</v>
          </cell>
          <cell r="L7224" t="str">
            <v>2024ca06-22b5-429d-a9b5-084699a97892</v>
          </cell>
          <cell r="M7224">
            <v>52644428</v>
          </cell>
          <cell r="N7224"/>
          <cell r="O7224"/>
          <cell r="P7224"/>
          <cell r="Q7224"/>
        </row>
        <row r="7225">
          <cell r="G7225">
            <v>28427</v>
          </cell>
          <cell r="H7225" t="str">
            <v>Омский МР</v>
          </cell>
          <cell r="I7225">
            <v>721.4</v>
          </cell>
          <cell r="J7225">
            <v>473.7</v>
          </cell>
          <cell r="K7225">
            <v>69.900000000000006</v>
          </cell>
          <cell r="L7225" t="str">
            <v>7769592a-446b-41af-853f-b3784aacad65</v>
          </cell>
          <cell r="M7225">
            <v>52644428</v>
          </cell>
          <cell r="N7225"/>
          <cell r="O7225"/>
          <cell r="P7225"/>
          <cell r="Q7225"/>
        </row>
        <row r="7226">
          <cell r="G7226">
            <v>28429</v>
          </cell>
          <cell r="H7226" t="str">
            <v>Омский МР</v>
          </cell>
          <cell r="I7226">
            <v>720.8</v>
          </cell>
          <cell r="J7226">
            <v>474.2</v>
          </cell>
          <cell r="K7226">
            <v>70.099999999999994</v>
          </cell>
          <cell r="L7226" t="str">
            <v>456f1199-4ba0-4f1d-a6a3-bcbd0c6c4878</v>
          </cell>
          <cell r="M7226">
            <v>52644428</v>
          </cell>
          <cell r="N7226"/>
          <cell r="O7226"/>
          <cell r="P7226"/>
          <cell r="Q7226"/>
        </row>
        <row r="7227">
          <cell r="G7227">
            <v>28430</v>
          </cell>
          <cell r="H7227" t="str">
            <v>Омский МР</v>
          </cell>
          <cell r="I7227">
            <v>723.1</v>
          </cell>
          <cell r="J7227">
            <v>460.2</v>
          </cell>
          <cell r="K7227">
            <v>69.900000000000006</v>
          </cell>
          <cell r="L7227" t="str">
            <v>78229439-87ec-4795-93aa-04a7a4786736</v>
          </cell>
          <cell r="M7227">
            <v>52644428</v>
          </cell>
          <cell r="N7227"/>
          <cell r="O7227"/>
          <cell r="P7227"/>
          <cell r="Q7227"/>
        </row>
        <row r="7228">
          <cell r="G7228">
            <v>28431</v>
          </cell>
          <cell r="H7228" t="str">
            <v>Омский МР</v>
          </cell>
          <cell r="I7228">
            <v>5420.2</v>
          </cell>
          <cell r="J7228">
            <v>3648.1</v>
          </cell>
          <cell r="K7228">
            <v>75.900000000000006</v>
          </cell>
          <cell r="L7228" t="str">
            <v>605ee499-a2d4-4b58-9b9e-4a0025e0ee60</v>
          </cell>
          <cell r="M7228">
            <v>52644428</v>
          </cell>
          <cell r="N7228"/>
          <cell r="O7228"/>
          <cell r="P7228"/>
          <cell r="Q7228"/>
        </row>
        <row r="7229">
          <cell r="G7229">
            <v>28432</v>
          </cell>
          <cell r="H7229" t="str">
            <v>Омский МР</v>
          </cell>
          <cell r="I7229">
            <v>5908.6</v>
          </cell>
          <cell r="J7229">
            <v>3639.7</v>
          </cell>
          <cell r="K7229">
            <v>450</v>
          </cell>
          <cell r="L7229" t="str">
            <v>57c93444-5527-4afb-b042-4edd6a21dcbc</v>
          </cell>
          <cell r="M7229">
            <v>52644428</v>
          </cell>
          <cell r="N7229"/>
          <cell r="O7229"/>
          <cell r="P7229"/>
          <cell r="Q7229"/>
        </row>
        <row r="7230">
          <cell r="G7230">
            <v>28433</v>
          </cell>
          <cell r="H7230" t="str">
            <v>Омский МР</v>
          </cell>
          <cell r="I7230">
            <v>5473.9</v>
          </cell>
          <cell r="J7230">
            <v>3620.2</v>
          </cell>
          <cell r="K7230">
            <v>0</v>
          </cell>
          <cell r="L7230" t="str">
            <v>82253efd-cba9-4014-a876-d7cf69fae1b0</v>
          </cell>
          <cell r="M7230">
            <v>52644428</v>
          </cell>
          <cell r="N7230"/>
          <cell r="O7230"/>
          <cell r="P7230"/>
          <cell r="Q7230"/>
        </row>
        <row r="7231">
          <cell r="G7231">
            <v>28426</v>
          </cell>
          <cell r="H7231" t="str">
            <v>Омский МР</v>
          </cell>
          <cell r="I7231">
            <v>5637.9</v>
          </cell>
          <cell r="J7231">
            <v>3829</v>
          </cell>
          <cell r="K7231">
            <v>95.67</v>
          </cell>
          <cell r="L7231" t="str">
            <v>aaa7729a-5265-44a7-a7ec-8012aa500a40</v>
          </cell>
          <cell r="M7231">
            <v>52644428</v>
          </cell>
          <cell r="N7231"/>
          <cell r="O7231"/>
          <cell r="P7231"/>
          <cell r="Q7231"/>
        </row>
        <row r="7232">
          <cell r="G7232">
            <v>28434</v>
          </cell>
          <cell r="H7232" t="str">
            <v>Омский МР</v>
          </cell>
          <cell r="I7232">
            <v>5614.8</v>
          </cell>
          <cell r="J7232">
            <v>3740</v>
          </cell>
          <cell r="K7232">
            <v>1823.48</v>
          </cell>
          <cell r="L7232" t="str">
            <v>be568542-e8e5-4ba5-bf83-084d5f4d0975</v>
          </cell>
          <cell r="M7232">
            <v>52644428</v>
          </cell>
          <cell r="N7232"/>
          <cell r="O7232"/>
          <cell r="P7232"/>
          <cell r="Q7232"/>
        </row>
        <row r="7233">
          <cell r="G7233">
            <v>28435</v>
          </cell>
          <cell r="H7233" t="str">
            <v>Омский МР</v>
          </cell>
          <cell r="I7233">
            <v>4740</v>
          </cell>
          <cell r="J7233">
            <v>3213</v>
          </cell>
          <cell r="K7233">
            <v>41.4</v>
          </cell>
          <cell r="L7233" t="str">
            <v>737b7183-1584-45be-b4ea-629e7191f0b4</v>
          </cell>
          <cell r="M7233">
            <v>52644428</v>
          </cell>
          <cell r="N7233"/>
          <cell r="O7233"/>
          <cell r="P7233"/>
          <cell r="Q7233"/>
        </row>
        <row r="7234">
          <cell r="G7234">
            <v>28436</v>
          </cell>
          <cell r="H7234" t="str">
            <v>Омский МР</v>
          </cell>
          <cell r="I7234">
            <v>4730.1000000000004</v>
          </cell>
          <cell r="J7234">
            <v>3224.7</v>
          </cell>
          <cell r="K7234">
            <v>0</v>
          </cell>
          <cell r="L7234" t="str">
            <v>a0e1d8e8-3cad-42fc-8bdd-6dd6b694d044</v>
          </cell>
          <cell r="M7234">
            <v>52644428</v>
          </cell>
          <cell r="N7234"/>
          <cell r="O7234"/>
          <cell r="P7234"/>
          <cell r="Q7234"/>
        </row>
        <row r="7235">
          <cell r="G7235">
            <v>28437</v>
          </cell>
          <cell r="H7235" t="str">
            <v>Омский МР</v>
          </cell>
          <cell r="I7235">
            <v>4768.6000000000004</v>
          </cell>
          <cell r="J7235">
            <v>2620.4</v>
          </cell>
          <cell r="K7235">
            <v>1928.89</v>
          </cell>
          <cell r="L7235" t="str">
            <v>05804543-6bff-4b1f-89c8-d7cb4c2b3789</v>
          </cell>
          <cell r="M7235">
            <v>52644428</v>
          </cell>
          <cell r="N7235"/>
          <cell r="O7235"/>
          <cell r="P7235"/>
          <cell r="Q7235"/>
        </row>
        <row r="7236">
          <cell r="G7236">
            <v>28438</v>
          </cell>
          <cell r="H7236" t="str">
            <v>Омский МР</v>
          </cell>
          <cell r="I7236">
            <v>2120.0700000000002</v>
          </cell>
          <cell r="J7236">
            <v>790.5</v>
          </cell>
          <cell r="K7236">
            <v>779.27</v>
          </cell>
          <cell r="L7236" t="str">
            <v>85736a70-a750-4e74-9409-0db8486297e6</v>
          </cell>
          <cell r="M7236">
            <v>52644428</v>
          </cell>
          <cell r="N7236"/>
          <cell r="O7236"/>
          <cell r="P7236"/>
          <cell r="Q7236"/>
        </row>
        <row r="7237">
          <cell r="G7237">
            <v>28439</v>
          </cell>
          <cell r="H7237" t="str">
            <v>Омский МР</v>
          </cell>
          <cell r="I7237">
            <v>4213.82</v>
          </cell>
          <cell r="J7237">
            <v>1914.6</v>
          </cell>
          <cell r="K7237">
            <v>1188.42</v>
          </cell>
          <cell r="L7237" t="str">
            <v>d4c0b9b1-33de-4d12-b22b-01e53a916c3d</v>
          </cell>
          <cell r="M7237">
            <v>52644428</v>
          </cell>
          <cell r="N7237"/>
          <cell r="O7237"/>
          <cell r="P7237"/>
          <cell r="Q7237"/>
        </row>
        <row r="7238">
          <cell r="G7238">
            <v>28440</v>
          </cell>
          <cell r="H7238" t="str">
            <v>Омский МР</v>
          </cell>
          <cell r="I7238">
            <v>4661.3</v>
          </cell>
          <cell r="J7238">
            <v>2575.3000000000002</v>
          </cell>
          <cell r="K7238">
            <v>1832.86</v>
          </cell>
          <cell r="L7238" t="str">
            <v>cfe731bf-c64c-4983-a701-aab79a4fcb63</v>
          </cell>
          <cell r="M7238">
            <v>52644428</v>
          </cell>
          <cell r="N7238"/>
          <cell r="O7238"/>
          <cell r="P7238"/>
          <cell r="Q7238"/>
        </row>
        <row r="7239">
          <cell r="G7239">
            <v>28441</v>
          </cell>
          <cell r="H7239" t="str">
            <v>Омский МР</v>
          </cell>
          <cell r="I7239">
            <v>4661.3</v>
          </cell>
          <cell r="J7239">
            <v>2575.3000000000002</v>
          </cell>
          <cell r="K7239">
            <v>1844.05</v>
          </cell>
          <cell r="L7239" t="str">
            <v>7d3256bd-9068-4743-911c-5e24be55f2a8</v>
          </cell>
          <cell r="M7239">
            <v>52644428</v>
          </cell>
          <cell r="N7239"/>
          <cell r="O7239"/>
          <cell r="P7239"/>
          <cell r="Q7239"/>
        </row>
        <row r="7240">
          <cell r="G7240">
            <v>28442</v>
          </cell>
          <cell r="H7240" t="str">
            <v>Омский МР</v>
          </cell>
          <cell r="I7240">
            <v>4714.8999999999996</v>
          </cell>
          <cell r="J7240">
            <v>3169.5</v>
          </cell>
          <cell r="K7240">
            <v>0</v>
          </cell>
          <cell r="L7240" t="str">
            <v>b1feba99-7648-4b32-8cff-2bd88f59e053</v>
          </cell>
          <cell r="M7240">
            <v>52644428</v>
          </cell>
          <cell r="N7240"/>
          <cell r="O7240"/>
          <cell r="P7240"/>
          <cell r="Q7240"/>
        </row>
        <row r="7241">
          <cell r="G7241">
            <v>28443</v>
          </cell>
          <cell r="H7241" t="str">
            <v>Омский МР</v>
          </cell>
          <cell r="I7241">
            <v>5978.04</v>
          </cell>
          <cell r="J7241">
            <v>4286.8</v>
          </cell>
          <cell r="K7241">
            <v>1689.84</v>
          </cell>
          <cell r="L7241" t="str">
            <v>e82b7dac-53fe-4f8d-81f7-b684258c5633</v>
          </cell>
          <cell r="M7241">
            <v>52644428</v>
          </cell>
          <cell r="N7241"/>
          <cell r="O7241"/>
          <cell r="P7241"/>
          <cell r="Q7241"/>
        </row>
        <row r="7242">
          <cell r="G7242">
            <v>28412</v>
          </cell>
          <cell r="H7242" t="str">
            <v>Омский МР</v>
          </cell>
          <cell r="I7242">
            <v>1286.3</v>
          </cell>
          <cell r="J7242">
            <v>756.8</v>
          </cell>
          <cell r="K7242">
            <v>511.8</v>
          </cell>
          <cell r="L7242" t="str">
            <v>11fec50b-6fde-4b4e-bd70-31a3dc221edd</v>
          </cell>
          <cell r="M7242">
            <v>52644428</v>
          </cell>
          <cell r="N7242"/>
          <cell r="O7242"/>
          <cell r="P7242"/>
          <cell r="Q7242"/>
        </row>
        <row r="7243">
          <cell r="G7243">
            <v>28413</v>
          </cell>
          <cell r="H7243" t="str">
            <v>Омский МР</v>
          </cell>
          <cell r="I7243">
            <v>826.4</v>
          </cell>
          <cell r="J7243">
            <v>484.7</v>
          </cell>
          <cell r="K7243">
            <v>203.97</v>
          </cell>
          <cell r="L7243" t="str">
            <v>64b45e32-2a24-4dd8-a08f-da3e58ecaa75</v>
          </cell>
          <cell r="M7243">
            <v>52644428</v>
          </cell>
          <cell r="N7243"/>
          <cell r="O7243"/>
          <cell r="P7243"/>
          <cell r="Q7243"/>
        </row>
        <row r="7244">
          <cell r="G7244">
            <v>28444</v>
          </cell>
          <cell r="H7244" t="str">
            <v>Омский МР</v>
          </cell>
          <cell r="I7244">
            <v>2474.9</v>
          </cell>
          <cell r="J7244">
            <v>1263.0999999999999</v>
          </cell>
          <cell r="K7244">
            <v>1088.6600000000001</v>
          </cell>
          <cell r="L7244" t="str">
            <v>92b0c8a9-aa77-433e-b7d8-38072fe55806</v>
          </cell>
          <cell r="M7244">
            <v>52644428</v>
          </cell>
          <cell r="N7244"/>
          <cell r="O7244"/>
          <cell r="P7244"/>
          <cell r="Q7244"/>
        </row>
        <row r="7245">
          <cell r="G7245">
            <v>28414</v>
          </cell>
          <cell r="H7245" t="str">
            <v>Омский МР</v>
          </cell>
          <cell r="I7245">
            <v>3398.96</v>
          </cell>
          <cell r="J7245">
            <v>1259</v>
          </cell>
          <cell r="K7245">
            <v>1039.3</v>
          </cell>
          <cell r="L7245" t="str">
            <v>2b20ca21-8506-4978-8e76-f5ef85354b7d</v>
          </cell>
          <cell r="M7245">
            <v>52644428</v>
          </cell>
          <cell r="N7245"/>
          <cell r="O7245"/>
          <cell r="P7245"/>
          <cell r="Q7245"/>
        </row>
        <row r="7246">
          <cell r="G7246">
            <v>28446</v>
          </cell>
          <cell r="H7246" t="str">
            <v>Омский МР</v>
          </cell>
          <cell r="I7246">
            <v>2070.11</v>
          </cell>
          <cell r="J7246">
            <v>791</v>
          </cell>
          <cell r="K7246">
            <v>731.21</v>
          </cell>
          <cell r="L7246" t="str">
            <v>9455faa2-dd3e-46d4-8c1d-001ede93f77b</v>
          </cell>
          <cell r="M7246">
            <v>52644428</v>
          </cell>
          <cell r="N7246"/>
          <cell r="O7246"/>
          <cell r="P7246"/>
          <cell r="Q7246"/>
        </row>
        <row r="7247">
          <cell r="G7247">
            <v>28447</v>
          </cell>
          <cell r="H7247" t="str">
            <v>Омский МР</v>
          </cell>
          <cell r="I7247">
            <v>2063.41</v>
          </cell>
          <cell r="J7247">
            <v>791</v>
          </cell>
          <cell r="K7247">
            <v>729.11</v>
          </cell>
          <cell r="L7247" t="str">
            <v>fa5263b1-5cf3-464e-8fa1-6d1c289ea249</v>
          </cell>
          <cell r="M7247">
            <v>52644428</v>
          </cell>
          <cell r="N7247"/>
          <cell r="O7247"/>
          <cell r="P7247"/>
          <cell r="Q7247"/>
        </row>
        <row r="7248">
          <cell r="G7248">
            <v>28415</v>
          </cell>
          <cell r="H7248" t="str">
            <v>Омский МР</v>
          </cell>
          <cell r="I7248">
            <v>4037.7</v>
          </cell>
          <cell r="J7248">
            <v>1259.8</v>
          </cell>
          <cell r="K7248">
            <v>1156</v>
          </cell>
          <cell r="L7248" t="str">
            <v>2c8f67fc-3801-453a-8673-d30fd9bb2386</v>
          </cell>
          <cell r="M7248">
            <v>52644428</v>
          </cell>
          <cell r="N7248"/>
          <cell r="O7248"/>
          <cell r="P7248"/>
          <cell r="Q7248"/>
        </row>
        <row r="7249">
          <cell r="G7249">
            <v>28421</v>
          </cell>
          <cell r="H7249" t="str">
            <v>Омский МР</v>
          </cell>
          <cell r="I7249">
            <v>271.5</v>
          </cell>
          <cell r="J7249">
            <v>187.6</v>
          </cell>
          <cell r="K7249">
            <v>55.3</v>
          </cell>
          <cell r="L7249" t="str">
            <v>15ed100d-33c9-4092-8597-025dfbea5970</v>
          </cell>
          <cell r="M7249">
            <v>52644428</v>
          </cell>
          <cell r="N7249"/>
          <cell r="O7249"/>
          <cell r="P7249"/>
          <cell r="Q7249"/>
        </row>
        <row r="7250">
          <cell r="G7250">
            <v>28422</v>
          </cell>
          <cell r="H7250" t="str">
            <v>Омский МР</v>
          </cell>
          <cell r="I7250">
            <v>279.10000000000002</v>
          </cell>
          <cell r="J7250">
            <v>174.1</v>
          </cell>
          <cell r="K7250">
            <v>58.48</v>
          </cell>
          <cell r="L7250" t="str">
            <v>8d28a211-9680-4e89-8785-62cfc28462c9</v>
          </cell>
          <cell r="M7250">
            <v>52644428</v>
          </cell>
          <cell r="N7250"/>
          <cell r="O7250"/>
          <cell r="P7250"/>
          <cell r="Q7250"/>
        </row>
        <row r="7251">
          <cell r="G7251">
            <v>28423</v>
          </cell>
          <cell r="H7251" t="str">
            <v>Омский МР</v>
          </cell>
          <cell r="I7251">
            <v>733.2</v>
          </cell>
          <cell r="J7251">
            <v>573.9</v>
          </cell>
          <cell r="K7251">
            <v>0</v>
          </cell>
          <cell r="L7251" t="str">
            <v>8fad7650-737d-4dba-a4b6-ca9778036543</v>
          </cell>
          <cell r="M7251">
            <v>52644428</v>
          </cell>
          <cell r="N7251"/>
          <cell r="O7251"/>
          <cell r="P7251"/>
          <cell r="Q7251"/>
        </row>
        <row r="7252">
          <cell r="G7252">
            <v>20899</v>
          </cell>
          <cell r="H7252" t="str">
            <v>Омский МР</v>
          </cell>
          <cell r="I7252">
            <v>931.7</v>
          </cell>
          <cell r="J7252">
            <v>607</v>
          </cell>
          <cell r="K7252">
            <v>0</v>
          </cell>
          <cell r="L7252" t="str">
            <v>9f94fc32-1d65-4399-8809-08756ef6392b</v>
          </cell>
          <cell r="M7252">
            <v>52644428</v>
          </cell>
          <cell r="N7252"/>
          <cell r="O7252"/>
          <cell r="P7252"/>
          <cell r="Q7252"/>
        </row>
        <row r="7253">
          <cell r="G7253">
            <v>28418</v>
          </cell>
          <cell r="H7253" t="str">
            <v>Омский МР</v>
          </cell>
          <cell r="I7253">
            <v>835</v>
          </cell>
          <cell r="J7253">
            <v>573.79999999999995</v>
          </cell>
          <cell r="K7253">
            <v>260.3</v>
          </cell>
          <cell r="L7253" t="str">
            <v>6aeb9cea-847d-494d-8740-ba28b236fb2e</v>
          </cell>
          <cell r="M7253">
            <v>52644428</v>
          </cell>
          <cell r="N7253"/>
          <cell r="O7253"/>
          <cell r="P7253"/>
          <cell r="Q7253"/>
        </row>
        <row r="7254">
          <cell r="G7254">
            <v>20900</v>
          </cell>
          <cell r="H7254" t="str">
            <v>Омский МР</v>
          </cell>
          <cell r="I7254">
            <v>2997.1</v>
          </cell>
          <cell r="J7254">
            <v>1703.9</v>
          </cell>
          <cell r="K7254">
            <v>794.18</v>
          </cell>
          <cell r="L7254" t="str">
            <v>a28ed448-7751-44a2-8b11-cf2e297098c0</v>
          </cell>
          <cell r="M7254">
            <v>52644428</v>
          </cell>
          <cell r="N7254"/>
          <cell r="O7254"/>
          <cell r="P7254"/>
          <cell r="Q7254"/>
        </row>
        <row r="7255">
          <cell r="G7255">
            <v>28419</v>
          </cell>
          <cell r="H7255" t="str">
            <v>Омский МР</v>
          </cell>
          <cell r="I7255">
            <v>871.6</v>
          </cell>
          <cell r="J7255">
            <v>646.29999999999995</v>
          </cell>
          <cell r="K7255">
            <v>214.6</v>
          </cell>
          <cell r="L7255" t="str">
            <v>ad8e25cc-6470-4bc9-a733-1e1bdd46e06c</v>
          </cell>
          <cell r="M7255">
            <v>52644428</v>
          </cell>
          <cell r="N7255"/>
          <cell r="O7255"/>
          <cell r="P7255"/>
          <cell r="Q7255"/>
        </row>
        <row r="7256">
          <cell r="G7256">
            <v>28420</v>
          </cell>
          <cell r="H7256" t="str">
            <v>Омский МР</v>
          </cell>
          <cell r="I7256">
            <v>272.8</v>
          </cell>
          <cell r="J7256">
            <v>169.2</v>
          </cell>
          <cell r="K7256">
            <v>58.13</v>
          </cell>
          <cell r="L7256" t="str">
            <v>120a071a-1101-4652-abad-47cfa8c0a0db</v>
          </cell>
          <cell r="M7256">
            <v>52644428</v>
          </cell>
          <cell r="N7256"/>
          <cell r="O7256"/>
          <cell r="P7256"/>
          <cell r="Q7256"/>
        </row>
        <row r="7257">
          <cell r="G7257">
            <v>28402</v>
          </cell>
          <cell r="H7257" t="str">
            <v>Омский МР</v>
          </cell>
          <cell r="I7257">
            <v>272.8</v>
          </cell>
          <cell r="J7257">
            <v>190.4</v>
          </cell>
          <cell r="K7257">
            <v>0</v>
          </cell>
          <cell r="L7257" t="str">
            <v>6da3381f-39ce-4827-a25d-0d59484cafae</v>
          </cell>
          <cell r="M7257">
            <v>52644428</v>
          </cell>
          <cell r="N7257"/>
          <cell r="O7257"/>
          <cell r="P7257"/>
          <cell r="Q7257"/>
        </row>
        <row r="7258">
          <cell r="G7258">
            <v>33661</v>
          </cell>
          <cell r="H7258" t="str">
            <v>Омский МР</v>
          </cell>
          <cell r="I7258">
            <v>767.3</v>
          </cell>
          <cell r="J7258">
            <v>760</v>
          </cell>
          <cell r="K7258">
            <v>0</v>
          </cell>
          <cell r="L7258" t="str">
            <v>a0a06f74-a387-4cdc-98b1-e12db8ab901c</v>
          </cell>
          <cell r="M7258">
            <v>52644413</v>
          </cell>
          <cell r="N7258"/>
          <cell r="O7258"/>
          <cell r="P7258"/>
          <cell r="Q7258"/>
        </row>
        <row r="7259">
          <cell r="G7259">
            <v>20112</v>
          </cell>
          <cell r="H7259" t="str">
            <v>Омский МР</v>
          </cell>
          <cell r="I7259">
            <v>799.7</v>
          </cell>
          <cell r="J7259">
            <v>743.7</v>
          </cell>
          <cell r="K7259">
            <v>0</v>
          </cell>
          <cell r="L7259" t="str">
            <v>c551bba4-ce8e-4a5c-b341-d1e5033a71b3</v>
          </cell>
          <cell r="M7259">
            <v>52644430</v>
          </cell>
          <cell r="N7259"/>
          <cell r="O7259"/>
          <cell r="P7259"/>
          <cell r="Q7259"/>
        </row>
        <row r="7260">
          <cell r="G7260">
            <v>20122</v>
          </cell>
          <cell r="H7260" t="str">
            <v>Омский МР</v>
          </cell>
          <cell r="I7260">
            <v>789</v>
          </cell>
          <cell r="J7260">
            <v>727.2</v>
          </cell>
          <cell r="K7260">
            <v>0</v>
          </cell>
          <cell r="L7260" t="str">
            <v>d027aca5-4df0-44b4-88b4-5d3c05dec766</v>
          </cell>
          <cell r="M7260">
            <v>52644430</v>
          </cell>
          <cell r="N7260"/>
          <cell r="O7260"/>
          <cell r="P7260"/>
          <cell r="Q7260"/>
        </row>
        <row r="7261">
          <cell r="G7261">
            <v>20113</v>
          </cell>
          <cell r="H7261" t="str">
            <v>Омский МР</v>
          </cell>
          <cell r="I7261">
            <v>799.7</v>
          </cell>
          <cell r="J7261">
            <v>737.9</v>
          </cell>
          <cell r="K7261">
            <v>0</v>
          </cell>
          <cell r="L7261" t="str">
            <v>201728b0-8788-4030-837d-286e71777349</v>
          </cell>
          <cell r="M7261">
            <v>52644430</v>
          </cell>
          <cell r="N7261"/>
          <cell r="O7261"/>
          <cell r="P7261"/>
          <cell r="Q7261"/>
        </row>
        <row r="7262">
          <cell r="G7262">
            <v>20114</v>
          </cell>
          <cell r="H7262" t="str">
            <v>Омский МР</v>
          </cell>
          <cell r="I7262">
            <v>802.8</v>
          </cell>
          <cell r="J7262">
            <v>741</v>
          </cell>
          <cell r="K7262">
            <v>0</v>
          </cell>
          <cell r="L7262" t="str">
            <v>212cfa4f-6386-4eea-bf3f-8939a51d2ec6</v>
          </cell>
          <cell r="M7262">
            <v>52644430</v>
          </cell>
          <cell r="N7262"/>
          <cell r="O7262"/>
          <cell r="P7262"/>
          <cell r="Q7262"/>
        </row>
        <row r="7263">
          <cell r="G7263">
            <v>20116</v>
          </cell>
          <cell r="H7263" t="str">
            <v>Омский МР</v>
          </cell>
          <cell r="I7263">
            <v>809.7</v>
          </cell>
          <cell r="J7263">
            <v>748.8</v>
          </cell>
          <cell r="K7263">
            <v>0</v>
          </cell>
          <cell r="L7263" t="str">
            <v>7d217287-1be5-44a1-a07a-cb0cbc29c7ca</v>
          </cell>
          <cell r="M7263">
            <v>52644430</v>
          </cell>
          <cell r="N7263"/>
          <cell r="O7263"/>
          <cell r="P7263"/>
          <cell r="Q7263"/>
        </row>
        <row r="7264">
          <cell r="G7264">
            <v>20117</v>
          </cell>
          <cell r="H7264" t="str">
            <v>Омский МР</v>
          </cell>
          <cell r="I7264">
            <v>793</v>
          </cell>
          <cell r="J7264">
            <v>735.1</v>
          </cell>
          <cell r="K7264">
            <v>0</v>
          </cell>
          <cell r="L7264" t="str">
            <v xml:space="preserve">e7a032bc-4ae2-4034-aac6-83dca6f5023a </v>
          </cell>
          <cell r="M7264">
            <v>52644430</v>
          </cell>
          <cell r="N7264"/>
          <cell r="O7264"/>
          <cell r="P7264"/>
          <cell r="Q7264"/>
        </row>
        <row r="7265">
          <cell r="G7265">
            <v>20118</v>
          </cell>
          <cell r="H7265" t="str">
            <v>Омский МР</v>
          </cell>
          <cell r="I7265">
            <v>809.2</v>
          </cell>
          <cell r="J7265">
            <v>747.4</v>
          </cell>
          <cell r="K7265">
            <v>0</v>
          </cell>
          <cell r="L7265" t="str">
            <v>5eb5def9-f2cb-4a7a-a48f-f5b502be43dc</v>
          </cell>
          <cell r="M7265">
            <v>52644430</v>
          </cell>
          <cell r="N7265"/>
          <cell r="O7265"/>
          <cell r="P7265"/>
          <cell r="Q7265"/>
        </row>
        <row r="7266">
          <cell r="G7266">
            <v>20119</v>
          </cell>
          <cell r="H7266" t="str">
            <v>Омский МР</v>
          </cell>
          <cell r="I7266">
            <v>802.3</v>
          </cell>
          <cell r="J7266">
            <v>744</v>
          </cell>
          <cell r="K7266">
            <v>0</v>
          </cell>
          <cell r="L7266" t="str">
            <v>62491349-2c2d-49c1-a5bf-39a15d14b49a</v>
          </cell>
          <cell r="M7266">
            <v>52644430</v>
          </cell>
          <cell r="N7266"/>
          <cell r="O7266"/>
          <cell r="P7266"/>
          <cell r="Q7266"/>
        </row>
        <row r="7267">
          <cell r="G7267">
            <v>20120</v>
          </cell>
          <cell r="H7267" t="str">
            <v>Омский МР</v>
          </cell>
          <cell r="I7267">
            <v>805.2</v>
          </cell>
          <cell r="J7267">
            <v>745.8</v>
          </cell>
          <cell r="K7267">
            <v>0</v>
          </cell>
          <cell r="L7267" t="str">
            <v>674d15c9-d3f0-4146-ae2e-09083f7ee6fb</v>
          </cell>
          <cell r="M7267">
            <v>52644430</v>
          </cell>
          <cell r="N7267"/>
          <cell r="O7267"/>
          <cell r="P7267"/>
          <cell r="Q7267"/>
        </row>
        <row r="7268">
          <cell r="G7268">
            <v>20121</v>
          </cell>
          <cell r="H7268" t="str">
            <v>Омский МР</v>
          </cell>
          <cell r="I7268">
            <v>805.7</v>
          </cell>
          <cell r="J7268">
            <v>743.9</v>
          </cell>
          <cell r="K7268">
            <v>0</v>
          </cell>
          <cell r="L7268" t="str">
            <v>1fd4acc0-c197-464e-bb89-762537412800</v>
          </cell>
          <cell r="M7268">
            <v>52644430</v>
          </cell>
          <cell r="N7268"/>
          <cell r="O7268"/>
          <cell r="P7268"/>
          <cell r="Q7268"/>
        </row>
        <row r="7269">
          <cell r="G7269">
            <v>20123</v>
          </cell>
          <cell r="H7269" t="str">
            <v>Омский МР</v>
          </cell>
          <cell r="I7269">
            <v>1449.9</v>
          </cell>
          <cell r="J7269">
            <v>1299.5999999999999</v>
          </cell>
          <cell r="K7269">
            <v>0</v>
          </cell>
          <cell r="L7269" t="str">
            <v>1f7c4a30-9d1a-47c3-9293-3586a923d2ad</v>
          </cell>
          <cell r="M7269">
            <v>52644430</v>
          </cell>
          <cell r="N7269"/>
          <cell r="O7269"/>
          <cell r="P7269"/>
          <cell r="Q7269"/>
        </row>
        <row r="7270">
          <cell r="G7270">
            <v>20130</v>
          </cell>
          <cell r="H7270" t="str">
            <v>Омский МР</v>
          </cell>
          <cell r="I7270">
            <v>1462.8</v>
          </cell>
          <cell r="J7270">
            <v>1341</v>
          </cell>
          <cell r="K7270">
            <v>0</v>
          </cell>
          <cell r="L7270" t="str">
            <v>773b17a4-88a3-4df9-92c8-a6fc0ad767e1</v>
          </cell>
          <cell r="M7270">
            <v>52644430</v>
          </cell>
          <cell r="N7270"/>
          <cell r="O7270"/>
          <cell r="P7270"/>
          <cell r="Q7270"/>
        </row>
        <row r="7271">
          <cell r="G7271">
            <v>20131</v>
          </cell>
          <cell r="H7271" t="str">
            <v>Омский МР</v>
          </cell>
          <cell r="I7271">
            <v>1464.5</v>
          </cell>
          <cell r="J7271">
            <v>1316.9</v>
          </cell>
          <cell r="K7271">
            <v>0</v>
          </cell>
          <cell r="L7271" t="str">
            <v>0ab06a8f-1abf-4bc5-869b-7f5aeeccc763</v>
          </cell>
          <cell r="M7271">
            <v>52644430</v>
          </cell>
          <cell r="N7271"/>
          <cell r="O7271"/>
          <cell r="P7271"/>
          <cell r="Q7271"/>
        </row>
        <row r="7272">
          <cell r="G7272">
            <v>20132</v>
          </cell>
          <cell r="H7272" t="str">
            <v>Омский МР</v>
          </cell>
          <cell r="I7272">
            <v>1462.8</v>
          </cell>
          <cell r="J7272">
            <v>1315.2</v>
          </cell>
          <cell r="K7272">
            <v>0</v>
          </cell>
          <cell r="L7272" t="str">
            <v>6069bcf9-9f7c-4e98-b69f-c251ea954171</v>
          </cell>
          <cell r="M7272">
            <v>52644430</v>
          </cell>
          <cell r="N7272"/>
          <cell r="O7272"/>
          <cell r="P7272"/>
          <cell r="Q7272"/>
        </row>
        <row r="7273">
          <cell r="G7273">
            <v>20133</v>
          </cell>
          <cell r="H7273" t="str">
            <v>Омский МР</v>
          </cell>
          <cell r="I7273">
            <v>1456</v>
          </cell>
          <cell r="J7273">
            <v>1308.9000000000001</v>
          </cell>
          <cell r="K7273">
            <v>0</v>
          </cell>
          <cell r="L7273" t="str">
            <v>88da255a-bf77-4db4-a7c6-f550a5b8f401</v>
          </cell>
          <cell r="M7273">
            <v>52644430</v>
          </cell>
          <cell r="N7273"/>
          <cell r="O7273"/>
          <cell r="P7273"/>
          <cell r="Q7273"/>
        </row>
        <row r="7274">
          <cell r="G7274">
            <v>20124</v>
          </cell>
          <cell r="H7274" t="str">
            <v>Омский МР</v>
          </cell>
          <cell r="I7274">
            <v>1452.2</v>
          </cell>
          <cell r="J7274">
            <v>1304.9000000000001</v>
          </cell>
          <cell r="K7274">
            <v>0</v>
          </cell>
          <cell r="L7274" t="str">
            <v>b7dd7f86-fd7b-4dff-8b80-aebac56c541d</v>
          </cell>
          <cell r="M7274">
            <v>52644430</v>
          </cell>
          <cell r="N7274"/>
          <cell r="O7274"/>
          <cell r="P7274"/>
          <cell r="Q7274"/>
        </row>
        <row r="7275">
          <cell r="G7275">
            <v>20125</v>
          </cell>
          <cell r="H7275" t="str">
            <v>Омский МР</v>
          </cell>
          <cell r="I7275">
            <v>1439.4</v>
          </cell>
          <cell r="J7275">
            <v>1294.4000000000001</v>
          </cell>
          <cell r="K7275">
            <v>0</v>
          </cell>
          <cell r="L7275" t="str">
            <v>6ab2ff7b-1eb8-4204-af0f-5a7b3a6bed25</v>
          </cell>
          <cell r="M7275">
            <v>52644430</v>
          </cell>
          <cell r="N7275"/>
          <cell r="O7275"/>
          <cell r="P7275"/>
          <cell r="Q7275"/>
        </row>
        <row r="7276">
          <cell r="G7276">
            <v>20126</v>
          </cell>
          <cell r="H7276" t="str">
            <v>Омский МР</v>
          </cell>
          <cell r="I7276">
            <v>1451.4</v>
          </cell>
          <cell r="J7276">
            <v>1304.4000000000001</v>
          </cell>
          <cell r="K7276">
            <v>0</v>
          </cell>
          <cell r="L7276" t="str">
            <v>7849be8a-415a-4c05-a986-65f196b4ec78</v>
          </cell>
          <cell r="M7276">
            <v>52644430</v>
          </cell>
          <cell r="N7276"/>
          <cell r="O7276"/>
          <cell r="P7276"/>
          <cell r="Q7276"/>
        </row>
        <row r="7277">
          <cell r="G7277">
            <v>20127</v>
          </cell>
          <cell r="H7277" t="str">
            <v>Омский МР</v>
          </cell>
          <cell r="I7277">
            <v>1459.6</v>
          </cell>
          <cell r="J7277">
            <v>1311</v>
          </cell>
          <cell r="K7277">
            <v>0</v>
          </cell>
          <cell r="L7277" t="str">
            <v>09fed8f6-aafd-4aae-b3f3-4d1d07ac643a</v>
          </cell>
          <cell r="M7277">
            <v>52644430</v>
          </cell>
          <cell r="N7277"/>
          <cell r="O7277"/>
          <cell r="P7277"/>
          <cell r="Q7277"/>
        </row>
        <row r="7278">
          <cell r="G7278">
            <v>20128</v>
          </cell>
          <cell r="H7278" t="str">
            <v>Омский МР</v>
          </cell>
          <cell r="I7278">
            <v>1447.3</v>
          </cell>
          <cell r="J7278">
            <v>1300.8</v>
          </cell>
          <cell r="K7278">
            <v>0</v>
          </cell>
          <cell r="L7278" t="str">
            <v>64e73583-089c-4252-956e-6b8f0cfaa9c2</v>
          </cell>
          <cell r="M7278">
            <v>52644430</v>
          </cell>
          <cell r="N7278"/>
          <cell r="O7278"/>
          <cell r="P7278"/>
          <cell r="Q7278"/>
        </row>
        <row r="7279">
          <cell r="G7279">
            <v>20129</v>
          </cell>
          <cell r="H7279" t="str">
            <v>Омский МР</v>
          </cell>
          <cell r="I7279">
            <v>1455.5</v>
          </cell>
          <cell r="J7279">
            <v>1307.8</v>
          </cell>
          <cell r="K7279">
            <v>0</v>
          </cell>
          <cell r="L7279" t="str">
            <v>dc8ed2cc-9434-4bb5-8e5f-f754368afad4</v>
          </cell>
          <cell r="M7279">
            <v>52644430</v>
          </cell>
          <cell r="N7279"/>
          <cell r="O7279"/>
          <cell r="P7279"/>
          <cell r="Q7279"/>
        </row>
        <row r="7280">
          <cell r="G7280">
            <v>20134</v>
          </cell>
          <cell r="H7280" t="str">
            <v>Омский МР</v>
          </cell>
          <cell r="I7280">
            <v>1449.9</v>
          </cell>
          <cell r="J7280">
            <v>1303.5</v>
          </cell>
          <cell r="K7280">
            <v>0</v>
          </cell>
          <cell r="L7280" t="str">
            <v>c24cf840-1c34-4622-bb20-e07abcdc0fa4</v>
          </cell>
          <cell r="M7280">
            <v>52644430</v>
          </cell>
          <cell r="N7280"/>
          <cell r="O7280"/>
          <cell r="P7280"/>
          <cell r="Q7280"/>
        </row>
        <row r="7281">
          <cell r="G7281">
            <v>20135</v>
          </cell>
          <cell r="H7281" t="str">
            <v>Омский МР</v>
          </cell>
          <cell r="I7281">
            <v>1450</v>
          </cell>
          <cell r="J7281">
            <v>1255.2</v>
          </cell>
          <cell r="K7281">
            <v>0</v>
          </cell>
          <cell r="L7281" t="str">
            <v>8b54f8c4-35c6-4e82-9a65-4a01d3749c79</v>
          </cell>
          <cell r="M7281">
            <v>52644430</v>
          </cell>
          <cell r="N7281"/>
          <cell r="O7281"/>
          <cell r="P7281"/>
          <cell r="Q7281"/>
        </row>
        <row r="7282">
          <cell r="G7282">
            <v>20136</v>
          </cell>
          <cell r="H7282" t="str">
            <v>Омский МР</v>
          </cell>
          <cell r="I7282">
            <v>720.5</v>
          </cell>
          <cell r="J7282">
            <v>642</v>
          </cell>
          <cell r="K7282">
            <v>0</v>
          </cell>
          <cell r="L7282" t="str">
            <v>8e5edf85-9277-4eb2-918a-357b768e06fe</v>
          </cell>
          <cell r="M7282">
            <v>52644430</v>
          </cell>
          <cell r="N7282"/>
          <cell r="O7282"/>
          <cell r="P7282"/>
          <cell r="Q7282"/>
        </row>
        <row r="7283">
          <cell r="G7283">
            <v>20137</v>
          </cell>
          <cell r="H7283" t="str">
            <v>Омский МР</v>
          </cell>
          <cell r="I7283">
            <v>856.7</v>
          </cell>
          <cell r="J7283">
            <v>776</v>
          </cell>
          <cell r="K7283">
            <v>0</v>
          </cell>
          <cell r="L7283" t="str">
            <v>c9994d2a-9e37-4f33-ade8-07084ac96089</v>
          </cell>
          <cell r="M7283">
            <v>52644430</v>
          </cell>
          <cell r="N7283"/>
          <cell r="O7283"/>
          <cell r="P7283"/>
          <cell r="Q7283"/>
        </row>
        <row r="7284">
          <cell r="G7284">
            <v>20138</v>
          </cell>
          <cell r="H7284" t="str">
            <v>Омский МР</v>
          </cell>
          <cell r="I7284">
            <v>779.2</v>
          </cell>
          <cell r="J7284">
            <v>719.3</v>
          </cell>
          <cell r="K7284">
            <v>0</v>
          </cell>
          <cell r="L7284" t="str">
            <v>173ab27b-3d17-4bad-a9bb-bb70f43cdab3</v>
          </cell>
          <cell r="M7284">
            <v>52644430</v>
          </cell>
          <cell r="N7284"/>
          <cell r="O7284"/>
          <cell r="P7284"/>
          <cell r="Q7284"/>
        </row>
        <row r="7285">
          <cell r="G7285">
            <v>33678</v>
          </cell>
          <cell r="H7285" t="str">
            <v>Омский МР</v>
          </cell>
          <cell r="I7285">
            <v>1727.1</v>
          </cell>
          <cell r="J7285">
            <v>1517.7</v>
          </cell>
          <cell r="K7285">
            <v>0</v>
          </cell>
          <cell r="L7285" t="str">
            <v>62984b64-8939-401b-bcfd-de59f0c6c2d4</v>
          </cell>
          <cell r="M7285">
            <v>52644430</v>
          </cell>
          <cell r="N7285"/>
          <cell r="O7285"/>
          <cell r="P7285"/>
          <cell r="Q7285"/>
        </row>
        <row r="7286">
          <cell r="G7286">
            <v>20139</v>
          </cell>
          <cell r="H7286" t="str">
            <v>Омский МР</v>
          </cell>
          <cell r="I7286">
            <v>786</v>
          </cell>
          <cell r="J7286">
            <v>725.3</v>
          </cell>
          <cell r="K7286">
            <v>0</v>
          </cell>
          <cell r="L7286" t="str">
            <v>1dbe43fd-099a-429b-8966-e7bd218f4168</v>
          </cell>
          <cell r="M7286">
            <v>52644430</v>
          </cell>
          <cell r="N7286"/>
          <cell r="O7286"/>
          <cell r="P7286"/>
          <cell r="Q7286"/>
        </row>
        <row r="7287">
          <cell r="G7287">
            <v>20140</v>
          </cell>
          <cell r="H7287" t="str">
            <v>Омский МР</v>
          </cell>
          <cell r="I7287">
            <v>786</v>
          </cell>
          <cell r="J7287">
            <v>705.6</v>
          </cell>
          <cell r="K7287">
            <v>0</v>
          </cell>
          <cell r="L7287" t="str">
            <v>37372a1d-5da4-4425-97f4-9d95eb173a3b</v>
          </cell>
          <cell r="M7287">
            <v>52644430</v>
          </cell>
          <cell r="N7287"/>
          <cell r="O7287"/>
          <cell r="P7287"/>
          <cell r="Q7287"/>
        </row>
        <row r="7288">
          <cell r="G7288">
            <v>20141</v>
          </cell>
          <cell r="H7288" t="str">
            <v>Омский МР</v>
          </cell>
          <cell r="I7288">
            <v>819.8</v>
          </cell>
          <cell r="J7288">
            <v>738.7</v>
          </cell>
          <cell r="K7288">
            <v>0</v>
          </cell>
          <cell r="L7288" t="str">
            <v>0921cb60-463c-486e-9517-aa9ad3adfcb6</v>
          </cell>
          <cell r="M7288">
            <v>52644430</v>
          </cell>
          <cell r="N7288"/>
          <cell r="O7288"/>
          <cell r="P7288"/>
          <cell r="Q7288"/>
        </row>
        <row r="7289">
          <cell r="G7289">
            <v>20142</v>
          </cell>
          <cell r="H7289" t="str">
            <v>Омский МР</v>
          </cell>
          <cell r="I7289">
            <v>1289</v>
          </cell>
          <cell r="J7289">
            <v>1152.5999999999999</v>
          </cell>
          <cell r="K7289">
            <v>0</v>
          </cell>
          <cell r="L7289" t="str">
            <v>6abb4338-3be6-4c70-ae29-2712fdd67f62</v>
          </cell>
          <cell r="M7289">
            <v>52644430</v>
          </cell>
          <cell r="N7289"/>
          <cell r="O7289"/>
          <cell r="P7289"/>
          <cell r="Q7289"/>
        </row>
        <row r="7290">
          <cell r="G7290">
            <v>36960</v>
          </cell>
          <cell r="H7290" t="str">
            <v>Омский МР</v>
          </cell>
          <cell r="I7290">
            <v>346.9</v>
          </cell>
          <cell r="J7290"/>
          <cell r="K7290"/>
          <cell r="L7290"/>
          <cell r="M7290"/>
          <cell r="N7290"/>
          <cell r="O7290"/>
          <cell r="P7290"/>
          <cell r="Q7290"/>
        </row>
        <row r="7291">
          <cell r="G7291">
            <v>36947</v>
          </cell>
          <cell r="H7291" t="str">
            <v>Омский МР</v>
          </cell>
          <cell r="I7291">
            <v>1970.9</v>
          </cell>
          <cell r="J7291">
            <v>1970.9</v>
          </cell>
          <cell r="K7291">
            <v>614.70000000000005</v>
          </cell>
          <cell r="L7291" t="str">
            <v>5beacd33-3cc4-4f76-b3a9-4b278fbb0327</v>
          </cell>
          <cell r="M7291">
            <v>52644430</v>
          </cell>
          <cell r="N7291"/>
          <cell r="O7291"/>
          <cell r="P7291"/>
          <cell r="Q7291"/>
        </row>
        <row r="7292">
          <cell r="G7292">
            <v>32496</v>
          </cell>
          <cell r="H7292" t="str">
            <v>Омский МР</v>
          </cell>
          <cell r="I7292">
            <v>352.6</v>
          </cell>
          <cell r="J7292">
            <v>274</v>
          </cell>
          <cell r="K7292">
            <v>0</v>
          </cell>
          <cell r="L7292" t="str">
            <v>08821c04-9ae7-4541-98d9-e453627cac86</v>
          </cell>
          <cell r="M7292">
            <v>52644430</v>
          </cell>
          <cell r="N7292"/>
          <cell r="O7292"/>
          <cell r="P7292"/>
          <cell r="Q7292"/>
        </row>
        <row r="7293">
          <cell r="G7293">
            <v>20143</v>
          </cell>
          <cell r="H7293" t="str">
            <v>Омский МР</v>
          </cell>
          <cell r="I7293">
            <v>615.4</v>
          </cell>
          <cell r="J7293">
            <v>545.20000000000005</v>
          </cell>
          <cell r="K7293">
            <v>0</v>
          </cell>
          <cell r="L7293" t="str">
            <v>f97c737a-6283-45f4-88c7-6ba58449740f</v>
          </cell>
          <cell r="M7293">
            <v>52644430</v>
          </cell>
          <cell r="N7293"/>
          <cell r="O7293"/>
          <cell r="P7293"/>
          <cell r="Q7293"/>
        </row>
        <row r="7294">
          <cell r="G7294">
            <v>33679</v>
          </cell>
          <cell r="H7294" t="str">
            <v>Омский МР</v>
          </cell>
          <cell r="I7294">
            <v>525.20000000000005</v>
          </cell>
          <cell r="J7294">
            <v>317.7</v>
          </cell>
          <cell r="K7294">
            <v>119.97</v>
          </cell>
          <cell r="L7294" t="str">
            <v>cd53284f-837e-428a-8d89-1ad409092cac</v>
          </cell>
          <cell r="M7294">
            <v>52644431</v>
          </cell>
          <cell r="N7294"/>
          <cell r="O7294"/>
          <cell r="P7294"/>
          <cell r="Q7294"/>
        </row>
        <row r="7295">
          <cell r="G7295">
            <v>31101</v>
          </cell>
          <cell r="H7295" t="str">
            <v>Омский МР</v>
          </cell>
          <cell r="I7295">
            <v>1286.2</v>
          </cell>
          <cell r="J7295">
            <v>764.4</v>
          </cell>
          <cell r="K7295">
            <v>307.43</v>
          </cell>
          <cell r="L7295" t="str">
            <v>4d3f2d78-fb7d-4b52-b3ba-cc55bf4df580</v>
          </cell>
          <cell r="M7295">
            <v>52644431</v>
          </cell>
          <cell r="N7295"/>
          <cell r="O7295"/>
          <cell r="P7295"/>
          <cell r="Q7295"/>
        </row>
        <row r="7296">
          <cell r="G7296">
            <v>31074</v>
          </cell>
          <cell r="H7296" t="str">
            <v>Омский МР</v>
          </cell>
          <cell r="I7296">
            <v>1279.9000000000001</v>
          </cell>
          <cell r="J7296">
            <v>759</v>
          </cell>
          <cell r="K7296">
            <v>307.58</v>
          </cell>
          <cell r="L7296" t="str">
            <v>cc251b04-c010-4103-9226-3ef7025a075c</v>
          </cell>
          <cell r="M7296">
            <v>52644431</v>
          </cell>
          <cell r="N7296"/>
          <cell r="O7296"/>
          <cell r="P7296"/>
          <cell r="Q7296"/>
        </row>
        <row r="7297">
          <cell r="G7297">
            <v>31095</v>
          </cell>
          <cell r="H7297" t="str">
            <v>Омский МР</v>
          </cell>
          <cell r="I7297">
            <v>1286.0999999999999</v>
          </cell>
          <cell r="J7297">
            <v>719.1</v>
          </cell>
          <cell r="K7297">
            <v>352.65</v>
          </cell>
          <cell r="L7297" t="str">
            <v>857d62b2-8544-4acd-9276-271576914a6f</v>
          </cell>
          <cell r="M7297">
            <v>52644431</v>
          </cell>
          <cell r="N7297"/>
          <cell r="O7297"/>
          <cell r="P7297"/>
          <cell r="Q7297"/>
        </row>
        <row r="7298">
          <cell r="G7298">
            <v>31096</v>
          </cell>
          <cell r="H7298" t="str">
            <v>Омский МР</v>
          </cell>
          <cell r="I7298">
            <v>796</v>
          </cell>
          <cell r="J7298">
            <v>735.6</v>
          </cell>
          <cell r="K7298">
            <v>0</v>
          </cell>
          <cell r="L7298" t="str">
            <v>9d257fae-233b-4e3c-b6b6-908b3ad3b136</v>
          </cell>
          <cell r="M7298">
            <v>52644434</v>
          </cell>
          <cell r="N7298"/>
          <cell r="O7298"/>
          <cell r="P7298"/>
          <cell r="Q7298"/>
        </row>
        <row r="7299">
          <cell r="G7299">
            <v>31204</v>
          </cell>
          <cell r="H7299" t="str">
            <v>Омский МР</v>
          </cell>
          <cell r="I7299">
            <v>480.4</v>
          </cell>
          <cell r="J7299">
            <v>420</v>
          </cell>
          <cell r="K7299">
            <v>0</v>
          </cell>
          <cell r="L7299" t="str">
            <v>6f135df9-e57d-43fa-a095-ee1b76027a84</v>
          </cell>
          <cell r="M7299">
            <v>52644434</v>
          </cell>
          <cell r="N7299"/>
          <cell r="O7299"/>
          <cell r="P7299"/>
          <cell r="Q7299"/>
        </row>
        <row r="7300">
          <cell r="G7300">
            <v>31220</v>
          </cell>
          <cell r="H7300" t="str">
            <v>Омский МР</v>
          </cell>
          <cell r="I7300">
            <v>449.7</v>
          </cell>
          <cell r="J7300">
            <v>351.7</v>
          </cell>
          <cell r="K7300">
            <v>0</v>
          </cell>
          <cell r="L7300" t="str">
            <v>b542fd55-3799-4b7d-ab1a-9d6bb1a2549d</v>
          </cell>
          <cell r="M7300">
            <v>52644434</v>
          </cell>
          <cell r="N7300"/>
          <cell r="O7300"/>
          <cell r="P7300"/>
          <cell r="Q7300"/>
        </row>
        <row r="7301">
          <cell r="G7301">
            <v>31227</v>
          </cell>
          <cell r="H7301" t="str">
            <v>Омский МР</v>
          </cell>
          <cell r="I7301">
            <v>796</v>
          </cell>
          <cell r="J7301">
            <v>732.4</v>
          </cell>
          <cell r="K7301">
            <v>0</v>
          </cell>
          <cell r="L7301" t="str">
            <v>c1e32c46-d392-492e-9ce8-ed99137293d1</v>
          </cell>
          <cell r="M7301">
            <v>52644434</v>
          </cell>
          <cell r="N7301"/>
          <cell r="O7301"/>
          <cell r="P7301"/>
          <cell r="Q7301"/>
        </row>
        <row r="7302">
          <cell r="G7302">
            <v>36884</v>
          </cell>
          <cell r="H7302" t="str">
            <v>Омский МР</v>
          </cell>
          <cell r="I7302">
            <v>1657.7</v>
          </cell>
          <cell r="J7302">
            <v>941.8</v>
          </cell>
          <cell r="K7302">
            <v>504.6</v>
          </cell>
          <cell r="L7302" t="str">
            <v>9a503eba-d8a6-4160-8578-aa6ce83b04a9</v>
          </cell>
          <cell r="M7302">
            <v>52644434</v>
          </cell>
          <cell r="N7302"/>
          <cell r="O7302"/>
          <cell r="P7302"/>
          <cell r="Q7302"/>
        </row>
        <row r="7303">
          <cell r="G7303">
            <v>32521</v>
          </cell>
          <cell r="H7303" t="str">
            <v>Омский МР</v>
          </cell>
          <cell r="I7303">
            <v>1290.9000000000001</v>
          </cell>
          <cell r="J7303">
            <v>762.6</v>
          </cell>
          <cell r="K7303">
            <v>54.8</v>
          </cell>
          <cell r="L7303" t="str">
            <v>90060a12-7d0e-4143-bbcd-bfb1c976b196</v>
          </cell>
          <cell r="M7303">
            <v>52644440</v>
          </cell>
          <cell r="N7303"/>
          <cell r="O7303"/>
          <cell r="P7303"/>
          <cell r="Q7303"/>
        </row>
        <row r="7304">
          <cell r="G7304">
            <v>36604</v>
          </cell>
          <cell r="H7304" t="str">
            <v>Омский МР</v>
          </cell>
          <cell r="I7304">
            <v>1308.5</v>
          </cell>
          <cell r="J7304">
            <v>765.9</v>
          </cell>
          <cell r="K7304">
            <v>55.6</v>
          </cell>
          <cell r="L7304" t="str">
            <v>17ce3957-7f3f-41b7-99b2-b2988db8df16</v>
          </cell>
          <cell r="M7304">
            <v>52644440</v>
          </cell>
          <cell r="N7304"/>
          <cell r="O7304"/>
          <cell r="P7304"/>
          <cell r="Q7304"/>
        </row>
        <row r="7305">
          <cell r="G7305">
            <v>36605</v>
          </cell>
          <cell r="H7305" t="str">
            <v>Омский МР</v>
          </cell>
          <cell r="I7305">
            <v>1295.0999999999999</v>
          </cell>
          <cell r="J7305">
            <v>763.3</v>
          </cell>
          <cell r="K7305">
            <v>180.4</v>
          </cell>
          <cell r="L7305" t="str">
            <v>eefd1831-03e6-4444-840d-81b9c569afc8</v>
          </cell>
          <cell r="M7305">
            <v>52644440</v>
          </cell>
          <cell r="N7305"/>
          <cell r="O7305"/>
          <cell r="P7305"/>
          <cell r="Q7305"/>
        </row>
        <row r="7306">
          <cell r="G7306">
            <v>32780</v>
          </cell>
          <cell r="H7306" t="str">
            <v>Омский МР</v>
          </cell>
          <cell r="I7306">
            <v>520.4</v>
          </cell>
          <cell r="J7306">
            <v>293.60000000000002</v>
          </cell>
          <cell r="K7306">
            <v>61.5</v>
          </cell>
          <cell r="L7306" t="str">
            <v>1fab265e-5188-462a-9709-988df9a86425</v>
          </cell>
          <cell r="M7306">
            <v>52644440</v>
          </cell>
          <cell r="N7306"/>
          <cell r="O7306"/>
          <cell r="P7306"/>
          <cell r="Q7306"/>
        </row>
        <row r="7307">
          <cell r="G7307">
            <v>36606</v>
          </cell>
          <cell r="H7307" t="str">
            <v>Омский МР</v>
          </cell>
          <cell r="I7307">
            <v>581.20000000000005</v>
          </cell>
          <cell r="J7307">
            <v>336.3</v>
          </cell>
          <cell r="K7307">
            <v>22.7</v>
          </cell>
          <cell r="L7307" t="str">
            <v>13b5fec0-9d5f-41d8-a84c-b5b543a6ea70</v>
          </cell>
          <cell r="M7307">
            <v>52644440</v>
          </cell>
          <cell r="N7307"/>
          <cell r="O7307"/>
          <cell r="P7307"/>
          <cell r="Q7307"/>
        </row>
        <row r="7308">
          <cell r="G7308">
            <v>36607</v>
          </cell>
          <cell r="H7308" t="str">
            <v>Омский МР</v>
          </cell>
          <cell r="I7308">
            <v>624.5</v>
          </cell>
          <cell r="J7308">
            <v>321.8</v>
          </cell>
          <cell r="K7308">
            <v>35.9</v>
          </cell>
          <cell r="L7308" t="str">
            <v>2d857a5c-9c79-4336-af26-3bc2c2fa88a9</v>
          </cell>
          <cell r="M7308">
            <v>52644440</v>
          </cell>
          <cell r="N7308"/>
          <cell r="O7308"/>
          <cell r="P7308"/>
          <cell r="Q7308"/>
        </row>
        <row r="7309">
          <cell r="G7309">
            <v>20910</v>
          </cell>
          <cell r="H7309" t="str">
            <v>Омский МР</v>
          </cell>
          <cell r="I7309">
            <v>390.9</v>
          </cell>
          <cell r="J7309">
            <v>372.9</v>
          </cell>
          <cell r="K7309">
            <v>25.5</v>
          </cell>
          <cell r="L7309" t="str">
            <v>cd566154-2742-4b17-9b5e-aa71f1203dc4</v>
          </cell>
          <cell r="M7309">
            <v>52644443</v>
          </cell>
          <cell r="N7309"/>
          <cell r="O7309"/>
          <cell r="P7309"/>
          <cell r="Q7309"/>
        </row>
        <row r="7310">
          <cell r="G7310">
            <v>20908</v>
          </cell>
          <cell r="H7310" t="str">
            <v>Омский МР</v>
          </cell>
          <cell r="I7310">
            <v>390.9</v>
          </cell>
          <cell r="J7310">
            <v>372.9</v>
          </cell>
          <cell r="K7310">
            <v>25.5</v>
          </cell>
          <cell r="L7310" t="str">
            <v>2d442d64-68e6-4e7f-beb9-d1a58c32dd82</v>
          </cell>
          <cell r="M7310">
            <v>52644443</v>
          </cell>
          <cell r="N7310"/>
          <cell r="O7310"/>
          <cell r="P7310"/>
          <cell r="Q7310"/>
        </row>
        <row r="7311">
          <cell r="G7311">
            <v>36390</v>
          </cell>
          <cell r="H7311" t="str">
            <v>Омский МР</v>
          </cell>
          <cell r="I7311">
            <v>560.1</v>
          </cell>
          <cell r="J7311">
            <v>372.9</v>
          </cell>
          <cell r="K7311">
            <v>0</v>
          </cell>
          <cell r="L7311" t="str">
            <v>907e1cb0-9fcb-41b3-b75f-408f14e84036</v>
          </cell>
          <cell r="M7311">
            <v>52644443</v>
          </cell>
          <cell r="N7311"/>
          <cell r="O7311"/>
          <cell r="P7311"/>
          <cell r="Q7311"/>
        </row>
        <row r="7312">
          <cell r="G7312">
            <v>36388</v>
          </cell>
          <cell r="H7312" t="str">
            <v>Омский МР</v>
          </cell>
          <cell r="I7312">
            <v>405.6</v>
          </cell>
          <cell r="J7312">
            <v>372.9</v>
          </cell>
          <cell r="K7312">
            <v>0</v>
          </cell>
          <cell r="L7312" t="str">
            <v>38f25e17-1fea-4e87-986f-30a84a882ed6</v>
          </cell>
          <cell r="M7312">
            <v>52644443</v>
          </cell>
          <cell r="N7312"/>
          <cell r="O7312"/>
          <cell r="P7312"/>
          <cell r="Q7312"/>
        </row>
        <row r="7313">
          <cell r="G7313">
            <v>36391</v>
          </cell>
          <cell r="H7313" t="str">
            <v>Омский МР</v>
          </cell>
          <cell r="I7313">
            <v>405.1</v>
          </cell>
          <cell r="J7313">
            <v>372.9</v>
          </cell>
          <cell r="K7313">
            <v>0</v>
          </cell>
          <cell r="L7313" t="str">
            <v>0ccb36db-90dd-4e99-a84c-e660bdcd9660</v>
          </cell>
          <cell r="M7313">
            <v>52644443</v>
          </cell>
          <cell r="N7313"/>
          <cell r="O7313"/>
          <cell r="P7313"/>
          <cell r="Q7313"/>
        </row>
        <row r="7314">
          <cell r="G7314">
            <v>36389</v>
          </cell>
          <cell r="H7314" t="str">
            <v>Омский МР</v>
          </cell>
          <cell r="I7314">
            <v>405.1</v>
          </cell>
          <cell r="J7314">
            <v>372.9</v>
          </cell>
          <cell r="K7314">
            <v>0</v>
          </cell>
          <cell r="L7314" t="str">
            <v>5926a387-eb81-41c1-9480-d52358011175</v>
          </cell>
          <cell r="M7314">
            <v>52644443</v>
          </cell>
          <cell r="N7314"/>
          <cell r="O7314"/>
          <cell r="P7314"/>
          <cell r="Q7314"/>
        </row>
        <row r="7315">
          <cell r="G7315">
            <v>24234</v>
          </cell>
          <cell r="H7315" t="str">
            <v>Омский МР</v>
          </cell>
          <cell r="I7315">
            <v>406.1</v>
          </cell>
          <cell r="J7315">
            <v>372.9</v>
          </cell>
          <cell r="K7315">
            <v>0</v>
          </cell>
          <cell r="L7315" t="str">
            <v>88de2c37-c21f-43bd-9a41-dc942248c3e5</v>
          </cell>
          <cell r="M7315">
            <v>52644443</v>
          </cell>
          <cell r="N7315"/>
          <cell r="O7315"/>
          <cell r="P7315"/>
          <cell r="Q7315"/>
        </row>
        <row r="7316">
          <cell r="G7316">
            <v>36392</v>
          </cell>
          <cell r="H7316" t="str">
            <v>Омский МР</v>
          </cell>
          <cell r="I7316">
            <v>560.20000000000005</v>
          </cell>
          <cell r="J7316">
            <v>560.20000000000005</v>
          </cell>
          <cell r="K7316">
            <v>0</v>
          </cell>
          <cell r="L7316" t="str">
            <v>7c3c0390-a669-4611-a190-5e79cc9536bb</v>
          </cell>
          <cell r="M7316">
            <v>52644443</v>
          </cell>
          <cell r="N7316"/>
          <cell r="O7316"/>
          <cell r="P7316"/>
          <cell r="Q7316"/>
        </row>
        <row r="7317">
          <cell r="G7317">
            <v>23300</v>
          </cell>
          <cell r="H7317" t="str">
            <v>Омский МР</v>
          </cell>
          <cell r="I7317">
            <v>396.7</v>
          </cell>
          <cell r="J7317">
            <v>372.9</v>
          </cell>
          <cell r="K7317">
            <v>222</v>
          </cell>
          <cell r="L7317" t="str">
            <v>7a60da0f-7308-42b3-a7ab-bffd8baec701</v>
          </cell>
          <cell r="M7317">
            <v>52644443</v>
          </cell>
          <cell r="N7317"/>
          <cell r="O7317"/>
          <cell r="P7317"/>
          <cell r="Q7317"/>
        </row>
        <row r="7318">
          <cell r="G7318">
            <v>36397</v>
          </cell>
          <cell r="H7318" t="str">
            <v>Омский МР</v>
          </cell>
          <cell r="I7318">
            <v>560.20000000000005</v>
          </cell>
          <cell r="J7318">
            <v>560</v>
          </cell>
          <cell r="K7318">
            <v>0</v>
          </cell>
          <cell r="L7318" t="str">
            <v>b9f003ba-c6a8-4b01-821e-5218fad52ace</v>
          </cell>
          <cell r="M7318">
            <v>52644443</v>
          </cell>
          <cell r="N7318"/>
          <cell r="O7318"/>
          <cell r="P7318"/>
          <cell r="Q7318"/>
        </row>
        <row r="7319">
          <cell r="G7319">
            <v>20909</v>
          </cell>
          <cell r="H7319" t="str">
            <v>Омский МР</v>
          </cell>
          <cell r="I7319">
            <v>399.6</v>
          </cell>
          <cell r="J7319">
            <v>372.9</v>
          </cell>
          <cell r="K7319">
            <v>36</v>
          </cell>
          <cell r="L7319" t="str">
            <v>ba7a270b-6d82-4c23-8e1b-d1e9052f8ea8</v>
          </cell>
          <cell r="M7319">
            <v>52644443</v>
          </cell>
          <cell r="N7319"/>
          <cell r="O7319"/>
          <cell r="P7319"/>
          <cell r="Q7319"/>
        </row>
        <row r="7320">
          <cell r="G7320">
            <v>36393</v>
          </cell>
          <cell r="H7320" t="str">
            <v>Омский МР</v>
          </cell>
          <cell r="I7320">
            <v>560</v>
          </cell>
          <cell r="J7320">
            <v>560.20000000000005</v>
          </cell>
          <cell r="K7320">
            <v>0</v>
          </cell>
          <cell r="L7320" t="str">
            <v>fb89cc89-090e-4938-adeb-645e79f4d581</v>
          </cell>
          <cell r="M7320">
            <v>52644443</v>
          </cell>
          <cell r="N7320"/>
          <cell r="O7320"/>
          <cell r="P7320"/>
          <cell r="Q7320"/>
        </row>
        <row r="7321">
          <cell r="G7321">
            <v>36394</v>
          </cell>
          <cell r="H7321" t="str">
            <v>Омский МР</v>
          </cell>
          <cell r="I7321">
            <v>560.1</v>
          </cell>
          <cell r="J7321">
            <v>560.1</v>
          </cell>
          <cell r="K7321">
            <v>0</v>
          </cell>
          <cell r="L7321" t="str">
            <v>9a90981a-b236-465d-8427-0e31a7c546b0</v>
          </cell>
          <cell r="M7321">
            <v>52644443</v>
          </cell>
          <cell r="N7321"/>
          <cell r="O7321"/>
          <cell r="P7321"/>
          <cell r="Q7321"/>
        </row>
        <row r="7322">
          <cell r="G7322">
            <v>36395</v>
          </cell>
          <cell r="H7322" t="str">
            <v>Омский МР</v>
          </cell>
          <cell r="I7322">
            <v>560.29999999999995</v>
          </cell>
          <cell r="J7322">
            <v>560.29999999999995</v>
          </cell>
          <cell r="K7322">
            <v>0</v>
          </cell>
          <cell r="L7322" t="str">
            <v>825b05b1-1502-4d5d-b725-6a0c0e5286ee</v>
          </cell>
          <cell r="M7322">
            <v>52644443</v>
          </cell>
          <cell r="N7322"/>
          <cell r="O7322"/>
          <cell r="P7322"/>
          <cell r="Q7322"/>
        </row>
        <row r="7323">
          <cell r="G7323">
            <v>36396</v>
          </cell>
          <cell r="H7323" t="str">
            <v>Омский МР</v>
          </cell>
          <cell r="I7323">
            <v>560</v>
          </cell>
          <cell r="J7323">
            <v>560</v>
          </cell>
          <cell r="K7323">
            <v>0</v>
          </cell>
          <cell r="L7323" t="str">
            <v>222bf7fb-8106-4c24-8639-7fd23a3a0fce</v>
          </cell>
          <cell r="M7323">
            <v>52644443</v>
          </cell>
          <cell r="N7323"/>
          <cell r="O7323"/>
          <cell r="P7323"/>
          <cell r="Q7323"/>
        </row>
        <row r="7324">
          <cell r="G7324">
            <v>31257</v>
          </cell>
          <cell r="H7324" t="str">
            <v>Омский МР</v>
          </cell>
          <cell r="I7324">
            <v>743.2</v>
          </cell>
          <cell r="J7324">
            <v>487.7</v>
          </cell>
          <cell r="K7324">
            <v>0</v>
          </cell>
          <cell r="L7324" t="str">
            <v>6bcf0b7f-1510-4ef3-9ced-59e35097276e</v>
          </cell>
          <cell r="M7324">
            <v>52644452</v>
          </cell>
          <cell r="N7324"/>
          <cell r="O7324"/>
          <cell r="P7324"/>
          <cell r="Q7324"/>
        </row>
        <row r="7325">
          <cell r="G7325">
            <v>31277</v>
          </cell>
          <cell r="H7325" t="str">
            <v>Омский МР</v>
          </cell>
          <cell r="I7325">
            <v>744</v>
          </cell>
          <cell r="J7325">
            <v>478</v>
          </cell>
          <cell r="K7325">
            <v>0</v>
          </cell>
          <cell r="L7325" t="str">
            <v>4cc48edb-33be-49d4-b7de-8ede7a59186a</v>
          </cell>
          <cell r="M7325">
            <v>52644452</v>
          </cell>
          <cell r="N7325"/>
          <cell r="O7325"/>
          <cell r="P7325"/>
          <cell r="Q7325"/>
        </row>
        <row r="7326">
          <cell r="G7326">
            <v>31282</v>
          </cell>
          <cell r="H7326" t="str">
            <v>Омский МР</v>
          </cell>
          <cell r="I7326">
            <v>743</v>
          </cell>
          <cell r="J7326">
            <v>483</v>
          </cell>
          <cell r="K7326">
            <v>0</v>
          </cell>
          <cell r="L7326" t="str">
            <v>e2f6881f-1f70-4c2d-a30d-8a46cc4154b7</v>
          </cell>
          <cell r="M7326">
            <v>52644452</v>
          </cell>
          <cell r="N7326"/>
          <cell r="O7326"/>
          <cell r="P7326"/>
          <cell r="Q7326"/>
        </row>
        <row r="7327">
          <cell r="G7327">
            <v>31286</v>
          </cell>
          <cell r="H7327" t="str">
            <v>Омский МР</v>
          </cell>
          <cell r="I7327">
            <v>768.4</v>
          </cell>
          <cell r="J7327">
            <v>525.6</v>
          </cell>
          <cell r="K7327">
            <v>0</v>
          </cell>
          <cell r="L7327" t="str">
            <v>c58ad4e6-4f09-44b0-a3c6-79a8d99b7026</v>
          </cell>
          <cell r="M7327">
            <v>52644452</v>
          </cell>
          <cell r="N7327"/>
          <cell r="O7327"/>
          <cell r="P7327"/>
          <cell r="Q7327"/>
        </row>
        <row r="7328">
          <cell r="G7328">
            <v>31291</v>
          </cell>
          <cell r="H7328" t="str">
            <v>Омский МР</v>
          </cell>
          <cell r="I7328">
            <v>776.7</v>
          </cell>
          <cell r="J7328">
            <v>530.9</v>
          </cell>
          <cell r="K7328">
            <v>0</v>
          </cell>
          <cell r="L7328" t="str">
            <v>4aa1f8de-2d82-407b-96d6-8495fd55824a</v>
          </cell>
          <cell r="M7328">
            <v>52644452</v>
          </cell>
          <cell r="N7328"/>
          <cell r="O7328"/>
          <cell r="P7328"/>
          <cell r="Q7328"/>
        </row>
        <row r="7329">
          <cell r="G7329">
            <v>31301</v>
          </cell>
          <cell r="H7329" t="str">
            <v>Омский МР</v>
          </cell>
          <cell r="I7329">
            <v>1074.3</v>
          </cell>
          <cell r="J7329">
            <v>619.9</v>
          </cell>
          <cell r="K7329">
            <v>275.35000000000002</v>
          </cell>
          <cell r="L7329" t="str">
            <v>87dc4b95-b958-494a-b943-d5848521a6b7</v>
          </cell>
          <cell r="M7329">
            <v>52644452</v>
          </cell>
          <cell r="N7329"/>
          <cell r="O7329"/>
          <cell r="P7329"/>
          <cell r="Q7329"/>
        </row>
        <row r="7330">
          <cell r="G7330">
            <v>36295</v>
          </cell>
          <cell r="H7330" t="str">
            <v>Омский МР</v>
          </cell>
          <cell r="I7330">
            <v>741.2</v>
          </cell>
          <cell r="J7330">
            <v>484</v>
          </cell>
          <cell r="K7330">
            <v>0</v>
          </cell>
          <cell r="L7330" t="str">
            <v>31ebc635-a49a-4826-9826-33dae5bb6fb4</v>
          </cell>
          <cell r="M7330">
            <v>52644452</v>
          </cell>
          <cell r="N7330"/>
          <cell r="O7330"/>
          <cell r="P7330"/>
          <cell r="Q7330"/>
        </row>
        <row r="7331">
          <cell r="G7331">
            <v>31250</v>
          </cell>
          <cell r="H7331" t="str">
            <v>Омский МР</v>
          </cell>
          <cell r="I7331">
            <v>493.2</v>
          </cell>
          <cell r="J7331">
            <v>484</v>
          </cell>
          <cell r="K7331">
            <v>0</v>
          </cell>
          <cell r="L7331" t="str">
            <v>8a85d921-46b8-4d2a-aa3e-3d2ba948e816</v>
          </cell>
          <cell r="M7331">
            <v>52644452</v>
          </cell>
          <cell r="N7331"/>
          <cell r="O7331"/>
          <cell r="P7331"/>
          <cell r="Q7331"/>
        </row>
        <row r="7332">
          <cell r="G7332">
            <v>31511</v>
          </cell>
          <cell r="H7332" t="str">
            <v>Омский МР</v>
          </cell>
          <cell r="I7332">
            <v>5925.5</v>
          </cell>
          <cell r="J7332">
            <v>4267.3</v>
          </cell>
          <cell r="K7332">
            <v>990</v>
          </cell>
          <cell r="L7332" t="str">
            <v>cb1491b2-8f2e-417e-bd2f-6bd54619aa7a</v>
          </cell>
          <cell r="M7332">
            <v>52644449</v>
          </cell>
          <cell r="N7332"/>
          <cell r="O7332"/>
          <cell r="P7332"/>
          <cell r="Q7332"/>
        </row>
        <row r="7333">
          <cell r="G7333">
            <v>31559</v>
          </cell>
          <cell r="H7333" t="str">
            <v>Омский МР</v>
          </cell>
          <cell r="I7333">
            <v>5929.3</v>
          </cell>
          <cell r="J7333">
            <v>4277.1000000000004</v>
          </cell>
          <cell r="K7333">
            <v>1000</v>
          </cell>
          <cell r="L7333" t="str">
            <v>4824bc7f-d3a1-4a6e-a2fa-4546cbe1cb30</v>
          </cell>
          <cell r="M7333">
            <v>52644449</v>
          </cell>
          <cell r="N7333"/>
          <cell r="O7333"/>
          <cell r="P7333"/>
          <cell r="Q7333"/>
        </row>
        <row r="7334">
          <cell r="G7334">
            <v>31562</v>
          </cell>
          <cell r="H7334" t="str">
            <v>Омский МР</v>
          </cell>
          <cell r="I7334">
            <v>11776.1</v>
          </cell>
          <cell r="J7334">
            <v>8677.4</v>
          </cell>
          <cell r="K7334">
            <v>1659</v>
          </cell>
          <cell r="L7334" t="str">
            <v>d02d1442-d60f-442d-9cc9-60e5629dc363</v>
          </cell>
          <cell r="M7334">
            <v>52644449</v>
          </cell>
          <cell r="N7334"/>
          <cell r="O7334"/>
          <cell r="P7334"/>
          <cell r="Q7334"/>
        </row>
        <row r="7335">
          <cell r="G7335">
            <v>36718</v>
          </cell>
          <cell r="H7335" t="str">
            <v>Омский МР</v>
          </cell>
          <cell r="I7335">
            <v>7019.4</v>
          </cell>
          <cell r="J7335">
            <v>4347.5</v>
          </cell>
          <cell r="K7335">
            <v>1011.2</v>
          </cell>
          <cell r="L7335" t="str">
            <v>7a91303b-ef75-4852-9d22-fa15f602d980</v>
          </cell>
          <cell r="M7335">
            <v>52644449</v>
          </cell>
          <cell r="N7335"/>
          <cell r="O7335"/>
          <cell r="P7335"/>
          <cell r="Q7335"/>
        </row>
        <row r="7336">
          <cell r="G7336">
            <v>36951</v>
          </cell>
          <cell r="H7336" t="str">
            <v>Омский МР</v>
          </cell>
          <cell r="I7336">
            <v>6050.9</v>
          </cell>
          <cell r="J7336">
            <v>4395.1000000000004</v>
          </cell>
          <cell r="K7336">
            <v>994.3</v>
          </cell>
          <cell r="L7336" t="str">
            <v>bbdfee65-b3be-4720-a4b6-1442e8d08aff</v>
          </cell>
          <cell r="M7336">
            <v>52644449</v>
          </cell>
          <cell r="N7336"/>
          <cell r="O7336"/>
          <cell r="P7336"/>
          <cell r="Q7336"/>
        </row>
        <row r="7337">
          <cell r="G7337">
            <v>31566</v>
          </cell>
          <cell r="H7337" t="str">
            <v>Омский МР</v>
          </cell>
          <cell r="I7337">
            <v>11751.6</v>
          </cell>
          <cell r="J7337">
            <v>7681.6</v>
          </cell>
          <cell r="K7337">
            <v>2067</v>
          </cell>
          <cell r="L7337" t="str">
            <v>1f479b89-247c-4f5a-b591-f8aa7ad6869f</v>
          </cell>
          <cell r="M7337">
            <v>52644449</v>
          </cell>
          <cell r="N7337"/>
          <cell r="O7337"/>
          <cell r="P7337"/>
          <cell r="Q7337"/>
        </row>
        <row r="7338">
          <cell r="G7338">
            <v>31569</v>
          </cell>
          <cell r="H7338" t="str">
            <v>Омский МР</v>
          </cell>
          <cell r="I7338">
            <v>11823</v>
          </cell>
          <cell r="J7338">
            <v>8721.6</v>
          </cell>
          <cell r="K7338">
            <v>2071</v>
          </cell>
          <cell r="L7338" t="str">
            <v>6836a2f9-ab10-492d-ad30-a74acd0baa5a</v>
          </cell>
          <cell r="M7338">
            <v>52644449</v>
          </cell>
          <cell r="N7338"/>
          <cell r="O7338"/>
          <cell r="P7338"/>
          <cell r="Q7338"/>
        </row>
        <row r="7339">
          <cell r="G7339">
            <v>31572</v>
          </cell>
          <cell r="H7339" t="str">
            <v>Омский МР</v>
          </cell>
          <cell r="I7339">
            <v>6994.4</v>
          </cell>
          <cell r="J7339">
            <v>4926.5</v>
          </cell>
          <cell r="K7339">
            <v>1023</v>
          </cell>
          <cell r="L7339" t="str">
            <v>d5d7f892-1d8d-45fc-b107-b3d2a093a17c</v>
          </cell>
          <cell r="M7339">
            <v>52644449</v>
          </cell>
          <cell r="N7339"/>
          <cell r="O7339"/>
          <cell r="P7339"/>
          <cell r="Q7339"/>
        </row>
        <row r="7340">
          <cell r="G7340">
            <v>36957</v>
          </cell>
          <cell r="H7340" t="str">
            <v>Омский МР</v>
          </cell>
          <cell r="I7340">
            <v>6976</v>
          </cell>
          <cell r="J7340">
            <v>4303.3999999999996</v>
          </cell>
          <cell r="K7340">
            <v>0</v>
          </cell>
          <cell r="L7340" t="str">
            <v>da8ba704-a77f-49c2-a6c9-fdf061988211</v>
          </cell>
          <cell r="M7340">
            <v>52644449101</v>
          </cell>
          <cell r="N7340"/>
          <cell r="O7340"/>
          <cell r="P7340"/>
          <cell r="Q7340"/>
        </row>
        <row r="7341">
          <cell r="G7341">
            <v>36950</v>
          </cell>
          <cell r="H7341" t="str">
            <v>Омский МР</v>
          </cell>
          <cell r="I7341">
            <v>12192.9</v>
          </cell>
          <cell r="J7341">
            <v>8898</v>
          </cell>
          <cell r="K7341">
            <v>2011.7</v>
          </cell>
          <cell r="L7341" t="str">
            <v>863def05-204f-4f12-9c66-5091fd3c79e1</v>
          </cell>
          <cell r="M7341">
            <v>52644449</v>
          </cell>
          <cell r="N7341"/>
          <cell r="O7341"/>
          <cell r="P7341"/>
          <cell r="Q7341"/>
        </row>
        <row r="7342">
          <cell r="G7342">
            <v>31574</v>
          </cell>
          <cell r="H7342" t="str">
            <v>Омский МР</v>
          </cell>
          <cell r="I7342">
            <v>6959</v>
          </cell>
          <cell r="J7342">
            <v>5929.5</v>
          </cell>
          <cell r="K7342">
            <v>1002</v>
          </cell>
          <cell r="L7342" t="str">
            <v>50e4b215-b767-4df6-9471-df5a02fed9b7</v>
          </cell>
          <cell r="M7342">
            <v>52644449</v>
          </cell>
          <cell r="N7342"/>
          <cell r="O7342"/>
          <cell r="P7342"/>
          <cell r="Q7342"/>
        </row>
        <row r="7343">
          <cell r="G7343">
            <v>36720</v>
          </cell>
          <cell r="H7343" t="str">
            <v>Омский МР</v>
          </cell>
          <cell r="I7343">
            <v>6960.4</v>
          </cell>
          <cell r="J7343">
            <v>4317.1000000000004</v>
          </cell>
          <cell r="K7343">
            <v>1051.3</v>
          </cell>
          <cell r="L7343" t="str">
            <v>42509812-b284-498c-8ba3-05a2cf55f159</v>
          </cell>
          <cell r="M7343">
            <v>52644449</v>
          </cell>
          <cell r="N7343"/>
          <cell r="O7343"/>
          <cell r="P7343"/>
          <cell r="Q7343"/>
        </row>
        <row r="7344">
          <cell r="G7344">
            <v>36883</v>
          </cell>
          <cell r="H7344" t="str">
            <v>Омский МР</v>
          </cell>
          <cell r="I7344">
            <v>5911.5</v>
          </cell>
          <cell r="J7344">
            <v>4315.3</v>
          </cell>
          <cell r="K7344">
            <v>960</v>
          </cell>
          <cell r="L7344" t="str">
            <v>47bf9e41-dac8-4613-b5ec-3e238167bb2b</v>
          </cell>
          <cell r="M7344">
            <v>52644449</v>
          </cell>
          <cell r="N7344"/>
          <cell r="O7344"/>
          <cell r="P7344"/>
          <cell r="Q7344"/>
        </row>
        <row r="7345">
          <cell r="G7345">
            <v>31115</v>
          </cell>
          <cell r="H7345" t="str">
            <v>Омский МР</v>
          </cell>
          <cell r="I7345">
            <v>587.79999999999995</v>
          </cell>
          <cell r="J7345">
            <v>587.79999999999995</v>
          </cell>
          <cell r="K7345">
            <v>0</v>
          </cell>
          <cell r="L7345" t="str">
            <v>8ebebff4-befe-424b-9381-91f087d6487b</v>
          </cell>
          <cell r="M7345">
            <v>52644449</v>
          </cell>
          <cell r="N7345"/>
          <cell r="O7345"/>
          <cell r="P7345"/>
          <cell r="Q7345"/>
        </row>
        <row r="7346">
          <cell r="G7346">
            <v>31126</v>
          </cell>
          <cell r="H7346" t="str">
            <v>Омский МР</v>
          </cell>
          <cell r="I7346">
            <v>557</v>
          </cell>
          <cell r="J7346">
            <v>557</v>
          </cell>
          <cell r="K7346">
            <v>0</v>
          </cell>
          <cell r="L7346" t="str">
            <v>7bbfd91a-41d6-4733-9317-c9cbb13186bb</v>
          </cell>
          <cell r="M7346">
            <v>52644449</v>
          </cell>
          <cell r="N7346"/>
          <cell r="O7346"/>
          <cell r="P7346"/>
          <cell r="Q7346"/>
        </row>
        <row r="7347">
          <cell r="G7347">
            <v>31131</v>
          </cell>
          <cell r="H7347" t="str">
            <v>Омский МР</v>
          </cell>
          <cell r="I7347">
            <v>554.9</v>
          </cell>
          <cell r="J7347">
            <v>554.9</v>
          </cell>
          <cell r="K7347">
            <v>0</v>
          </cell>
          <cell r="L7347" t="str">
            <v>2cc4d70c-daa1-4516-9734-f5ec5da510d6</v>
          </cell>
          <cell r="M7347">
            <v>52644449</v>
          </cell>
          <cell r="N7347"/>
          <cell r="O7347"/>
          <cell r="P7347"/>
          <cell r="Q7347"/>
        </row>
        <row r="7348">
          <cell r="G7348">
            <v>33681</v>
          </cell>
          <cell r="H7348" t="str">
            <v>Омский МР</v>
          </cell>
          <cell r="I7348">
            <v>568.6</v>
          </cell>
          <cell r="J7348">
            <v>568.6</v>
          </cell>
          <cell r="K7348">
            <v>0</v>
          </cell>
          <cell r="L7348" t="str">
            <v>82a5a24c-3b68-443a-88a8-c4b31347e3cc</v>
          </cell>
          <cell r="M7348">
            <v>52644449</v>
          </cell>
          <cell r="N7348"/>
          <cell r="O7348"/>
          <cell r="P7348"/>
          <cell r="Q7348"/>
        </row>
        <row r="7349">
          <cell r="G7349">
            <v>31274</v>
          </cell>
          <cell r="H7349" t="str">
            <v>Омский МР</v>
          </cell>
          <cell r="I7349">
            <v>1061.3</v>
          </cell>
          <cell r="J7349">
            <v>967.8</v>
          </cell>
          <cell r="K7349">
            <v>0</v>
          </cell>
          <cell r="L7349" t="str">
            <v>fd9f72d6-3ef6-4911-89a5-58ed40fc6277</v>
          </cell>
          <cell r="M7349">
            <v>52644449</v>
          </cell>
          <cell r="N7349"/>
          <cell r="O7349"/>
          <cell r="P7349"/>
          <cell r="Q7349"/>
        </row>
        <row r="7350">
          <cell r="G7350">
            <v>31085</v>
          </cell>
          <cell r="H7350" t="str">
            <v>Омский МР</v>
          </cell>
          <cell r="I7350">
            <v>576.1</v>
          </cell>
          <cell r="J7350">
            <v>576.1</v>
          </cell>
          <cell r="K7350">
            <v>0</v>
          </cell>
          <cell r="L7350" t="str">
            <v>980b74a0-ae16-4aae-a8f2-7ec5a406e0fa</v>
          </cell>
          <cell r="M7350">
            <v>52644449</v>
          </cell>
          <cell r="N7350"/>
          <cell r="O7350"/>
          <cell r="P7350"/>
          <cell r="Q7350"/>
        </row>
        <row r="7351">
          <cell r="G7351">
            <v>31278</v>
          </cell>
          <cell r="H7351" t="str">
            <v>Омский МР</v>
          </cell>
          <cell r="I7351">
            <v>567.1</v>
          </cell>
          <cell r="J7351">
            <v>567.1</v>
          </cell>
          <cell r="K7351">
            <v>0</v>
          </cell>
          <cell r="L7351" t="str">
            <v>1bd0bf33-5fff-44e2-bbc2-298a2dcf72b2</v>
          </cell>
          <cell r="M7351">
            <v>52644449</v>
          </cell>
          <cell r="N7351"/>
          <cell r="O7351"/>
          <cell r="P7351"/>
          <cell r="Q7351"/>
        </row>
        <row r="7352">
          <cell r="G7352">
            <v>31280</v>
          </cell>
          <cell r="H7352" t="str">
            <v>Омский МР</v>
          </cell>
          <cell r="I7352">
            <v>565.1</v>
          </cell>
          <cell r="J7352">
            <v>565.1</v>
          </cell>
          <cell r="K7352">
            <v>0</v>
          </cell>
          <cell r="L7352" t="str">
            <v>274c1b55-a914-444e-9368-0e7cfb44fda6</v>
          </cell>
          <cell r="M7352">
            <v>52644449</v>
          </cell>
          <cell r="N7352"/>
          <cell r="O7352"/>
          <cell r="P7352"/>
          <cell r="Q7352"/>
        </row>
        <row r="7353">
          <cell r="G7353">
            <v>31283</v>
          </cell>
          <cell r="H7353" t="str">
            <v>Омский МР</v>
          </cell>
          <cell r="I7353">
            <v>558</v>
          </cell>
          <cell r="J7353">
            <v>558</v>
          </cell>
          <cell r="K7353">
            <v>0</v>
          </cell>
          <cell r="L7353" t="str">
            <v>c6b49301-1a02-4183-8a69-2285e720cdaa</v>
          </cell>
          <cell r="M7353">
            <v>52644449</v>
          </cell>
          <cell r="N7353"/>
          <cell r="O7353"/>
          <cell r="P7353"/>
          <cell r="Q7353"/>
        </row>
        <row r="7354">
          <cell r="G7354">
            <v>31288</v>
          </cell>
          <cell r="H7354" t="str">
            <v>Омский МР</v>
          </cell>
          <cell r="I7354">
            <v>643.70000000000005</v>
          </cell>
          <cell r="J7354">
            <v>579.70000000000005</v>
          </cell>
          <cell r="K7354">
            <v>64</v>
          </cell>
          <cell r="L7354" t="str">
            <v>17aafd96-2909-4ea4-827b-0f21e21ab66a</v>
          </cell>
          <cell r="M7354">
            <v>52644449</v>
          </cell>
          <cell r="N7354"/>
          <cell r="O7354"/>
          <cell r="P7354"/>
          <cell r="Q7354"/>
        </row>
        <row r="7355">
          <cell r="G7355">
            <v>31087</v>
          </cell>
          <cell r="H7355" t="str">
            <v>Омский МР</v>
          </cell>
          <cell r="I7355">
            <v>1299.3</v>
          </cell>
          <cell r="J7355">
            <v>775.8</v>
          </cell>
          <cell r="K7355">
            <v>0</v>
          </cell>
          <cell r="L7355" t="str">
            <v>8b2986dd-1001-43bd-aa3f-137b568cc932</v>
          </cell>
          <cell r="M7355">
            <v>52644449</v>
          </cell>
          <cell r="N7355"/>
          <cell r="O7355"/>
          <cell r="P7355"/>
          <cell r="Q7355"/>
        </row>
        <row r="7356">
          <cell r="G7356">
            <v>31089</v>
          </cell>
          <cell r="H7356" t="str">
            <v>Омский МР</v>
          </cell>
          <cell r="I7356">
            <v>593.5</v>
          </cell>
          <cell r="J7356">
            <v>593.5</v>
          </cell>
          <cell r="K7356">
            <v>0</v>
          </cell>
          <cell r="L7356" t="str">
            <v>e9186ace-0042-468f-99f1-612d2e9a608b</v>
          </cell>
          <cell r="M7356">
            <v>52644449</v>
          </cell>
          <cell r="N7356"/>
          <cell r="O7356"/>
          <cell r="P7356"/>
          <cell r="Q7356"/>
        </row>
        <row r="7357">
          <cell r="G7357">
            <v>31093</v>
          </cell>
          <cell r="H7357" t="str">
            <v>Омский МР</v>
          </cell>
          <cell r="I7357">
            <v>586.6</v>
          </cell>
          <cell r="J7357">
            <v>586.6</v>
          </cell>
          <cell r="K7357">
            <v>0</v>
          </cell>
          <cell r="L7357" t="str">
            <v>c00c6fb9-9a98-4446-a280-afadaba18345</v>
          </cell>
          <cell r="M7357">
            <v>52644449</v>
          </cell>
          <cell r="N7357"/>
          <cell r="O7357"/>
          <cell r="P7357"/>
          <cell r="Q7357"/>
        </row>
        <row r="7358">
          <cell r="G7358">
            <v>33682</v>
          </cell>
          <cell r="H7358" t="str">
            <v>Омский МР</v>
          </cell>
          <cell r="I7358">
            <v>586.1</v>
          </cell>
          <cell r="J7358">
            <v>586.1</v>
          </cell>
          <cell r="K7358">
            <v>0</v>
          </cell>
          <cell r="L7358" t="str">
            <v>c07e63ca-a1de-4bd7-9a4d-0076612ad915</v>
          </cell>
          <cell r="M7358">
            <v>52644449</v>
          </cell>
          <cell r="N7358"/>
          <cell r="O7358"/>
          <cell r="P7358"/>
          <cell r="Q7358"/>
        </row>
        <row r="7359">
          <cell r="G7359">
            <v>31468</v>
          </cell>
          <cell r="H7359" t="str">
            <v>Омский МР</v>
          </cell>
          <cell r="I7359">
            <v>366</v>
          </cell>
          <cell r="J7359">
            <v>366</v>
          </cell>
          <cell r="K7359">
            <v>0</v>
          </cell>
          <cell r="L7359" t="str">
            <v>f41b47f6-ec8e-4e5a-a507-793312e0b08b</v>
          </cell>
          <cell r="M7359">
            <v>52644449</v>
          </cell>
          <cell r="N7359"/>
          <cell r="O7359"/>
          <cell r="P7359"/>
          <cell r="Q7359"/>
        </row>
        <row r="7360">
          <cell r="G7360">
            <v>31473</v>
          </cell>
          <cell r="H7360" t="str">
            <v>Омский МР</v>
          </cell>
          <cell r="I7360">
            <v>368.6</v>
          </cell>
          <cell r="J7360">
            <v>368.6</v>
          </cell>
          <cell r="K7360">
            <v>0</v>
          </cell>
          <cell r="L7360" t="str">
            <v>4595477f-0b27-4925-b41b-b8504d00fda9</v>
          </cell>
          <cell r="M7360">
            <v>52644449</v>
          </cell>
          <cell r="N7360"/>
          <cell r="O7360"/>
          <cell r="P7360"/>
          <cell r="Q7360"/>
        </row>
        <row r="7361">
          <cell r="G7361">
            <v>33683</v>
          </cell>
          <cell r="H7361" t="str">
            <v>Омский МР</v>
          </cell>
          <cell r="I7361">
            <v>1283.7</v>
          </cell>
          <cell r="J7361">
            <v>1283.7</v>
          </cell>
          <cell r="K7361">
            <v>0</v>
          </cell>
          <cell r="L7361" t="str">
            <v>d0b1124a-b36c-4866-a188-22f0854ac699</v>
          </cell>
          <cell r="M7361">
            <v>52644449</v>
          </cell>
          <cell r="N7361"/>
          <cell r="O7361"/>
          <cell r="P7361"/>
          <cell r="Q7361"/>
        </row>
        <row r="7362">
          <cell r="G7362">
            <v>31453</v>
          </cell>
          <cell r="H7362" t="str">
            <v>Омский МР</v>
          </cell>
          <cell r="I7362">
            <v>587.4</v>
          </cell>
          <cell r="J7362">
            <v>587.4</v>
          </cell>
          <cell r="K7362">
            <v>0</v>
          </cell>
          <cell r="L7362" t="str">
            <v>419474c7-3831-4f67-808f-7dd72ac25777</v>
          </cell>
          <cell r="M7362">
            <v>52644449</v>
          </cell>
          <cell r="N7362"/>
          <cell r="O7362"/>
          <cell r="P7362"/>
          <cell r="Q7362"/>
        </row>
        <row r="7363">
          <cell r="G7363">
            <v>31458</v>
          </cell>
          <cell r="H7363" t="str">
            <v>Омский МР</v>
          </cell>
          <cell r="I7363">
            <v>369.5</v>
          </cell>
          <cell r="J7363">
            <v>369.5</v>
          </cell>
          <cell r="K7363">
            <v>0</v>
          </cell>
          <cell r="L7363" t="str">
            <v>cad1e702-3faa-4053-a2a0-9570810f8e44</v>
          </cell>
          <cell r="M7363">
            <v>52644449</v>
          </cell>
          <cell r="N7363"/>
          <cell r="O7363"/>
          <cell r="P7363"/>
          <cell r="Q7363"/>
        </row>
        <row r="7364">
          <cell r="G7364">
            <v>31464</v>
          </cell>
          <cell r="H7364" t="str">
            <v>Омский МР</v>
          </cell>
          <cell r="I7364">
            <v>371</v>
          </cell>
          <cell r="J7364">
            <v>371</v>
          </cell>
          <cell r="K7364">
            <v>0</v>
          </cell>
          <cell r="L7364" t="str">
            <v>452a4ecd-d90d-494d-b485-6be33ecce054</v>
          </cell>
          <cell r="M7364">
            <v>52644449</v>
          </cell>
          <cell r="N7364"/>
          <cell r="O7364"/>
          <cell r="P7364"/>
          <cell r="Q7364"/>
        </row>
        <row r="7365">
          <cell r="G7365">
            <v>28040</v>
          </cell>
          <cell r="H7365" t="str">
            <v>Омский МР</v>
          </cell>
          <cell r="I7365">
            <v>1299.5999999999999</v>
          </cell>
          <cell r="J7365">
            <v>1299.5999999999999</v>
          </cell>
          <cell r="K7365">
            <v>0</v>
          </cell>
          <cell r="L7365" t="str">
            <v>055366e3-2b53-42d4-89eb-6ae18db90d4f</v>
          </cell>
          <cell r="M7365">
            <v>52644449</v>
          </cell>
          <cell r="N7365"/>
          <cell r="O7365"/>
          <cell r="P7365"/>
          <cell r="Q7365"/>
        </row>
        <row r="7366">
          <cell r="G7366">
            <v>31312</v>
          </cell>
          <cell r="H7366" t="str">
            <v>Омский МР</v>
          </cell>
          <cell r="I7366">
            <v>366.8</v>
          </cell>
          <cell r="J7366">
            <v>366.8</v>
          </cell>
          <cell r="K7366">
            <v>0</v>
          </cell>
          <cell r="L7366" t="str">
            <v>89a118c4-84e1-4188-b0c2-9c5ea7d275db</v>
          </cell>
          <cell r="M7366">
            <v>52644449</v>
          </cell>
          <cell r="N7366"/>
          <cell r="O7366"/>
          <cell r="P7366"/>
          <cell r="Q7366"/>
        </row>
        <row r="7367">
          <cell r="G7367">
            <v>28074</v>
          </cell>
          <cell r="H7367" t="str">
            <v>Омский МР</v>
          </cell>
          <cell r="I7367">
            <v>1237.5999999999999</v>
          </cell>
          <cell r="J7367">
            <v>732.6</v>
          </cell>
          <cell r="K7367">
            <v>505</v>
          </cell>
          <cell r="L7367" t="str">
            <v>bd7006e4-3526-4606-980e-55da9d1f4b53</v>
          </cell>
          <cell r="M7367">
            <v>52644449</v>
          </cell>
          <cell r="N7367"/>
          <cell r="O7367"/>
          <cell r="P7367"/>
          <cell r="Q7367"/>
        </row>
        <row r="7368">
          <cell r="G7368">
            <v>31297</v>
          </cell>
          <cell r="H7368" t="str">
            <v>Омский МР</v>
          </cell>
          <cell r="I7368">
            <v>396.6</v>
          </cell>
          <cell r="J7368">
            <v>363.4</v>
          </cell>
          <cell r="K7368">
            <v>0</v>
          </cell>
          <cell r="L7368" t="str">
            <v>55c6885d-d292-48d0-887b-26996708e23a</v>
          </cell>
          <cell r="M7368">
            <v>52644449</v>
          </cell>
          <cell r="N7368"/>
          <cell r="O7368"/>
          <cell r="P7368"/>
          <cell r="Q7368"/>
        </row>
        <row r="7369">
          <cell r="G7369">
            <v>31299</v>
          </cell>
          <cell r="H7369" t="str">
            <v>Омский МР</v>
          </cell>
          <cell r="I7369">
            <v>1299.3</v>
          </cell>
          <cell r="J7369">
            <v>1299.3</v>
          </cell>
          <cell r="K7369">
            <v>0</v>
          </cell>
          <cell r="L7369" t="str">
            <v>0cdb4992-7381-48d0-af8a-0a0ad74510e2</v>
          </cell>
          <cell r="M7369">
            <v>52644449</v>
          </cell>
          <cell r="N7369"/>
          <cell r="O7369"/>
          <cell r="P7369"/>
          <cell r="Q7369"/>
        </row>
        <row r="7370">
          <cell r="G7370">
            <v>31303</v>
          </cell>
          <cell r="H7370" t="str">
            <v>Омский МР</v>
          </cell>
          <cell r="I7370">
            <v>367.1</v>
          </cell>
          <cell r="J7370">
            <v>367.1</v>
          </cell>
          <cell r="K7370">
            <v>0</v>
          </cell>
          <cell r="L7370" t="str">
            <v>2283fcd6-7411-4c4f-9bd5-1cd83e6ee266</v>
          </cell>
          <cell r="M7370">
            <v>52644449</v>
          </cell>
          <cell r="N7370"/>
          <cell r="O7370"/>
          <cell r="P7370"/>
          <cell r="Q7370"/>
        </row>
        <row r="7371">
          <cell r="G7371">
            <v>31305</v>
          </cell>
          <cell r="H7371" t="str">
            <v>Омский МР</v>
          </cell>
          <cell r="I7371">
            <v>1305.2</v>
          </cell>
          <cell r="J7371">
            <v>1305.2</v>
          </cell>
          <cell r="K7371">
            <v>0</v>
          </cell>
          <cell r="L7371" t="str">
            <v>4e59b9e8-88da-4e71-b7d5-d2a979c8d96c</v>
          </cell>
          <cell r="M7371">
            <v>52644449</v>
          </cell>
          <cell r="N7371"/>
          <cell r="O7371"/>
          <cell r="P7371"/>
          <cell r="Q7371"/>
        </row>
        <row r="7372">
          <cell r="G7372">
            <v>31307</v>
          </cell>
          <cell r="H7372" t="str">
            <v>Омский МР</v>
          </cell>
          <cell r="I7372">
            <v>364.2</v>
          </cell>
          <cell r="J7372">
            <v>221.4</v>
          </cell>
          <cell r="K7372">
            <v>0</v>
          </cell>
          <cell r="L7372" t="str">
            <v>368385fd-ca0b-470b-9e39-eaadf179ce1c</v>
          </cell>
          <cell r="M7372">
            <v>52644449</v>
          </cell>
          <cell r="N7372"/>
          <cell r="O7372"/>
          <cell r="P7372"/>
          <cell r="Q7372"/>
        </row>
        <row r="7373">
          <cell r="G7373">
            <v>31310</v>
          </cell>
          <cell r="H7373" t="str">
            <v>Омский МР</v>
          </cell>
          <cell r="I7373">
            <v>1303.5999999999999</v>
          </cell>
          <cell r="J7373">
            <v>1303.5999999999999</v>
          </cell>
          <cell r="K7373">
            <v>0</v>
          </cell>
          <cell r="L7373" t="str">
            <v>7c3e5a59-23b6-47c3-8afb-69f12f57d779</v>
          </cell>
          <cell r="M7373">
            <v>52644449</v>
          </cell>
          <cell r="N7373"/>
          <cell r="O7373"/>
          <cell r="P7373"/>
          <cell r="Q7373"/>
        </row>
        <row r="7374">
          <cell r="G7374">
            <v>31576</v>
          </cell>
          <cell r="H7374" t="str">
            <v>Омский МР</v>
          </cell>
          <cell r="I7374">
            <v>5854.5</v>
          </cell>
          <cell r="J7374">
            <v>4273.8</v>
          </cell>
          <cell r="K7374">
            <v>1042</v>
          </cell>
          <cell r="L7374" t="str">
            <v>ca79d462-a43a-4da2-96ad-5da62aa6bd61</v>
          </cell>
          <cell r="M7374">
            <v>52644449</v>
          </cell>
          <cell r="N7374"/>
          <cell r="O7374"/>
          <cell r="P7374"/>
          <cell r="Q7374"/>
        </row>
        <row r="7375">
          <cell r="G7375">
            <v>25028</v>
          </cell>
          <cell r="H7375" t="str">
            <v>Омский МР</v>
          </cell>
          <cell r="I7375">
            <v>11771.5</v>
          </cell>
          <cell r="J7375">
            <v>8623.6</v>
          </cell>
          <cell r="K7375">
            <v>2064</v>
          </cell>
          <cell r="L7375" t="str">
            <v>02c88798-539d-44cb-9d2e-a8e633c08a11</v>
          </cell>
          <cell r="M7375">
            <v>52644449</v>
          </cell>
          <cell r="N7375"/>
          <cell r="O7375"/>
          <cell r="P7375"/>
          <cell r="Q7375"/>
        </row>
        <row r="7376">
          <cell r="G7376">
            <v>31506</v>
          </cell>
          <cell r="H7376" t="str">
            <v>Омский МР</v>
          </cell>
          <cell r="I7376">
            <v>11691</v>
          </cell>
          <cell r="J7376">
            <v>8550.7999999999993</v>
          </cell>
          <cell r="K7376">
            <v>2078</v>
          </cell>
          <cell r="L7376" t="str">
            <v>c3e5e2c1-d720-4064-a2cc-b0d6d67bd008</v>
          </cell>
          <cell r="M7376">
            <v>52644449</v>
          </cell>
          <cell r="N7376"/>
          <cell r="O7376"/>
          <cell r="P7376"/>
          <cell r="Q7376"/>
        </row>
        <row r="7377">
          <cell r="G7377">
            <v>31508</v>
          </cell>
          <cell r="H7377" t="str">
            <v>Омский МР</v>
          </cell>
          <cell r="I7377">
            <v>5866.2</v>
          </cell>
          <cell r="J7377">
            <v>4291.7</v>
          </cell>
          <cell r="K7377">
            <v>1038</v>
          </cell>
          <cell r="L7377" t="str">
            <v>b4e54355-d403-4b56-b20f-148a14e72a3d</v>
          </cell>
          <cell r="M7377">
            <v>52644449</v>
          </cell>
          <cell r="N7377"/>
          <cell r="O7377"/>
          <cell r="P7377"/>
          <cell r="Q7377"/>
        </row>
        <row r="7378">
          <cell r="G7378">
            <v>31515</v>
          </cell>
          <cell r="H7378" t="str">
            <v>Омский МР</v>
          </cell>
          <cell r="I7378">
            <v>7952.7</v>
          </cell>
          <cell r="J7378">
            <v>4758.8</v>
          </cell>
          <cell r="K7378">
            <v>1366</v>
          </cell>
          <cell r="L7378" t="str">
            <v>5cedccbf-baa1-4f89-aa56-b5c6546ba11f</v>
          </cell>
          <cell r="M7378">
            <v>52644449</v>
          </cell>
          <cell r="N7378"/>
          <cell r="O7378"/>
          <cell r="P7378"/>
          <cell r="Q7378"/>
        </row>
        <row r="7379">
          <cell r="G7379">
            <v>36719</v>
          </cell>
          <cell r="H7379" t="str">
            <v>Омский МР</v>
          </cell>
          <cell r="I7379">
            <v>6923.7</v>
          </cell>
          <cell r="J7379">
            <v>4452.7</v>
          </cell>
          <cell r="K7379">
            <v>1000.9</v>
          </cell>
          <cell r="L7379" t="str">
            <v>3d72e769-25dc-447a-9d46-056adfc6b30f</v>
          </cell>
          <cell r="M7379">
            <v>52644449</v>
          </cell>
          <cell r="N7379"/>
          <cell r="O7379"/>
          <cell r="P7379"/>
          <cell r="Q7379"/>
        </row>
        <row r="7380">
          <cell r="G7380">
            <v>31522</v>
          </cell>
          <cell r="H7380" t="str">
            <v>Омский МР</v>
          </cell>
          <cell r="I7380">
            <v>11800.7</v>
          </cell>
          <cell r="J7380">
            <v>8602</v>
          </cell>
          <cell r="K7380">
            <v>2072</v>
          </cell>
          <cell r="L7380" t="str">
            <v>b8e5c8f1-b1be-47a4-87fc-530593917635</v>
          </cell>
          <cell r="M7380">
            <v>52644449</v>
          </cell>
          <cell r="N7380"/>
          <cell r="O7380"/>
          <cell r="P7380"/>
          <cell r="Q7380"/>
        </row>
        <row r="7381">
          <cell r="G7381">
            <v>31526</v>
          </cell>
          <cell r="H7381" t="str">
            <v>Омский МР</v>
          </cell>
          <cell r="I7381">
            <v>11800.7</v>
          </cell>
          <cell r="J7381">
            <v>4311.8</v>
          </cell>
          <cell r="K7381">
            <v>1031</v>
          </cell>
          <cell r="L7381" t="str">
            <v>b8468b5e-dca1-4c48-82dd-50c9171db00b</v>
          </cell>
          <cell r="M7381">
            <v>52644449</v>
          </cell>
          <cell r="N7381"/>
          <cell r="O7381"/>
          <cell r="P7381"/>
          <cell r="Q7381"/>
        </row>
        <row r="7382">
          <cell r="G7382">
            <v>31481</v>
          </cell>
          <cell r="H7382" t="str">
            <v>Омский МР</v>
          </cell>
          <cell r="I7382">
            <v>742.6</v>
          </cell>
          <cell r="J7382">
            <v>742.6</v>
          </cell>
          <cell r="K7382">
            <v>0</v>
          </cell>
          <cell r="L7382" t="str">
            <v>71c5ced9-f1c7-42f3-a3bb-2e705f7ba48c</v>
          </cell>
          <cell r="M7382">
            <v>52644449</v>
          </cell>
          <cell r="N7382"/>
          <cell r="O7382"/>
          <cell r="P7382"/>
          <cell r="Q7382"/>
        </row>
        <row r="7383">
          <cell r="G7383">
            <v>36507</v>
          </cell>
          <cell r="H7383" t="str">
            <v>Омский МР</v>
          </cell>
          <cell r="I7383">
            <v>872.8</v>
          </cell>
          <cell r="J7383">
            <v>795.6</v>
          </cell>
          <cell r="K7383">
            <v>0</v>
          </cell>
          <cell r="L7383" t="str">
            <v>d958f2c7-637d-46da-9c37-13a6d51fc9d5</v>
          </cell>
          <cell r="M7383">
            <v>52644433</v>
          </cell>
          <cell r="N7383"/>
          <cell r="O7383"/>
          <cell r="P7383"/>
          <cell r="Q7383"/>
        </row>
        <row r="7384">
          <cell r="G7384">
            <v>36508</v>
          </cell>
          <cell r="H7384" t="str">
            <v>Омский МР</v>
          </cell>
          <cell r="I7384">
            <v>872.8</v>
          </cell>
          <cell r="J7384">
            <v>778.3</v>
          </cell>
          <cell r="K7384">
            <v>0</v>
          </cell>
          <cell r="L7384" t="str">
            <v>9e36c8e2-b0b6-4fa6-b65f-f983a5acd16b</v>
          </cell>
          <cell r="M7384">
            <v>52644433</v>
          </cell>
          <cell r="N7384"/>
          <cell r="O7384"/>
          <cell r="P7384"/>
          <cell r="Q7384"/>
        </row>
        <row r="7385">
          <cell r="G7385">
            <v>36509</v>
          </cell>
          <cell r="H7385" t="str">
            <v>Омский МР</v>
          </cell>
          <cell r="I7385">
            <v>872.8</v>
          </cell>
          <cell r="J7385">
            <v>793.4</v>
          </cell>
          <cell r="K7385">
            <v>0</v>
          </cell>
          <cell r="L7385" t="str">
            <v>4adee6b5-de94-495a-9a84-df83edb44ca9</v>
          </cell>
          <cell r="M7385">
            <v>52644433</v>
          </cell>
          <cell r="N7385"/>
          <cell r="O7385"/>
          <cell r="P7385"/>
          <cell r="Q7385"/>
        </row>
        <row r="7386">
          <cell r="G7386">
            <v>32398</v>
          </cell>
          <cell r="H7386" t="str">
            <v>Омский МР</v>
          </cell>
          <cell r="I7386">
            <v>748.9</v>
          </cell>
          <cell r="J7386">
            <v>474.9</v>
          </cell>
          <cell r="K7386">
            <v>0</v>
          </cell>
          <cell r="L7386" t="str">
            <v>bf3cb42e-e17f-4181-8a2d-d9fd5af8a197</v>
          </cell>
          <cell r="M7386">
            <v>52644407</v>
          </cell>
          <cell r="N7386"/>
          <cell r="O7386"/>
          <cell r="P7386"/>
          <cell r="Q7386"/>
        </row>
        <row r="7387">
          <cell r="G7387">
            <v>32070</v>
          </cell>
          <cell r="H7387" t="str">
            <v>Омский МР</v>
          </cell>
          <cell r="I7387">
            <v>747.3</v>
          </cell>
          <cell r="J7387">
            <v>485.3</v>
          </cell>
          <cell r="K7387">
            <v>0</v>
          </cell>
          <cell r="L7387" t="str">
            <v>9627fb80-0a62-4319-9d72-b120241214dd</v>
          </cell>
          <cell r="M7387">
            <v>52644407</v>
          </cell>
          <cell r="N7387"/>
          <cell r="O7387"/>
          <cell r="P7387"/>
          <cell r="Q7387"/>
        </row>
        <row r="7388">
          <cell r="G7388">
            <v>32404</v>
          </cell>
          <cell r="H7388" t="str">
            <v>Омский МР</v>
          </cell>
          <cell r="I7388">
            <v>750.2</v>
          </cell>
          <cell r="J7388">
            <v>409.1</v>
          </cell>
          <cell r="K7388">
            <v>216.07</v>
          </cell>
          <cell r="L7388" t="str">
            <v>d316a3db-3189-4f4a-8ec1-72514ef0ba6e</v>
          </cell>
          <cell r="M7388">
            <v>52644407</v>
          </cell>
          <cell r="N7388"/>
          <cell r="O7388"/>
          <cell r="P7388"/>
          <cell r="Q7388"/>
        </row>
        <row r="7389">
          <cell r="G7389">
            <v>32405</v>
          </cell>
          <cell r="H7389" t="str">
            <v>Омский МР</v>
          </cell>
          <cell r="I7389">
            <v>754.9</v>
          </cell>
          <cell r="J7389">
            <v>486.4</v>
          </cell>
          <cell r="K7389">
            <v>0</v>
          </cell>
          <cell r="L7389" t="str">
            <v>3c445497-f56b-4d85-9612-71391f0c260e</v>
          </cell>
          <cell r="M7389">
            <v>52644407</v>
          </cell>
          <cell r="N7389"/>
          <cell r="O7389"/>
          <cell r="P7389"/>
          <cell r="Q7389"/>
        </row>
        <row r="7390">
          <cell r="G7390">
            <v>32402</v>
          </cell>
          <cell r="H7390" t="str">
            <v>Омский МР</v>
          </cell>
          <cell r="I7390">
            <v>754.5</v>
          </cell>
          <cell r="J7390">
            <v>470.5</v>
          </cell>
          <cell r="K7390">
            <v>158.25</v>
          </cell>
          <cell r="L7390" t="str">
            <v>fa9f7798-a2af-4c05-9b2a-2524b6b11eb3</v>
          </cell>
          <cell r="M7390">
            <v>52644407</v>
          </cell>
          <cell r="N7390"/>
          <cell r="O7390"/>
          <cell r="P7390"/>
          <cell r="Q7390"/>
        </row>
        <row r="7391">
          <cell r="G7391">
            <v>32403</v>
          </cell>
          <cell r="H7391" t="str">
            <v>Омский МР</v>
          </cell>
          <cell r="I7391">
            <v>754.1</v>
          </cell>
          <cell r="J7391">
            <v>483.1</v>
          </cell>
          <cell r="K7391">
            <v>0</v>
          </cell>
          <cell r="L7391" t="str">
            <v>08efd3fd-e2fa-460a-92a8-654430722803</v>
          </cell>
          <cell r="M7391">
            <v>52644407</v>
          </cell>
          <cell r="N7391"/>
          <cell r="O7391"/>
          <cell r="P7391"/>
          <cell r="Q7391"/>
        </row>
        <row r="7392">
          <cell r="G7392">
            <v>27424</v>
          </cell>
          <cell r="H7392" t="str">
            <v>Омский МР</v>
          </cell>
          <cell r="I7392">
            <v>830</v>
          </cell>
          <cell r="J7392">
            <v>780</v>
          </cell>
          <cell r="K7392">
            <v>50</v>
          </cell>
          <cell r="L7392" t="str">
            <v>bb39c1b4-0557-4c93-8f9c-17f4661b6d7a</v>
          </cell>
          <cell r="M7392">
            <v>52644455</v>
          </cell>
          <cell r="N7392"/>
          <cell r="O7392"/>
          <cell r="P7392"/>
          <cell r="Q7392"/>
        </row>
        <row r="7393">
          <cell r="G7393">
            <v>27433</v>
          </cell>
          <cell r="H7393" t="str">
            <v>Омский МР</v>
          </cell>
          <cell r="I7393">
            <v>1314.3</v>
          </cell>
          <cell r="J7393">
            <v>661.8</v>
          </cell>
          <cell r="K7393">
            <v>646.5</v>
          </cell>
          <cell r="L7393" t="str">
            <v>a219a6e7-2dce-424a-8b74-ab9b3ba53707</v>
          </cell>
          <cell r="M7393">
            <v>52644455</v>
          </cell>
          <cell r="N7393"/>
          <cell r="O7393"/>
          <cell r="P7393"/>
          <cell r="Q7393"/>
        </row>
        <row r="7394">
          <cell r="G7394"/>
          <cell r="H7394"/>
          <cell r="I7394"/>
          <cell r="J7394"/>
          <cell r="K7394"/>
          <cell r="L7394"/>
          <cell r="M7394"/>
          <cell r="N7394"/>
          <cell r="O7394"/>
          <cell r="P7394"/>
          <cell r="Q7394"/>
        </row>
        <row r="7395">
          <cell r="G7395">
            <v>36822</v>
          </cell>
          <cell r="H7395" t="str">
            <v>Павлоградский МР</v>
          </cell>
          <cell r="I7395">
            <v>394</v>
          </cell>
          <cell r="J7395">
            <v>270.39999999999998</v>
          </cell>
          <cell r="K7395" t="str">
            <v xml:space="preserve"> </v>
          </cell>
          <cell r="L7395" t="str">
            <v>f7c3ad27-4b0b-44f5-b6ad-513d73492b1d</v>
          </cell>
          <cell r="M7395">
            <v>52646151</v>
          </cell>
          <cell r="N7395"/>
          <cell r="O7395"/>
          <cell r="P7395"/>
          <cell r="Q7395"/>
        </row>
        <row r="7396">
          <cell r="G7396">
            <v>25762</v>
          </cell>
          <cell r="H7396" t="str">
            <v>Павлоградский МР</v>
          </cell>
          <cell r="I7396">
            <v>1413.4</v>
          </cell>
          <cell r="J7396">
            <v>1306</v>
          </cell>
          <cell r="K7396">
            <v>0</v>
          </cell>
          <cell r="L7396" t="str">
            <v>40b474e8-72d5-47e0-8df3-08567cc0d7b6</v>
          </cell>
          <cell r="M7396">
            <v>52646151</v>
          </cell>
          <cell r="N7396"/>
          <cell r="O7396" t="str">
            <v>+</v>
          </cell>
          <cell r="P7396"/>
          <cell r="Q7396"/>
        </row>
        <row r="7397">
          <cell r="G7397">
            <v>25763</v>
          </cell>
          <cell r="H7397" t="str">
            <v>Павлоградский МР</v>
          </cell>
          <cell r="I7397">
            <v>1413.4</v>
          </cell>
          <cell r="J7397">
            <v>1278.1099999999999</v>
          </cell>
          <cell r="K7397">
            <v>0</v>
          </cell>
          <cell r="L7397" t="str">
            <v>52d48e94-3d22-486c-9b43-a2aa1be841f7</v>
          </cell>
          <cell r="M7397">
            <v>52646151</v>
          </cell>
          <cell r="N7397"/>
          <cell r="O7397" t="str">
            <v>+</v>
          </cell>
          <cell r="P7397"/>
          <cell r="Q7397"/>
        </row>
        <row r="7398">
          <cell r="G7398">
            <v>20524</v>
          </cell>
          <cell r="H7398" t="str">
            <v>Павлоградский МР</v>
          </cell>
          <cell r="I7398">
            <v>915</v>
          </cell>
          <cell r="J7398">
            <v>782.9</v>
          </cell>
          <cell r="K7398">
            <v>51.7</v>
          </cell>
          <cell r="L7398" t="str">
            <v>9b30043c-faae-4f52-8e6d-2f7f2fb49da2</v>
          </cell>
          <cell r="M7398">
            <v>52646151</v>
          </cell>
          <cell r="N7398"/>
          <cell r="O7398"/>
          <cell r="P7398"/>
          <cell r="Q7398"/>
        </row>
        <row r="7399">
          <cell r="G7399">
            <v>20920</v>
          </cell>
          <cell r="H7399" t="str">
            <v>Павлоградский МР</v>
          </cell>
          <cell r="I7399">
            <v>1316.65</v>
          </cell>
          <cell r="J7399">
            <v>1296.51</v>
          </cell>
          <cell r="K7399">
            <v>0</v>
          </cell>
          <cell r="L7399" t="str">
            <v>d8197b52-b599-437a-a3bf-8e68c6d9a755</v>
          </cell>
          <cell r="M7399">
            <v>52646151</v>
          </cell>
          <cell r="N7399"/>
          <cell r="O7399" t="str">
            <v>+</v>
          </cell>
          <cell r="P7399"/>
          <cell r="Q7399"/>
        </row>
        <row r="7400">
          <cell r="G7400">
            <v>20044</v>
          </cell>
          <cell r="H7400" t="str">
            <v>Павлоградский МР</v>
          </cell>
          <cell r="I7400">
            <v>952.5</v>
          </cell>
          <cell r="J7400">
            <v>855.1</v>
          </cell>
          <cell r="K7400">
            <v>0</v>
          </cell>
          <cell r="L7400" t="str">
            <v>2b72f750-0b08-43db-ab3f-6feb2ed096fa</v>
          </cell>
          <cell r="M7400">
            <v>52646151</v>
          </cell>
          <cell r="N7400"/>
          <cell r="O7400"/>
          <cell r="P7400"/>
          <cell r="Q7400"/>
        </row>
        <row r="7401">
          <cell r="G7401">
            <v>26039</v>
          </cell>
          <cell r="H7401" t="str">
            <v>Павлоградский МР</v>
          </cell>
          <cell r="I7401">
            <v>414.1</v>
          </cell>
          <cell r="J7401">
            <v>372.4</v>
          </cell>
          <cell r="K7401">
            <v>0</v>
          </cell>
          <cell r="L7401" t="str">
            <v>ea460797-20a7-42a9-b1ef-7cd9b2152f19</v>
          </cell>
          <cell r="M7401">
            <v>52646151</v>
          </cell>
          <cell r="N7401"/>
          <cell r="O7401"/>
          <cell r="P7401"/>
          <cell r="Q7401"/>
        </row>
        <row r="7402">
          <cell r="G7402">
            <v>33157</v>
          </cell>
          <cell r="H7402" t="str">
            <v>Павлоградский МР</v>
          </cell>
          <cell r="I7402">
            <v>1413.4</v>
          </cell>
          <cell r="J7402">
            <v>1172.3</v>
          </cell>
          <cell r="K7402">
            <v>96.6</v>
          </cell>
          <cell r="L7402" t="str">
            <v>d61dd37c-461b-4e39-a2ec-9ea2613e1b05</v>
          </cell>
          <cell r="M7402">
            <v>52646151</v>
          </cell>
          <cell r="N7402"/>
          <cell r="O7402" t="str">
            <v>+</v>
          </cell>
          <cell r="P7402"/>
          <cell r="Q7402"/>
        </row>
        <row r="7403">
          <cell r="G7403">
            <v>20922</v>
          </cell>
          <cell r="H7403" t="str">
            <v>Павлоградский МР</v>
          </cell>
          <cell r="I7403">
            <v>725</v>
          </cell>
          <cell r="J7403">
            <v>586.29999999999995</v>
          </cell>
          <cell r="K7403">
            <v>0</v>
          </cell>
          <cell r="L7403" t="str">
            <v>b3354899-5843-438d-91a7-b7d6bea689a4</v>
          </cell>
          <cell r="M7403">
            <v>52646151</v>
          </cell>
          <cell r="N7403"/>
          <cell r="O7403"/>
          <cell r="P7403"/>
          <cell r="Q7403"/>
        </row>
        <row r="7404">
          <cell r="G7404">
            <v>20923</v>
          </cell>
          <cell r="H7404" t="str">
            <v>Павлоградский МР</v>
          </cell>
          <cell r="I7404">
            <v>1044</v>
          </cell>
          <cell r="J7404">
            <v>866.5</v>
          </cell>
          <cell r="K7404">
            <v>0</v>
          </cell>
          <cell r="L7404" t="str">
            <v>3329a844-24ff-47a4-b3d0-afd7e7b7b802</v>
          </cell>
          <cell r="M7404">
            <v>52646151</v>
          </cell>
          <cell r="N7404"/>
          <cell r="O7404"/>
          <cell r="P7404"/>
          <cell r="Q7404"/>
        </row>
        <row r="7405">
          <cell r="G7405">
            <v>20921</v>
          </cell>
          <cell r="H7405" t="str">
            <v>Павлоградский МР</v>
          </cell>
          <cell r="I7405">
            <v>848.6</v>
          </cell>
          <cell r="J7405">
            <v>733.5</v>
          </cell>
          <cell r="K7405">
            <v>0</v>
          </cell>
          <cell r="L7405" t="str">
            <v>cc4ee1ce-7375-43c4-9f0d-842ee3b205a3</v>
          </cell>
          <cell r="M7405">
            <v>52646151</v>
          </cell>
          <cell r="N7405"/>
          <cell r="O7405"/>
          <cell r="P7405"/>
          <cell r="Q7405"/>
        </row>
        <row r="7406">
          <cell r="G7406">
            <v>20924</v>
          </cell>
          <cell r="H7406" t="str">
            <v>Павлоградский МР</v>
          </cell>
          <cell r="I7406">
            <v>580</v>
          </cell>
          <cell r="J7406">
            <v>373.9</v>
          </cell>
          <cell r="K7406">
            <v>0</v>
          </cell>
          <cell r="L7406" t="str">
            <v>21d39e12-ac35-4267-bbd6-a08458af43cb</v>
          </cell>
          <cell r="M7406">
            <v>52646151</v>
          </cell>
          <cell r="N7406"/>
          <cell r="O7406"/>
          <cell r="P7406"/>
          <cell r="Q7406"/>
        </row>
        <row r="7407">
          <cell r="G7407">
            <v>20046</v>
          </cell>
          <cell r="H7407" t="str">
            <v>Павлоградский МР</v>
          </cell>
          <cell r="I7407">
            <v>753.4</v>
          </cell>
          <cell r="J7407">
            <v>670.4</v>
          </cell>
          <cell r="K7407">
            <v>0</v>
          </cell>
          <cell r="L7407" t="str">
            <v>f0df393a-47fd-433c-866a-3e3084fed7e8</v>
          </cell>
          <cell r="M7407">
            <v>52646151</v>
          </cell>
          <cell r="N7407"/>
          <cell r="O7407"/>
          <cell r="P7407"/>
          <cell r="Q7407"/>
        </row>
        <row r="7408">
          <cell r="G7408">
            <v>20047</v>
          </cell>
          <cell r="H7408" t="str">
            <v>Павлоградский МР</v>
          </cell>
          <cell r="I7408">
            <v>915</v>
          </cell>
          <cell r="J7408">
            <v>815.5</v>
          </cell>
          <cell r="K7408">
            <v>0</v>
          </cell>
          <cell r="L7408" t="str">
            <v>d39a72a0-9120-467d-b149-e530fbc54167</v>
          </cell>
          <cell r="M7408">
            <v>52646151</v>
          </cell>
          <cell r="N7408"/>
          <cell r="O7408"/>
          <cell r="P7408"/>
          <cell r="Q7408"/>
        </row>
        <row r="7409">
          <cell r="G7409">
            <v>36892</v>
          </cell>
          <cell r="H7409" t="str">
            <v>Павлоградский МР</v>
          </cell>
          <cell r="I7409">
            <v>416.7</v>
          </cell>
          <cell r="J7409">
            <v>319.2</v>
          </cell>
          <cell r="K7409"/>
          <cell r="L7409" t="str">
            <v>4d4b7f3e-ab4e-4a84-8079-9e5c0779ceb9</v>
          </cell>
          <cell r="M7409">
            <v>52646151</v>
          </cell>
          <cell r="N7409"/>
          <cell r="O7409"/>
          <cell r="P7409"/>
          <cell r="Q7409"/>
        </row>
        <row r="7410">
          <cell r="G7410">
            <v>20919</v>
          </cell>
          <cell r="H7410" t="str">
            <v>Павлоградский МР</v>
          </cell>
          <cell r="I7410">
            <v>802.6</v>
          </cell>
          <cell r="J7410">
            <v>661.7</v>
          </cell>
          <cell r="K7410">
            <v>81</v>
          </cell>
          <cell r="L7410" t="str">
            <v>93501cc4-2346-4be0-b863-78e264254c53</v>
          </cell>
          <cell r="M7410">
            <v>52646151</v>
          </cell>
          <cell r="N7410"/>
          <cell r="O7410"/>
          <cell r="P7410"/>
          <cell r="Q7410"/>
        </row>
        <row r="7411">
          <cell r="G7411">
            <v>20045</v>
          </cell>
          <cell r="H7411" t="str">
            <v>Павлоградский МР</v>
          </cell>
          <cell r="I7411">
            <v>779.8</v>
          </cell>
          <cell r="J7411">
            <v>637.5</v>
          </cell>
          <cell r="K7411">
            <v>88.9</v>
          </cell>
          <cell r="L7411" t="str">
            <v>86e937d0-4cf5-441d-8e4a-fc63ad34293e</v>
          </cell>
          <cell r="M7411">
            <v>52646151</v>
          </cell>
          <cell r="N7411"/>
          <cell r="O7411"/>
          <cell r="P7411"/>
          <cell r="Q7411"/>
        </row>
        <row r="7412">
          <cell r="G7412">
            <v>20526</v>
          </cell>
          <cell r="H7412" t="str">
            <v>Павлоградский МР</v>
          </cell>
          <cell r="I7412">
            <v>912.3</v>
          </cell>
          <cell r="J7412">
            <v>723.8</v>
          </cell>
          <cell r="K7412">
            <v>0</v>
          </cell>
          <cell r="L7412" t="str">
            <v>e04c51ea-c9f8-488c-aea8-1a2ea76b379c</v>
          </cell>
          <cell r="M7412">
            <v>52646151</v>
          </cell>
          <cell r="N7412"/>
          <cell r="O7412"/>
          <cell r="P7412"/>
          <cell r="Q7412"/>
        </row>
        <row r="7413">
          <cell r="G7413">
            <v>20527</v>
          </cell>
          <cell r="H7413" t="str">
            <v>Павлоградский МР</v>
          </cell>
          <cell r="I7413">
            <v>859.7</v>
          </cell>
          <cell r="J7413">
            <v>734.6</v>
          </cell>
          <cell r="K7413">
            <v>0</v>
          </cell>
          <cell r="L7413" t="str">
            <v>f44bd970-d6ac-43c8-8ecb-150dbfe87f01</v>
          </cell>
          <cell r="M7413">
            <v>52646151</v>
          </cell>
          <cell r="N7413"/>
          <cell r="O7413"/>
          <cell r="P7413"/>
          <cell r="Q7413"/>
        </row>
        <row r="7414">
          <cell r="G7414">
            <v>20528</v>
          </cell>
          <cell r="H7414" t="str">
            <v>Павлоградский МР</v>
          </cell>
          <cell r="I7414">
            <v>802.4</v>
          </cell>
          <cell r="J7414">
            <v>736.5</v>
          </cell>
          <cell r="K7414">
            <v>0</v>
          </cell>
          <cell r="L7414" t="str">
            <v>e0b9885a-e0d1-41f5-95be-39490c0e2d42</v>
          </cell>
          <cell r="M7414">
            <v>52646151</v>
          </cell>
          <cell r="N7414"/>
          <cell r="O7414"/>
          <cell r="P7414"/>
          <cell r="Q7414"/>
        </row>
        <row r="7415">
          <cell r="G7415">
            <v>20525</v>
          </cell>
          <cell r="H7415" t="str">
            <v>Павлоградский МР</v>
          </cell>
          <cell r="I7415">
            <v>886.2</v>
          </cell>
          <cell r="J7415">
            <v>747.6</v>
          </cell>
          <cell r="K7415">
            <v>0</v>
          </cell>
          <cell r="L7415" t="str">
            <v>2d0cd767-348d-4489-9f37-83f22bdc33dc</v>
          </cell>
          <cell r="M7415">
            <v>52646151</v>
          </cell>
          <cell r="N7415"/>
          <cell r="O7415"/>
          <cell r="P7415"/>
          <cell r="Q7415"/>
        </row>
        <row r="7416">
          <cell r="G7416">
            <v>26060</v>
          </cell>
          <cell r="H7416" t="str">
            <v>Павлоградский МР</v>
          </cell>
          <cell r="I7416">
            <v>399</v>
          </cell>
          <cell r="J7416">
            <v>372.1</v>
          </cell>
          <cell r="K7416">
            <v>0</v>
          </cell>
          <cell r="L7416" t="str">
            <v>26c36a11-0d18-4eda-84c3-028c7f698818</v>
          </cell>
          <cell r="M7416">
            <v>52646151</v>
          </cell>
          <cell r="N7416"/>
          <cell r="O7416"/>
          <cell r="P7416"/>
          <cell r="Q7416"/>
        </row>
        <row r="7417">
          <cell r="G7417">
            <v>26080</v>
          </cell>
          <cell r="H7417" t="str">
            <v>Павлоградский МР</v>
          </cell>
          <cell r="I7417">
            <v>398.2</v>
          </cell>
          <cell r="J7417">
            <v>349.3</v>
          </cell>
          <cell r="K7417">
            <v>48.9</v>
          </cell>
          <cell r="L7417" t="str">
            <v>d9554404-ae0e-418a-86c5-567e11076577</v>
          </cell>
          <cell r="M7417">
            <v>52646151</v>
          </cell>
          <cell r="N7417"/>
          <cell r="O7417"/>
          <cell r="P7417"/>
          <cell r="Q7417"/>
        </row>
        <row r="7418">
          <cell r="G7418">
            <v>20925</v>
          </cell>
          <cell r="H7418" t="str">
            <v>Павлоградский МР</v>
          </cell>
          <cell r="I7418">
            <v>724.6</v>
          </cell>
          <cell r="J7418">
            <v>714.4</v>
          </cell>
          <cell r="K7418">
            <v>0</v>
          </cell>
          <cell r="L7418" t="str">
            <v>21676aa6-81a5-4508-8fbc-d80ed4ad6af5</v>
          </cell>
          <cell r="M7418">
            <v>52646151</v>
          </cell>
          <cell r="N7418"/>
          <cell r="O7418"/>
          <cell r="P7418"/>
          <cell r="Q7418"/>
        </row>
        <row r="7419">
          <cell r="G7419">
            <v>33158</v>
          </cell>
          <cell r="H7419" t="str">
            <v>Павлоградский МР</v>
          </cell>
          <cell r="I7419">
            <v>1354</v>
          </cell>
          <cell r="J7419">
            <v>1255.6300000000001</v>
          </cell>
          <cell r="K7419">
            <v>0</v>
          </cell>
          <cell r="L7419" t="str">
            <v>897bacaf-b609-4980-9bae-cc1e3545594e</v>
          </cell>
          <cell r="M7419">
            <v>52646151</v>
          </cell>
          <cell r="N7419"/>
          <cell r="O7419" t="str">
            <v>+</v>
          </cell>
          <cell r="P7419"/>
          <cell r="Q7419"/>
        </row>
        <row r="7420">
          <cell r="G7420">
            <v>25764</v>
          </cell>
          <cell r="H7420" t="str">
            <v>Павлоградский МР</v>
          </cell>
          <cell r="I7420">
            <v>1480</v>
          </cell>
          <cell r="J7420">
            <v>1276.5999999999999</v>
          </cell>
          <cell r="K7420">
            <v>141.69999999999999</v>
          </cell>
          <cell r="L7420" t="str">
            <v>cb9f55ba-cdba-439c-b7dc-56c4abc984eb</v>
          </cell>
          <cell r="M7420">
            <v>52646151</v>
          </cell>
          <cell r="N7420"/>
          <cell r="O7420" t="str">
            <v>+</v>
          </cell>
          <cell r="P7420"/>
          <cell r="Q7420"/>
        </row>
        <row r="7421">
          <cell r="G7421">
            <v>25790</v>
          </cell>
          <cell r="H7421" t="str">
            <v>Павлоградский МР</v>
          </cell>
          <cell r="I7421">
            <v>968.1</v>
          </cell>
          <cell r="J7421">
            <v>870.1</v>
          </cell>
          <cell r="K7421">
            <v>98</v>
          </cell>
          <cell r="L7421" t="str">
            <v>4a0f5d5c-d68c-423a-a3c8-7413831c2429</v>
          </cell>
          <cell r="M7421">
            <v>52646151</v>
          </cell>
          <cell r="N7421"/>
          <cell r="O7421"/>
          <cell r="P7421"/>
          <cell r="Q7421"/>
        </row>
        <row r="7422">
          <cell r="G7422">
            <v>25789</v>
          </cell>
          <cell r="H7422" t="str">
            <v>Павлоградский МР</v>
          </cell>
          <cell r="I7422">
            <v>645.9</v>
          </cell>
          <cell r="J7422">
            <v>579.4</v>
          </cell>
          <cell r="K7422">
            <v>0</v>
          </cell>
          <cell r="L7422" t="str">
            <v>94d304d2-e2e6-41b9-93a9-414d12632c71</v>
          </cell>
          <cell r="M7422">
            <v>52646151</v>
          </cell>
          <cell r="N7422"/>
          <cell r="O7422"/>
          <cell r="P7422"/>
          <cell r="Q7422"/>
        </row>
        <row r="7423">
          <cell r="G7423">
            <v>26105</v>
          </cell>
          <cell r="H7423" t="str">
            <v>Павлоградский МР</v>
          </cell>
          <cell r="I7423">
            <v>1483</v>
          </cell>
          <cell r="J7423">
            <v>1291.5999999999999</v>
          </cell>
          <cell r="K7423">
            <v>135</v>
          </cell>
          <cell r="L7423" t="str">
            <v>a0bbbe53-fb15-4aba-9a8c-7f2ef4f23af4</v>
          </cell>
          <cell r="M7423">
            <v>52646151</v>
          </cell>
          <cell r="N7423"/>
          <cell r="O7423" t="str">
            <v>+</v>
          </cell>
          <cell r="P7423"/>
          <cell r="Q7423"/>
        </row>
        <row r="7424">
          <cell r="G7424">
            <v>20529</v>
          </cell>
          <cell r="H7424" t="str">
            <v>Павлоградский МР</v>
          </cell>
          <cell r="I7424">
            <v>844.2</v>
          </cell>
          <cell r="J7424">
            <v>722.7</v>
          </cell>
          <cell r="K7424">
            <v>0</v>
          </cell>
          <cell r="L7424" t="str">
            <v>82869d15-da10-49e4-bb04-78a4ef1e4d8d</v>
          </cell>
          <cell r="M7424">
            <v>52646151</v>
          </cell>
          <cell r="N7424"/>
          <cell r="O7424"/>
          <cell r="P7424"/>
          <cell r="Q7424"/>
        </row>
        <row r="7425">
          <cell r="G7425">
            <v>20043</v>
          </cell>
          <cell r="H7425" t="str">
            <v>Павлоградский МР</v>
          </cell>
          <cell r="I7425">
            <v>853.2</v>
          </cell>
          <cell r="J7425">
            <v>734.4</v>
          </cell>
          <cell r="K7425">
            <v>0</v>
          </cell>
          <cell r="L7425" t="str">
            <v>44edd36c-d395-4649-b644-30432994bc3c</v>
          </cell>
          <cell r="M7425">
            <v>52646151</v>
          </cell>
          <cell r="N7425"/>
          <cell r="O7425"/>
          <cell r="P7425"/>
          <cell r="Q7425"/>
        </row>
        <row r="7426">
          <cell r="G7426">
            <v>26085</v>
          </cell>
          <cell r="H7426" t="str">
            <v>Павлоградский МР</v>
          </cell>
          <cell r="I7426">
            <v>636.29999999999995</v>
          </cell>
          <cell r="J7426">
            <v>579.4</v>
          </cell>
          <cell r="K7426">
            <v>0</v>
          </cell>
          <cell r="L7426" t="str">
            <v>7383f1e2-f685-403d-a53d-6255bee50b92</v>
          </cell>
          <cell r="M7426">
            <v>52646151</v>
          </cell>
          <cell r="N7426"/>
          <cell r="O7426"/>
          <cell r="P7426"/>
          <cell r="Q7426"/>
        </row>
        <row r="7427">
          <cell r="G7427">
            <v>26088</v>
          </cell>
          <cell r="H7427" t="str">
            <v>Павлоградский МР</v>
          </cell>
          <cell r="I7427">
            <v>696.9</v>
          </cell>
          <cell r="J7427">
            <v>584.20000000000005</v>
          </cell>
          <cell r="K7427">
            <v>0</v>
          </cell>
          <cell r="L7427" t="str">
            <v>1e0c41e8-5d61-4286-81b6-1864b2d78854</v>
          </cell>
          <cell r="M7427">
            <v>52646151</v>
          </cell>
          <cell r="N7427"/>
          <cell r="O7427"/>
          <cell r="P7427"/>
          <cell r="Q7427"/>
        </row>
        <row r="7428">
          <cell r="G7428">
            <v>26106</v>
          </cell>
          <cell r="H7428" t="str">
            <v>Павлоградский МР</v>
          </cell>
          <cell r="I7428">
            <v>853.2</v>
          </cell>
          <cell r="J7428">
            <v>733.6</v>
          </cell>
          <cell r="K7428">
            <v>0</v>
          </cell>
          <cell r="L7428" t="str">
            <v>86aca33f-ba27-409f-b79b-2a257409c991</v>
          </cell>
          <cell r="M7428">
            <v>52646151</v>
          </cell>
          <cell r="N7428"/>
          <cell r="O7428"/>
          <cell r="P7428"/>
          <cell r="Q7428"/>
        </row>
        <row r="7429">
          <cell r="G7429">
            <v>26092</v>
          </cell>
          <cell r="H7429" t="str">
            <v>Павлоградский МР</v>
          </cell>
          <cell r="I7429">
            <v>1002.4</v>
          </cell>
          <cell r="J7429">
            <v>867.8</v>
          </cell>
          <cell r="K7429">
            <v>0</v>
          </cell>
          <cell r="L7429" t="str">
            <v>28d966c3-b6f0-45be-8852-2cb8b2179503</v>
          </cell>
          <cell r="M7429">
            <v>52646151</v>
          </cell>
          <cell r="N7429"/>
          <cell r="O7429"/>
          <cell r="P7429"/>
          <cell r="Q7429"/>
        </row>
        <row r="7430">
          <cell r="G7430">
            <v>27384</v>
          </cell>
          <cell r="H7430" t="str">
            <v>Павлоградский МР</v>
          </cell>
          <cell r="I7430">
            <v>706</v>
          </cell>
          <cell r="J7430">
            <v>651.6</v>
          </cell>
          <cell r="K7430">
            <v>0</v>
          </cell>
          <cell r="L7430" t="str">
            <v>9c94c167-4748-4515-81f8-58dc833076db</v>
          </cell>
          <cell r="M7430">
            <v>52646407</v>
          </cell>
          <cell r="N7430"/>
          <cell r="O7430"/>
          <cell r="P7430"/>
          <cell r="Q7430"/>
        </row>
        <row r="7431">
          <cell r="G7431">
            <v>27385</v>
          </cell>
          <cell r="H7431" t="str">
            <v>Павлоградский МР</v>
          </cell>
          <cell r="I7431">
            <v>705.2</v>
          </cell>
          <cell r="J7431">
            <v>651.6</v>
          </cell>
          <cell r="K7431">
            <v>0</v>
          </cell>
          <cell r="L7431" t="str">
            <v>e04e15e0-b175-4312-a7d1-f23e2042c203</v>
          </cell>
          <cell r="M7431">
            <v>52646407</v>
          </cell>
          <cell r="N7431"/>
          <cell r="O7431"/>
          <cell r="P7431"/>
          <cell r="Q7431"/>
        </row>
        <row r="7432">
          <cell r="G7432">
            <v>20937</v>
          </cell>
          <cell r="H7432" t="str">
            <v>Павлоградский МР</v>
          </cell>
          <cell r="I7432">
            <v>1300</v>
          </cell>
          <cell r="J7432">
            <v>1300.4000000000001</v>
          </cell>
          <cell r="K7432">
            <v>0</v>
          </cell>
          <cell r="L7432" t="str">
            <v>54848d24-21c8-4ca1-b103-7c4910aba130</v>
          </cell>
          <cell r="M7432">
            <v>52646416</v>
          </cell>
          <cell r="N7432"/>
          <cell r="O7432" t="str">
            <v>+</v>
          </cell>
          <cell r="P7432"/>
          <cell r="Q7432"/>
        </row>
        <row r="7433">
          <cell r="G7433"/>
          <cell r="H7433"/>
          <cell r="I7433"/>
          <cell r="J7433"/>
          <cell r="K7433"/>
          <cell r="L7433"/>
          <cell r="M7433"/>
          <cell r="N7433"/>
          <cell r="O7433"/>
          <cell r="P7433"/>
          <cell r="Q7433"/>
        </row>
        <row r="7434">
          <cell r="G7434">
            <v>27136</v>
          </cell>
          <cell r="H7434" t="str">
            <v>Полтавский МР</v>
          </cell>
          <cell r="I7434">
            <v>720</v>
          </cell>
          <cell r="J7434">
            <v>720</v>
          </cell>
          <cell r="K7434">
            <v>0</v>
          </cell>
          <cell r="L7434" t="str">
            <v>34447f9d-9f7e-439f-9359-6203d894eb8f</v>
          </cell>
          <cell r="M7434">
            <v>52648151</v>
          </cell>
          <cell r="N7434"/>
          <cell r="O7434"/>
          <cell r="P7434"/>
          <cell r="Q7434"/>
        </row>
        <row r="7435">
          <cell r="G7435">
            <v>27163</v>
          </cell>
          <cell r="H7435" t="str">
            <v>Полтавский МР</v>
          </cell>
          <cell r="I7435">
            <v>868.2</v>
          </cell>
          <cell r="J7435">
            <v>868.2</v>
          </cell>
          <cell r="K7435">
            <v>0</v>
          </cell>
          <cell r="L7435" t="str">
            <v>ffb76634-f317-4911-a0b6-e0eaf6f53b96</v>
          </cell>
          <cell r="M7435">
            <v>52648151</v>
          </cell>
          <cell r="N7435"/>
          <cell r="O7435"/>
          <cell r="P7435"/>
          <cell r="Q7435"/>
        </row>
        <row r="7436">
          <cell r="G7436">
            <v>27232</v>
          </cell>
          <cell r="H7436" t="str">
            <v>Полтавский МР</v>
          </cell>
          <cell r="I7436">
            <v>728.5</v>
          </cell>
          <cell r="J7436">
            <v>728.5</v>
          </cell>
          <cell r="K7436">
            <v>0</v>
          </cell>
          <cell r="L7436" t="str">
            <v>146161eb-7937-4c26-b334-5cbe0317af55</v>
          </cell>
          <cell r="M7436">
            <v>52648151</v>
          </cell>
          <cell r="N7436"/>
          <cell r="O7436"/>
          <cell r="P7436"/>
          <cell r="Q7436"/>
        </row>
        <row r="7437">
          <cell r="G7437">
            <v>27146</v>
          </cell>
          <cell r="H7437" t="str">
            <v>Полтавский МР</v>
          </cell>
          <cell r="I7437">
            <v>560.29999999999995</v>
          </cell>
          <cell r="J7437">
            <v>560.29999999999995</v>
          </cell>
          <cell r="K7437">
            <v>0</v>
          </cell>
          <cell r="L7437" t="str">
            <v>1fba4db1-d445-4ec7-903f-cc02bad1d8da</v>
          </cell>
          <cell r="M7437">
            <v>52648151</v>
          </cell>
          <cell r="N7437"/>
          <cell r="O7437"/>
          <cell r="P7437"/>
          <cell r="Q7437"/>
        </row>
        <row r="7438">
          <cell r="G7438">
            <v>27233</v>
          </cell>
          <cell r="H7438" t="str">
            <v>Полтавский МР</v>
          </cell>
          <cell r="I7438">
            <v>808.2</v>
          </cell>
          <cell r="J7438">
            <v>748.8</v>
          </cell>
          <cell r="K7438">
            <v>0</v>
          </cell>
          <cell r="L7438" t="str">
            <v>04600c98-1d9a-419d-a6e5-df48f231cada</v>
          </cell>
          <cell r="M7438">
            <v>52648151</v>
          </cell>
          <cell r="N7438"/>
          <cell r="O7438"/>
          <cell r="P7438"/>
          <cell r="Q7438"/>
        </row>
        <row r="7439">
          <cell r="G7439">
            <v>27240</v>
          </cell>
          <cell r="H7439" t="str">
            <v>Полтавский МР</v>
          </cell>
          <cell r="I7439">
            <v>749.4</v>
          </cell>
          <cell r="J7439">
            <v>749.4</v>
          </cell>
          <cell r="K7439">
            <v>0</v>
          </cell>
          <cell r="L7439" t="str">
            <v>951c184f-c93b-47f5-9986-c5247daf8263</v>
          </cell>
          <cell r="M7439">
            <v>52648151</v>
          </cell>
          <cell r="N7439"/>
          <cell r="O7439"/>
          <cell r="P7439"/>
          <cell r="Q7439"/>
        </row>
        <row r="7440">
          <cell r="G7440">
            <v>27137</v>
          </cell>
          <cell r="H7440" t="str">
            <v>Полтавский МР</v>
          </cell>
          <cell r="I7440">
            <v>714</v>
          </cell>
          <cell r="J7440">
            <v>714</v>
          </cell>
          <cell r="K7440">
            <v>0</v>
          </cell>
          <cell r="L7440" t="str">
            <v>412eaff8-c492-47d5-9f31-081f143b9dc0</v>
          </cell>
          <cell r="M7440">
            <v>52648151</v>
          </cell>
          <cell r="N7440"/>
          <cell r="O7440"/>
          <cell r="P7440"/>
          <cell r="Q7440"/>
        </row>
        <row r="7441">
          <cell r="G7441">
            <v>27226</v>
          </cell>
          <cell r="H7441" t="str">
            <v>Полтавский МР</v>
          </cell>
          <cell r="I7441">
            <v>1291.2</v>
          </cell>
          <cell r="J7441">
            <v>1291.2</v>
          </cell>
          <cell r="K7441">
            <v>0</v>
          </cell>
          <cell r="L7441" t="str">
            <v>30a72df3-8068-4d0d-9137-be5e8d8c92d3</v>
          </cell>
          <cell r="M7441">
            <v>52648151</v>
          </cell>
          <cell r="N7441"/>
          <cell r="O7441"/>
          <cell r="P7441"/>
          <cell r="Q7441"/>
        </row>
        <row r="7442">
          <cell r="G7442">
            <v>27215</v>
          </cell>
          <cell r="H7442" t="str">
            <v>Полтавский МР</v>
          </cell>
          <cell r="I7442">
            <v>1297.3</v>
          </cell>
          <cell r="J7442">
            <v>1297.3</v>
          </cell>
          <cell r="K7442">
            <v>0</v>
          </cell>
          <cell r="L7442" t="str">
            <v>383c4e39-f8f4-4784-a448-9b70bf578d70</v>
          </cell>
          <cell r="M7442">
            <v>52648151</v>
          </cell>
          <cell r="N7442"/>
          <cell r="O7442"/>
          <cell r="P7442"/>
          <cell r="Q7442"/>
        </row>
        <row r="7443">
          <cell r="G7443">
            <v>27224</v>
          </cell>
          <cell r="H7443" t="str">
            <v>Полтавский МР</v>
          </cell>
          <cell r="I7443">
            <v>1298.2</v>
          </cell>
          <cell r="J7443">
            <v>1298.2</v>
          </cell>
          <cell r="K7443">
            <v>0</v>
          </cell>
          <cell r="L7443" t="str">
            <v>137a93a6-8bb0-4a1c-98db-15db3a73ffb6</v>
          </cell>
          <cell r="M7443">
            <v>52648151</v>
          </cell>
          <cell r="N7443"/>
          <cell r="O7443"/>
          <cell r="P7443"/>
          <cell r="Q7443"/>
        </row>
        <row r="7444">
          <cell r="G7444">
            <v>26885</v>
          </cell>
          <cell r="H7444" t="str">
            <v>Полтавский МР</v>
          </cell>
          <cell r="I7444">
            <v>414.6</v>
          </cell>
          <cell r="J7444">
            <v>371.1</v>
          </cell>
          <cell r="K7444">
            <v>0</v>
          </cell>
          <cell r="L7444" t="str">
            <v>e339344c-03b5-4f7c-9524-7a02165e6e82</v>
          </cell>
          <cell r="M7444">
            <v>52648151</v>
          </cell>
          <cell r="N7444"/>
          <cell r="O7444"/>
          <cell r="P7444"/>
          <cell r="Q7444"/>
        </row>
        <row r="7445">
          <cell r="G7445">
            <v>26985</v>
          </cell>
          <cell r="H7445" t="str">
            <v>Полтавский МР</v>
          </cell>
          <cell r="I7445">
            <v>678.5</v>
          </cell>
          <cell r="J7445">
            <v>518.4</v>
          </cell>
          <cell r="K7445">
            <v>160.1</v>
          </cell>
          <cell r="L7445" t="str">
            <v>3d6bf8ba-fc25-43a8-bbbf-84b0b3ce158a</v>
          </cell>
          <cell r="M7445">
            <v>52648151</v>
          </cell>
          <cell r="N7445"/>
          <cell r="O7445"/>
          <cell r="P7445"/>
          <cell r="Q7445"/>
        </row>
        <row r="7446">
          <cell r="G7446">
            <v>26995</v>
          </cell>
          <cell r="H7446" t="str">
            <v>Полтавский МР</v>
          </cell>
          <cell r="I7446">
            <v>910.6</v>
          </cell>
          <cell r="J7446">
            <v>716.6</v>
          </cell>
          <cell r="K7446">
            <v>110.7</v>
          </cell>
          <cell r="L7446" t="str">
            <v>ab3021a3-06fc-45f4-a04d-0ef57578abbb</v>
          </cell>
          <cell r="M7446">
            <v>52648151</v>
          </cell>
          <cell r="N7446"/>
          <cell r="O7446"/>
          <cell r="P7446"/>
          <cell r="Q7446"/>
        </row>
        <row r="7447">
          <cell r="G7447">
            <v>27060</v>
          </cell>
          <cell r="H7447" t="str">
            <v>Полтавский МР</v>
          </cell>
          <cell r="I7447">
            <v>736.4</v>
          </cell>
          <cell r="J7447">
            <v>736.4</v>
          </cell>
          <cell r="K7447">
            <v>0</v>
          </cell>
          <cell r="L7447" t="str">
            <v>210aba88-b0ee-42e4-bf3a-574de7527abd</v>
          </cell>
          <cell r="M7447">
            <v>52648151</v>
          </cell>
          <cell r="N7447"/>
          <cell r="O7447"/>
          <cell r="P7447"/>
          <cell r="Q7447"/>
        </row>
        <row r="7448">
          <cell r="G7448">
            <v>36297</v>
          </cell>
          <cell r="H7448" t="str">
            <v>Полтавский МР</v>
          </cell>
          <cell r="I7448">
            <v>777.1</v>
          </cell>
          <cell r="J7448">
            <v>719.3</v>
          </cell>
          <cell r="K7448">
            <v>0</v>
          </cell>
          <cell r="L7448" t="str">
            <v>533bfc19-c8cf-4fe9-9df9-97df0457e761</v>
          </cell>
          <cell r="M7448">
            <v>52648151</v>
          </cell>
          <cell r="N7448"/>
          <cell r="O7448"/>
          <cell r="P7448"/>
          <cell r="Q7448"/>
        </row>
        <row r="7449">
          <cell r="G7449">
            <v>27234</v>
          </cell>
          <cell r="H7449" t="str">
            <v>Полтавский МР</v>
          </cell>
          <cell r="I7449">
            <v>711.7</v>
          </cell>
          <cell r="J7449">
            <v>711.7</v>
          </cell>
          <cell r="K7449">
            <v>0</v>
          </cell>
          <cell r="L7449" t="str">
            <v>82d0d868-bad8-430f-a8d4-8a59418c1cbf</v>
          </cell>
          <cell r="M7449">
            <v>52648151</v>
          </cell>
          <cell r="N7449"/>
          <cell r="O7449"/>
          <cell r="P7449"/>
          <cell r="Q7449"/>
        </row>
        <row r="7450">
          <cell r="G7450">
            <v>26992</v>
          </cell>
          <cell r="H7450" t="str">
            <v>Полтавский МР</v>
          </cell>
          <cell r="I7450">
            <v>785.2</v>
          </cell>
          <cell r="J7450">
            <v>530.29999999999995</v>
          </cell>
          <cell r="K7450">
            <v>196.1</v>
          </cell>
          <cell r="L7450" t="str">
            <v>7849219a-7242-4883-b524-293007d611e0</v>
          </cell>
          <cell r="M7450">
            <v>52648151</v>
          </cell>
          <cell r="N7450"/>
          <cell r="O7450"/>
          <cell r="P7450"/>
          <cell r="Q7450"/>
        </row>
        <row r="7451">
          <cell r="G7451">
            <v>36583</v>
          </cell>
          <cell r="H7451" t="str">
            <v>Полтавский МР</v>
          </cell>
          <cell r="I7451">
            <v>781.3</v>
          </cell>
          <cell r="J7451">
            <v>722.5</v>
          </cell>
          <cell r="K7451">
            <v>0</v>
          </cell>
          <cell r="L7451" t="str">
            <v>d4bc223f-2ab1-405c-a2b7-9b67045e7bcb</v>
          </cell>
          <cell r="M7451">
            <v>52648151</v>
          </cell>
          <cell r="N7451"/>
          <cell r="O7451"/>
          <cell r="P7451"/>
          <cell r="Q7451"/>
        </row>
        <row r="7452">
          <cell r="G7452">
            <v>27181</v>
          </cell>
          <cell r="H7452" t="str">
            <v>Полтавский МР</v>
          </cell>
          <cell r="I7452">
            <v>860.6</v>
          </cell>
          <cell r="J7452">
            <v>860.6</v>
          </cell>
          <cell r="K7452">
            <v>0</v>
          </cell>
          <cell r="L7452" t="str">
            <v>bd058a11-b51b-4ddd-9ab5-6be655c24aaf</v>
          </cell>
          <cell r="M7452">
            <v>52648151</v>
          </cell>
          <cell r="N7452"/>
          <cell r="O7452"/>
          <cell r="P7452"/>
          <cell r="Q7452"/>
        </row>
        <row r="7453">
          <cell r="G7453">
            <v>27236</v>
          </cell>
          <cell r="H7453" t="str">
            <v>Полтавский МР</v>
          </cell>
          <cell r="I7453">
            <v>799.1</v>
          </cell>
          <cell r="J7453">
            <v>799.1</v>
          </cell>
          <cell r="K7453">
            <v>0</v>
          </cell>
          <cell r="L7453" t="str">
            <v>daedab35-bca8-46d5-b704-949afa9a2b62</v>
          </cell>
          <cell r="M7453">
            <v>52648151</v>
          </cell>
          <cell r="N7453"/>
          <cell r="O7453"/>
          <cell r="P7453"/>
          <cell r="Q7453"/>
        </row>
        <row r="7454">
          <cell r="G7454">
            <v>27237</v>
          </cell>
          <cell r="H7454" t="str">
            <v>Полтавский МР</v>
          </cell>
          <cell r="I7454">
            <v>715.2</v>
          </cell>
          <cell r="J7454">
            <v>715.2</v>
          </cell>
          <cell r="K7454">
            <v>0</v>
          </cell>
          <cell r="L7454" t="str">
            <v>395b6eff-5f8b-460c-9e9d-fc2b7c5f426b</v>
          </cell>
          <cell r="M7454">
            <v>52648151</v>
          </cell>
          <cell r="N7454"/>
          <cell r="O7454"/>
          <cell r="P7454"/>
          <cell r="Q7454"/>
        </row>
        <row r="7455">
          <cell r="G7455">
            <v>27195</v>
          </cell>
          <cell r="H7455" t="str">
            <v>Полтавский МР</v>
          </cell>
          <cell r="I7455">
            <v>857.7</v>
          </cell>
          <cell r="J7455">
            <v>857.7</v>
          </cell>
          <cell r="K7455">
            <v>0</v>
          </cell>
          <cell r="L7455" t="str">
            <v>36a9faa8-d6f8-4dea-83af-de454066e3b6</v>
          </cell>
          <cell r="M7455">
            <v>52648151</v>
          </cell>
          <cell r="N7455"/>
          <cell r="O7455"/>
          <cell r="P7455"/>
          <cell r="Q7455"/>
        </row>
        <row r="7456">
          <cell r="G7456">
            <v>27235</v>
          </cell>
          <cell r="H7456" t="str">
            <v>Полтавский МР</v>
          </cell>
          <cell r="I7456">
            <v>859.2</v>
          </cell>
          <cell r="J7456">
            <v>859.2</v>
          </cell>
          <cell r="K7456">
            <v>0</v>
          </cell>
          <cell r="L7456" t="str">
            <v>31569f77-9a4a-429f-9754-a410b39b86c3</v>
          </cell>
          <cell r="M7456">
            <v>52648151</v>
          </cell>
          <cell r="N7456"/>
          <cell r="O7456"/>
          <cell r="P7456"/>
          <cell r="Q7456"/>
        </row>
        <row r="7457">
          <cell r="G7457">
            <v>27022</v>
          </cell>
          <cell r="H7457" t="str">
            <v>Полтавский МР</v>
          </cell>
          <cell r="I7457">
            <v>816.5</v>
          </cell>
          <cell r="J7457">
            <v>816.5</v>
          </cell>
          <cell r="K7457">
            <v>0</v>
          </cell>
          <cell r="L7457" t="str">
            <v>f9593a32-241a-414b-bf08-7db9acf35de1</v>
          </cell>
          <cell r="M7457">
            <v>52648151</v>
          </cell>
          <cell r="N7457"/>
          <cell r="O7457"/>
          <cell r="P7457"/>
          <cell r="Q7457"/>
        </row>
        <row r="7458">
          <cell r="G7458">
            <v>27227</v>
          </cell>
          <cell r="H7458" t="str">
            <v>Полтавский МР</v>
          </cell>
          <cell r="I7458">
            <v>1312.1</v>
          </cell>
          <cell r="J7458">
            <v>1312.1</v>
          </cell>
          <cell r="K7458">
            <v>0</v>
          </cell>
          <cell r="L7458" t="str">
            <v>24fc18d7-ade7-4741-8b68-ae49bf4a5514</v>
          </cell>
          <cell r="M7458">
            <v>52648151</v>
          </cell>
          <cell r="N7458"/>
          <cell r="O7458"/>
          <cell r="P7458"/>
          <cell r="Q7458"/>
        </row>
        <row r="7459">
          <cell r="G7459">
            <v>27228</v>
          </cell>
          <cell r="H7459" t="str">
            <v>Полтавский МР</v>
          </cell>
          <cell r="I7459">
            <v>1295.8</v>
          </cell>
          <cell r="J7459">
            <v>1295.8</v>
          </cell>
          <cell r="K7459">
            <v>0</v>
          </cell>
          <cell r="L7459" t="str">
            <v>f52437d0-ae40-4ac6-b007-56b13642f45b</v>
          </cell>
          <cell r="M7459">
            <v>52648151</v>
          </cell>
          <cell r="N7459"/>
          <cell r="O7459"/>
          <cell r="P7459"/>
          <cell r="Q7459"/>
        </row>
        <row r="7460">
          <cell r="G7460">
            <v>27230</v>
          </cell>
          <cell r="H7460" t="str">
            <v>Полтавский МР</v>
          </cell>
          <cell r="I7460">
            <v>1304.7</v>
          </cell>
          <cell r="J7460">
            <v>1304.7</v>
          </cell>
          <cell r="K7460">
            <v>0</v>
          </cell>
          <cell r="L7460" t="str">
            <v>81dd2a08-eef0-48ed-8e3c-75e359192999</v>
          </cell>
          <cell r="M7460">
            <v>52648151</v>
          </cell>
          <cell r="N7460"/>
          <cell r="O7460"/>
          <cell r="P7460"/>
          <cell r="Q7460"/>
        </row>
        <row r="7461">
          <cell r="G7461">
            <v>27231</v>
          </cell>
          <cell r="H7461" t="str">
            <v>Полтавский МР</v>
          </cell>
          <cell r="I7461">
            <v>1315.1</v>
          </cell>
          <cell r="J7461">
            <v>1315.1</v>
          </cell>
          <cell r="K7461">
            <v>0</v>
          </cell>
          <cell r="L7461" t="str">
            <v>f125fcbd-d7a3-4256-9009-e0565dfd8f98</v>
          </cell>
          <cell r="M7461">
            <v>52648151</v>
          </cell>
          <cell r="N7461"/>
          <cell r="O7461"/>
          <cell r="P7461"/>
          <cell r="Q7461"/>
        </row>
        <row r="7462">
          <cell r="G7462"/>
          <cell r="H7462"/>
          <cell r="I7462"/>
          <cell r="J7462"/>
          <cell r="K7462"/>
          <cell r="L7462"/>
          <cell r="M7462"/>
          <cell r="N7462"/>
          <cell r="O7462"/>
          <cell r="P7462"/>
          <cell r="Q7462"/>
        </row>
        <row r="7463">
          <cell r="G7463">
            <v>20693</v>
          </cell>
          <cell r="H7463" t="str">
            <v>Русско-Полянский МР</v>
          </cell>
          <cell r="I7463">
            <v>1846.5</v>
          </cell>
          <cell r="J7463">
            <v>1144.5</v>
          </cell>
          <cell r="K7463">
            <v>621.4</v>
          </cell>
          <cell r="L7463" t="str">
            <v>04796312-8c73-4cc4-bade-df6cc1cb7575</v>
          </cell>
          <cell r="M7463">
            <v>52650151</v>
          </cell>
          <cell r="N7463"/>
          <cell r="O7463"/>
          <cell r="P7463"/>
          <cell r="Q7463"/>
        </row>
        <row r="7464">
          <cell r="G7464">
            <v>28905</v>
          </cell>
          <cell r="H7464" t="str">
            <v>Русско-Полянский МР</v>
          </cell>
          <cell r="I7464">
            <v>769.8</v>
          </cell>
          <cell r="J7464">
            <v>714.7</v>
          </cell>
          <cell r="K7464">
            <v>0</v>
          </cell>
          <cell r="L7464" t="str">
            <v>b87a6371-f4b1-4f97-ae71-2be2447bf51d</v>
          </cell>
          <cell r="M7464">
            <v>52650151</v>
          </cell>
          <cell r="N7464"/>
          <cell r="O7464"/>
          <cell r="P7464"/>
          <cell r="Q7464"/>
        </row>
        <row r="7465">
          <cell r="G7465">
            <v>28906</v>
          </cell>
          <cell r="H7465" t="str">
            <v>Русско-Полянский МР</v>
          </cell>
          <cell r="I7465">
            <v>766.7</v>
          </cell>
          <cell r="J7465">
            <v>722.7</v>
          </cell>
          <cell r="K7465">
            <v>0</v>
          </cell>
          <cell r="L7465" t="str">
            <v>37e84050-4204-4833-b4f9-444db8de0f2e</v>
          </cell>
          <cell r="M7465">
            <v>52650151</v>
          </cell>
          <cell r="N7465"/>
          <cell r="O7465"/>
          <cell r="P7465"/>
          <cell r="Q7465"/>
        </row>
        <row r="7466">
          <cell r="G7466">
            <v>28910</v>
          </cell>
          <cell r="H7466" t="str">
            <v>Русско-Полянский МР</v>
          </cell>
          <cell r="I7466">
            <v>925.7</v>
          </cell>
          <cell r="J7466">
            <v>804.2</v>
          </cell>
          <cell r="K7466">
            <v>46.2</v>
          </cell>
          <cell r="L7466" t="str">
            <v>1c8ae3d4-6ffb-43cc-8274-0013327de709</v>
          </cell>
          <cell r="M7466">
            <v>52650151</v>
          </cell>
          <cell r="N7466"/>
          <cell r="O7466"/>
          <cell r="P7466"/>
          <cell r="Q7466"/>
        </row>
        <row r="7467">
          <cell r="G7467">
            <v>33163</v>
          </cell>
          <cell r="H7467" t="str">
            <v>Русско-Полянский МР</v>
          </cell>
          <cell r="I7467">
            <v>660</v>
          </cell>
          <cell r="J7467">
            <v>615.5</v>
          </cell>
          <cell r="K7467">
            <v>0</v>
          </cell>
          <cell r="L7467" t="str">
            <v>07f6805f-4312-407c-ad7f-726b6ea1a015</v>
          </cell>
          <cell r="M7467">
            <v>52650151</v>
          </cell>
          <cell r="N7467"/>
          <cell r="O7467"/>
          <cell r="P7467"/>
          <cell r="Q7467"/>
        </row>
        <row r="7468">
          <cell r="G7468">
            <v>28914</v>
          </cell>
          <cell r="H7468" t="str">
            <v>Русско-Полянский МР</v>
          </cell>
          <cell r="I7468">
            <v>1317.1</v>
          </cell>
          <cell r="J7468">
            <v>1093.5999999999999</v>
          </cell>
          <cell r="K7468">
            <v>60.6</v>
          </cell>
          <cell r="L7468" t="str">
            <v>af12fee0-899e-46e1-abdc-ecce99c81c30</v>
          </cell>
          <cell r="M7468">
            <v>52650151</v>
          </cell>
          <cell r="N7468"/>
          <cell r="O7468"/>
          <cell r="P7468"/>
          <cell r="Q7468"/>
        </row>
        <row r="7469">
          <cell r="G7469">
            <v>20568</v>
          </cell>
          <cell r="H7469" t="str">
            <v>Русско-Полянский МР</v>
          </cell>
          <cell r="I7469">
            <v>959</v>
          </cell>
          <cell r="J7469">
            <v>862.6</v>
          </cell>
          <cell r="K7469">
            <v>0</v>
          </cell>
          <cell r="L7469" t="str">
            <v>8fd3af74-24d1-426d-80ef-8d8d1ba59a78</v>
          </cell>
          <cell r="M7469">
            <v>52650151</v>
          </cell>
          <cell r="N7469"/>
          <cell r="O7469"/>
          <cell r="P7469"/>
          <cell r="Q7469"/>
        </row>
        <row r="7470">
          <cell r="G7470">
            <v>22587</v>
          </cell>
          <cell r="H7470" t="str">
            <v>Русско-Полянский МР</v>
          </cell>
          <cell r="I7470">
            <v>1164.5999999999999</v>
          </cell>
          <cell r="J7470">
            <v>1064.0999999999999</v>
          </cell>
          <cell r="K7470">
            <v>0</v>
          </cell>
          <cell r="L7470" t="str">
            <v>88f6c211-9a42-4e42-927e-4f4d87bb407e</v>
          </cell>
          <cell r="M7470">
            <v>52650151</v>
          </cell>
          <cell r="N7470"/>
          <cell r="O7470"/>
          <cell r="P7470"/>
          <cell r="Q7470"/>
        </row>
        <row r="7471">
          <cell r="G7471">
            <v>20566</v>
          </cell>
          <cell r="H7471" t="str">
            <v>Русско-Полянский МР</v>
          </cell>
          <cell r="I7471">
            <v>977.1</v>
          </cell>
          <cell r="J7471">
            <v>880.1</v>
          </cell>
          <cell r="K7471">
            <v>369.6</v>
          </cell>
          <cell r="L7471" t="str">
            <v>4f7956dc-dcaf-4961-a919-ca07f8371b90</v>
          </cell>
          <cell r="M7471">
            <v>52650151</v>
          </cell>
          <cell r="N7471"/>
          <cell r="O7471"/>
          <cell r="P7471"/>
          <cell r="Q7471"/>
        </row>
        <row r="7472">
          <cell r="G7472">
            <v>20040</v>
          </cell>
          <cell r="H7472" t="str">
            <v>Русско-Полянский МР</v>
          </cell>
          <cell r="I7472">
            <v>949.3</v>
          </cell>
          <cell r="J7472">
            <v>863.8</v>
          </cell>
          <cell r="K7472">
            <v>0</v>
          </cell>
          <cell r="L7472" t="str">
            <v>cf783275-44dc-4ddb-8695-a8046a15ef21</v>
          </cell>
          <cell r="M7472">
            <v>52650151</v>
          </cell>
          <cell r="N7472"/>
          <cell r="O7472"/>
          <cell r="P7472"/>
          <cell r="Q7472"/>
        </row>
        <row r="7473">
          <cell r="G7473">
            <v>33164</v>
          </cell>
          <cell r="H7473" t="str">
            <v>Русско-Полянский МР</v>
          </cell>
          <cell r="I7473">
            <v>796.8</v>
          </cell>
          <cell r="J7473">
            <v>738.6</v>
          </cell>
          <cell r="K7473">
            <v>249.32</v>
          </cell>
          <cell r="L7473" t="str">
            <v>78020ccd-978a-4793-b7e4-d7e4584aa7ed</v>
          </cell>
          <cell r="M7473">
            <v>52650151</v>
          </cell>
          <cell r="N7473"/>
          <cell r="O7473"/>
          <cell r="P7473"/>
          <cell r="Q7473"/>
        </row>
        <row r="7474">
          <cell r="G7474">
            <v>33687</v>
          </cell>
          <cell r="H7474" t="str">
            <v>Русско-Полянский МР</v>
          </cell>
          <cell r="I7474">
            <v>1439.3</v>
          </cell>
          <cell r="J7474">
            <v>1296.9000000000001</v>
          </cell>
          <cell r="K7474">
            <v>0</v>
          </cell>
          <cell r="L7474" t="str">
            <v>b5b7e52f-86fa-44b5-bbe7-3db50674b9ce</v>
          </cell>
          <cell r="M7474">
            <v>52650151</v>
          </cell>
          <cell r="N7474"/>
          <cell r="O7474"/>
          <cell r="P7474"/>
          <cell r="Q7474"/>
        </row>
        <row r="7475">
          <cell r="G7475">
            <v>23327</v>
          </cell>
          <cell r="H7475" t="str">
            <v>Русско-Полянский МР</v>
          </cell>
          <cell r="I7475">
            <v>917.5</v>
          </cell>
          <cell r="J7475">
            <v>825.3</v>
          </cell>
          <cell r="K7475">
            <v>345.9</v>
          </cell>
          <cell r="L7475" t="str">
            <v>301381b0-bac1-4c3e-be56-0bc7af859edd</v>
          </cell>
          <cell r="M7475">
            <v>52650151</v>
          </cell>
          <cell r="N7475"/>
          <cell r="O7475"/>
          <cell r="P7475"/>
          <cell r="Q7475"/>
        </row>
        <row r="7476">
          <cell r="G7476">
            <v>20963</v>
          </cell>
          <cell r="H7476" t="str">
            <v>Русско-Полянский МР</v>
          </cell>
          <cell r="I7476">
            <v>652.6</v>
          </cell>
          <cell r="J7476">
            <v>562.4</v>
          </cell>
          <cell r="K7476">
            <v>39.4</v>
          </cell>
          <cell r="L7476" t="str">
            <v xml:space="preserve"> 4c9795c3-d5c2-4764-a514-aa7d84cc89e4 </v>
          </cell>
          <cell r="M7476">
            <v>52650151</v>
          </cell>
          <cell r="N7476"/>
          <cell r="O7476"/>
          <cell r="P7476"/>
          <cell r="Q7476"/>
        </row>
        <row r="7477">
          <cell r="G7477">
            <v>20964</v>
          </cell>
          <cell r="H7477" t="str">
            <v>Русско-Полянский МР</v>
          </cell>
          <cell r="I7477">
            <v>663.4</v>
          </cell>
          <cell r="J7477">
            <v>612.4</v>
          </cell>
          <cell r="K7477">
            <v>208.1</v>
          </cell>
          <cell r="L7477" t="str">
            <v>db4995fb-ec65-4723-9665-309c50dd91b9</v>
          </cell>
          <cell r="M7477">
            <v>52650151</v>
          </cell>
          <cell r="N7477"/>
          <cell r="O7477"/>
          <cell r="P7477"/>
          <cell r="Q7477"/>
        </row>
        <row r="7478">
          <cell r="G7478">
            <v>33165</v>
          </cell>
          <cell r="H7478" t="str">
            <v>Русско-Полянский МР</v>
          </cell>
          <cell r="I7478">
            <v>671.7</v>
          </cell>
          <cell r="J7478">
            <v>615.70000000000005</v>
          </cell>
          <cell r="K7478">
            <v>0</v>
          </cell>
          <cell r="L7478" t="str">
            <v>e72f5873-fbbe-4aa9-8d0d-b23c9ecc2076</v>
          </cell>
          <cell r="M7478">
            <v>52650151</v>
          </cell>
          <cell r="N7478"/>
          <cell r="O7478"/>
          <cell r="P7478"/>
          <cell r="Q7478"/>
        </row>
        <row r="7479">
          <cell r="G7479">
            <v>33166</v>
          </cell>
          <cell r="H7479" t="str">
            <v>Русско-Полянский МР</v>
          </cell>
          <cell r="I7479">
            <v>674</v>
          </cell>
          <cell r="J7479">
            <v>624.70000000000005</v>
          </cell>
          <cell r="K7479">
            <v>0</v>
          </cell>
          <cell r="L7479" t="str">
            <v>4f2be10f-bead-46a8-afc9-d627048ae7cf</v>
          </cell>
          <cell r="M7479">
            <v>52650151</v>
          </cell>
          <cell r="N7479"/>
          <cell r="O7479"/>
          <cell r="P7479"/>
          <cell r="Q7479"/>
        </row>
        <row r="7480">
          <cell r="G7480">
            <v>23323</v>
          </cell>
          <cell r="H7480" t="str">
            <v>Русско-Полянский МР</v>
          </cell>
          <cell r="I7480">
            <v>767</v>
          </cell>
          <cell r="J7480">
            <v>715.6</v>
          </cell>
          <cell r="K7480">
            <v>0</v>
          </cell>
          <cell r="L7480" t="str">
            <v>5eed22e5-a544-449e-b451-ccf49b343ec4</v>
          </cell>
          <cell r="M7480">
            <v>52650151</v>
          </cell>
          <cell r="N7480"/>
          <cell r="O7480"/>
          <cell r="P7480"/>
          <cell r="Q7480"/>
        </row>
        <row r="7481">
          <cell r="G7481">
            <v>20565</v>
          </cell>
          <cell r="H7481" t="str">
            <v>Русско-Полянский МР</v>
          </cell>
          <cell r="I7481">
            <v>779.1</v>
          </cell>
          <cell r="J7481">
            <v>720.3</v>
          </cell>
          <cell r="K7481">
            <v>296.3</v>
          </cell>
          <cell r="L7481" t="str">
            <v>f5a21099-73a9-4732-98a5-24fc5aa4756c</v>
          </cell>
          <cell r="M7481">
            <v>52650151</v>
          </cell>
          <cell r="N7481"/>
          <cell r="O7481"/>
          <cell r="P7481"/>
          <cell r="Q7481"/>
        </row>
        <row r="7482">
          <cell r="G7482">
            <v>20567</v>
          </cell>
          <cell r="H7482" t="str">
            <v>Русско-Полянский МР</v>
          </cell>
          <cell r="I7482">
            <v>454.2</v>
          </cell>
          <cell r="J7482">
            <v>426</v>
          </cell>
          <cell r="K7482">
            <v>133.80000000000001</v>
          </cell>
          <cell r="L7482" t="str">
            <v>61f16533-8551-40b8-b3e4-97dfb670778b</v>
          </cell>
          <cell r="M7482">
            <v>52650151</v>
          </cell>
          <cell r="N7482"/>
          <cell r="O7482"/>
          <cell r="P7482"/>
          <cell r="Q7482"/>
        </row>
        <row r="7483">
          <cell r="G7483">
            <v>20965</v>
          </cell>
          <cell r="H7483" t="str">
            <v>Русско-Полянский МР</v>
          </cell>
          <cell r="I7483">
            <v>801.6</v>
          </cell>
          <cell r="J7483">
            <v>739.3</v>
          </cell>
          <cell r="K7483">
            <v>255.7</v>
          </cell>
          <cell r="L7483" t="str">
            <v>61fcaa93-6f90-486c-aa4e-bc2308eb94dd</v>
          </cell>
          <cell r="M7483">
            <v>52650151</v>
          </cell>
          <cell r="N7483"/>
          <cell r="O7483"/>
          <cell r="P7483"/>
          <cell r="Q7483"/>
        </row>
        <row r="7484">
          <cell r="G7484">
            <v>20967</v>
          </cell>
          <cell r="H7484" t="str">
            <v>Русско-Полянский МР</v>
          </cell>
          <cell r="I7484">
            <v>779.5</v>
          </cell>
          <cell r="J7484">
            <v>720.5</v>
          </cell>
          <cell r="K7484" t="str">
            <v xml:space="preserve"> </v>
          </cell>
          <cell r="L7484" t="str">
            <v>c60e0a7e-c142-4355-8c99-aedd6adc9ee3</v>
          </cell>
          <cell r="M7484">
            <v>52650151</v>
          </cell>
          <cell r="N7484"/>
          <cell r="O7484"/>
          <cell r="P7484"/>
          <cell r="Q7484"/>
        </row>
        <row r="7485">
          <cell r="G7485">
            <v>20966</v>
          </cell>
          <cell r="H7485" t="str">
            <v>Русско-Полянский МР</v>
          </cell>
          <cell r="I7485">
            <v>799.7</v>
          </cell>
          <cell r="J7485">
            <v>737.8</v>
          </cell>
          <cell r="K7485">
            <v>254.4</v>
          </cell>
          <cell r="L7485" t="str">
            <v>3794f089-df14-45e5-9174-c040a5967d7f</v>
          </cell>
          <cell r="M7485">
            <v>52650151</v>
          </cell>
          <cell r="N7485"/>
          <cell r="O7485"/>
          <cell r="P7485"/>
          <cell r="Q7485"/>
        </row>
        <row r="7486">
          <cell r="G7486">
            <v>33159</v>
          </cell>
          <cell r="H7486" t="str">
            <v>Русско-Полянский МР</v>
          </cell>
          <cell r="I7486">
            <v>791.6</v>
          </cell>
          <cell r="J7486">
            <v>540.9</v>
          </cell>
          <cell r="K7486">
            <v>195.2</v>
          </cell>
          <cell r="L7486" t="str">
            <v>28064709-d8d1-4942-b3de-15d99b4e16fb</v>
          </cell>
          <cell r="M7486">
            <v>52650151</v>
          </cell>
          <cell r="N7486"/>
          <cell r="O7486"/>
          <cell r="P7486"/>
          <cell r="Q7486"/>
        </row>
        <row r="7487">
          <cell r="G7487">
            <v>33160</v>
          </cell>
          <cell r="H7487" t="str">
            <v>Русско-Полянский МР</v>
          </cell>
          <cell r="I7487">
            <v>1444.3</v>
          </cell>
          <cell r="J7487">
            <v>1304.3</v>
          </cell>
          <cell r="K7487">
            <v>0</v>
          </cell>
          <cell r="L7487" t="str">
            <v>6ea794c6-4dd7-411c-95fe-9ae9d27c71f7</v>
          </cell>
          <cell r="M7487">
            <v>52650151</v>
          </cell>
          <cell r="N7487"/>
          <cell r="O7487"/>
          <cell r="P7487"/>
          <cell r="Q7487"/>
        </row>
        <row r="7488">
          <cell r="G7488">
            <v>33161</v>
          </cell>
          <cell r="H7488" t="str">
            <v>Русско-Полянский МР</v>
          </cell>
          <cell r="I7488">
            <v>1435.9</v>
          </cell>
          <cell r="J7488">
            <v>1179.0999999999999</v>
          </cell>
          <cell r="K7488">
            <v>116.8</v>
          </cell>
          <cell r="L7488" t="str">
            <v>63386006-3bde-4a9f-8bf5-08393698ae85</v>
          </cell>
          <cell r="M7488">
            <v>52650151</v>
          </cell>
          <cell r="N7488"/>
          <cell r="O7488"/>
          <cell r="P7488"/>
          <cell r="Q7488"/>
        </row>
        <row r="7489">
          <cell r="G7489">
            <v>33162</v>
          </cell>
          <cell r="H7489" t="str">
            <v>Русско-Полянский МР</v>
          </cell>
          <cell r="I7489">
            <v>592.4</v>
          </cell>
          <cell r="J7489">
            <v>395.5</v>
          </cell>
          <cell r="K7489">
            <v>155.9</v>
          </cell>
          <cell r="L7489" t="str">
            <v>824a3742-cf61-4bcf-8000-7a4012819965</v>
          </cell>
          <cell r="M7489">
            <v>52650151</v>
          </cell>
          <cell r="N7489"/>
          <cell r="O7489"/>
          <cell r="P7489"/>
          <cell r="Q7489"/>
        </row>
        <row r="7490">
          <cell r="G7490">
            <v>20968</v>
          </cell>
          <cell r="H7490" t="str">
            <v>Русско-Полянский МР</v>
          </cell>
          <cell r="I7490">
            <v>809.9</v>
          </cell>
          <cell r="J7490">
            <v>749.7</v>
          </cell>
          <cell r="K7490">
            <v>259.89999999999998</v>
          </cell>
          <cell r="L7490" t="str">
            <v>417f3a25-111f-4349-ab00-d4a87156f392</v>
          </cell>
          <cell r="M7490">
            <v>52650151</v>
          </cell>
          <cell r="N7490"/>
          <cell r="O7490"/>
          <cell r="P7490"/>
          <cell r="Q7490"/>
        </row>
        <row r="7491">
          <cell r="G7491">
            <v>20041</v>
          </cell>
          <cell r="H7491" t="str">
            <v>Русско-Полянский МР</v>
          </cell>
          <cell r="I7491">
            <v>795.7</v>
          </cell>
          <cell r="J7491">
            <v>736.9</v>
          </cell>
          <cell r="K7491">
            <v>0</v>
          </cell>
          <cell r="L7491" t="str">
            <v>e02b6803-bb5f-4ee6-a7bb-3fa0b72712f2</v>
          </cell>
          <cell r="M7491">
            <v>52650151</v>
          </cell>
          <cell r="N7491"/>
          <cell r="O7491"/>
          <cell r="P7491"/>
          <cell r="Q7491"/>
        </row>
        <row r="7492">
          <cell r="G7492">
            <v>20564</v>
          </cell>
          <cell r="H7492" t="str">
            <v>Русско-Полянский МР</v>
          </cell>
          <cell r="I7492">
            <v>794.3</v>
          </cell>
          <cell r="J7492">
            <v>640.4</v>
          </cell>
          <cell r="K7492">
            <v>94.9</v>
          </cell>
          <cell r="L7492" t="str">
            <v>3c1f8efa-ebad-4c08-add8-a35f7f3da9ed</v>
          </cell>
          <cell r="M7492">
            <v>52650151</v>
          </cell>
          <cell r="N7492"/>
          <cell r="O7492"/>
          <cell r="P7492"/>
          <cell r="Q7492"/>
        </row>
        <row r="7493">
          <cell r="G7493">
            <v>35231</v>
          </cell>
          <cell r="H7493" t="str">
            <v>Русско-Полянский МР</v>
          </cell>
          <cell r="I7493">
            <v>583.6</v>
          </cell>
          <cell r="J7493">
            <v>491.9</v>
          </cell>
          <cell r="K7493">
            <v>0</v>
          </cell>
          <cell r="L7493" t="str">
            <v>3fdf2919-d3d6-433f-a3fc-4ca33fc4f6da</v>
          </cell>
          <cell r="M7493">
            <v>52650151</v>
          </cell>
          <cell r="N7493"/>
          <cell r="O7493"/>
          <cell r="P7493"/>
          <cell r="Q7493"/>
        </row>
        <row r="7494">
          <cell r="G7494">
            <v>20569</v>
          </cell>
          <cell r="H7494" t="str">
            <v>Русско-Полянский МР</v>
          </cell>
          <cell r="I7494">
            <v>752</v>
          </cell>
          <cell r="J7494">
            <v>635.6</v>
          </cell>
          <cell r="K7494">
            <v>62.8</v>
          </cell>
          <cell r="L7494" t="str">
            <v>ede93042-75b3-463f-b710-24c896e0ab4a</v>
          </cell>
          <cell r="M7494">
            <v>52650151</v>
          </cell>
          <cell r="N7494"/>
          <cell r="O7494"/>
          <cell r="P7494"/>
          <cell r="Q7494"/>
        </row>
        <row r="7495">
          <cell r="G7495">
            <v>33167</v>
          </cell>
          <cell r="H7495" t="str">
            <v>Русско-Полянский МР</v>
          </cell>
          <cell r="I7495">
            <v>413.2</v>
          </cell>
          <cell r="J7495">
            <v>367.2</v>
          </cell>
          <cell r="K7495">
            <v>0</v>
          </cell>
          <cell r="L7495" t="str">
            <v>4d6f30f4-e371-4dcf-ba7f-1849cd125308</v>
          </cell>
          <cell r="M7495">
            <v>52650151</v>
          </cell>
          <cell r="N7495"/>
          <cell r="O7495"/>
          <cell r="P7495"/>
          <cell r="Q7495"/>
        </row>
        <row r="7496">
          <cell r="G7496">
            <v>24364</v>
          </cell>
          <cell r="H7496" t="str">
            <v>Русско-Полянский МР</v>
          </cell>
          <cell r="I7496">
            <v>787</v>
          </cell>
          <cell r="J7496">
            <v>733</v>
          </cell>
          <cell r="K7496">
            <v>0</v>
          </cell>
          <cell r="L7496" t="str">
            <v>cd9500c7-5b10-4a87-9994-1a81048b41a2</v>
          </cell>
          <cell r="M7496">
            <v>52650151</v>
          </cell>
          <cell r="N7496"/>
          <cell r="O7496"/>
          <cell r="P7496"/>
          <cell r="Q7496"/>
        </row>
        <row r="7497">
          <cell r="G7497">
            <v>24365</v>
          </cell>
          <cell r="H7497" t="str">
            <v>Русско-Полянский МР</v>
          </cell>
          <cell r="I7497">
            <v>789.8</v>
          </cell>
          <cell r="J7497">
            <v>729.2</v>
          </cell>
          <cell r="K7497">
            <v>0</v>
          </cell>
          <cell r="L7497" t="str">
            <v>a7df661a-e11f-4408-9dae-2ecec2473b73</v>
          </cell>
          <cell r="M7497">
            <v>52650151</v>
          </cell>
          <cell r="N7497"/>
          <cell r="O7497"/>
          <cell r="P7497"/>
          <cell r="Q7497"/>
        </row>
        <row r="7498">
          <cell r="G7498">
            <v>24366</v>
          </cell>
          <cell r="H7498" t="str">
            <v>Русско-Полянский МР</v>
          </cell>
          <cell r="I7498">
            <v>793.8</v>
          </cell>
          <cell r="J7498">
            <v>733.9</v>
          </cell>
          <cell r="K7498">
            <v>0</v>
          </cell>
          <cell r="L7498" t="str">
            <v>d807e0f1-2a4b-4a61-8f4c-54ec812f6cc9</v>
          </cell>
          <cell r="M7498">
            <v>52650151</v>
          </cell>
          <cell r="N7498"/>
          <cell r="O7498"/>
          <cell r="P7498"/>
          <cell r="Q7498"/>
        </row>
        <row r="7499">
          <cell r="G7499">
            <v>36406</v>
          </cell>
          <cell r="H7499" t="str">
            <v>Русско-Полянский МР</v>
          </cell>
          <cell r="I7499">
            <v>826.2</v>
          </cell>
          <cell r="J7499">
            <v>454.3</v>
          </cell>
          <cell r="K7499">
            <v>40</v>
          </cell>
          <cell r="L7499" t="str">
            <v>870ba587-a43e-4da4-bda5-b20fcf6a1095</v>
          </cell>
          <cell r="M7499">
            <v>52650413</v>
          </cell>
          <cell r="N7499"/>
          <cell r="O7499"/>
          <cell r="P7499"/>
          <cell r="Q7499"/>
        </row>
        <row r="7500">
          <cell r="G7500">
            <v>20570</v>
          </cell>
          <cell r="H7500" t="str">
            <v>Русско-Полянский МР</v>
          </cell>
          <cell r="I7500">
            <v>630.20000000000005</v>
          </cell>
          <cell r="J7500">
            <v>409.2</v>
          </cell>
          <cell r="K7500">
            <v>0</v>
          </cell>
          <cell r="L7500" t="str">
            <v>9471e57e-e440-4d95-bf0f-f186e1bfa8af</v>
          </cell>
          <cell r="M7500">
            <v>52650403</v>
          </cell>
          <cell r="N7500"/>
          <cell r="O7500"/>
          <cell r="P7500"/>
          <cell r="Q7500"/>
        </row>
        <row r="7501">
          <cell r="G7501">
            <v>20970</v>
          </cell>
          <cell r="H7501" t="str">
            <v>Русско-Полянский МР</v>
          </cell>
          <cell r="I7501">
            <v>630.4</v>
          </cell>
          <cell r="J7501">
            <v>364</v>
          </cell>
          <cell r="K7501">
            <v>161.33000000000001</v>
          </cell>
          <cell r="L7501" t="str">
            <v>a7d9fbfd-7f4f-4bee-b0a6-f5b751be1c02</v>
          </cell>
          <cell r="M7501">
            <v>52650403</v>
          </cell>
          <cell r="N7501"/>
          <cell r="O7501"/>
          <cell r="P7501"/>
          <cell r="Q7501"/>
        </row>
        <row r="7502">
          <cell r="G7502">
            <v>20971</v>
          </cell>
          <cell r="H7502" t="str">
            <v>Русско-Полянский МР</v>
          </cell>
          <cell r="I7502">
            <v>582.1</v>
          </cell>
          <cell r="J7502">
            <v>362.4</v>
          </cell>
          <cell r="K7502">
            <v>122.68</v>
          </cell>
          <cell r="L7502" t="str">
            <v>47025189-5e9e-4455-b3ce-1b676e9e922f</v>
          </cell>
          <cell r="M7502">
            <v>52650403</v>
          </cell>
          <cell r="N7502"/>
          <cell r="O7502"/>
          <cell r="P7502"/>
          <cell r="Q7502"/>
        </row>
        <row r="7503">
          <cell r="G7503">
            <v>20571</v>
          </cell>
          <cell r="H7503" t="str">
            <v>Русско-Полянский МР</v>
          </cell>
          <cell r="I7503">
            <v>635.4</v>
          </cell>
          <cell r="J7503">
            <v>575.4</v>
          </cell>
          <cell r="K7503">
            <v>0</v>
          </cell>
          <cell r="L7503" t="str">
            <v>9663be37-09be-4a73-b875-bea94ba50dc2</v>
          </cell>
          <cell r="M7503">
            <v>52650403</v>
          </cell>
          <cell r="N7503"/>
          <cell r="O7503"/>
          <cell r="P7503"/>
          <cell r="Q7503"/>
        </row>
        <row r="7504">
          <cell r="G7504">
            <v>20572</v>
          </cell>
          <cell r="H7504" t="str">
            <v>Русско-Полянский МР</v>
          </cell>
          <cell r="I7504">
            <v>1285.5</v>
          </cell>
          <cell r="J7504">
            <v>834</v>
          </cell>
          <cell r="K7504">
            <v>0</v>
          </cell>
          <cell r="L7504" t="str">
            <v>00248f69-be13-4ca0-9093-b23dff07e637</v>
          </cell>
          <cell r="M7504">
            <v>52650403</v>
          </cell>
          <cell r="N7504"/>
          <cell r="O7504"/>
          <cell r="P7504"/>
          <cell r="Q7504"/>
        </row>
        <row r="7505">
          <cell r="G7505">
            <v>24367</v>
          </cell>
          <cell r="H7505" t="str">
            <v>Русско-Полянский МР</v>
          </cell>
          <cell r="I7505">
            <v>1280.5999999999999</v>
          </cell>
          <cell r="J7505">
            <v>790.5</v>
          </cell>
          <cell r="K7505">
            <v>276.67</v>
          </cell>
          <cell r="L7505" t="str">
            <v>2ffe5f3c-8f19-4702-a1c4-c0be60326f89</v>
          </cell>
          <cell r="M7505">
            <v>52650403</v>
          </cell>
          <cell r="N7505"/>
          <cell r="O7505"/>
          <cell r="P7505"/>
          <cell r="Q7505"/>
        </row>
        <row r="7506">
          <cell r="G7506">
            <v>24260</v>
          </cell>
          <cell r="H7506" t="str">
            <v>Русско-Полянский МР</v>
          </cell>
          <cell r="I7506">
            <v>984.2</v>
          </cell>
          <cell r="J7506">
            <v>984.2</v>
          </cell>
          <cell r="K7506">
            <v>0</v>
          </cell>
          <cell r="L7506" t="str">
            <v>f6ea3a97-4a8a-4927-980f-cc1082652613</v>
          </cell>
          <cell r="M7506">
            <v>52650403</v>
          </cell>
          <cell r="N7506"/>
          <cell r="O7506"/>
          <cell r="P7506"/>
          <cell r="Q7506"/>
        </row>
        <row r="7507">
          <cell r="G7507">
            <v>36331</v>
          </cell>
          <cell r="H7507" t="str">
            <v>Русско-Полянский МР</v>
          </cell>
          <cell r="I7507">
            <v>413.7</v>
          </cell>
          <cell r="J7507">
            <v>382.2</v>
          </cell>
          <cell r="K7507">
            <v>0</v>
          </cell>
          <cell r="L7507" t="str">
            <v>91e6aa22-f5b3-4a8e-9967-f63cbbbb94e2</v>
          </cell>
          <cell r="M7507">
            <v>52650151</v>
          </cell>
          <cell r="N7507"/>
          <cell r="O7507"/>
          <cell r="P7507"/>
          <cell r="Q7507"/>
        </row>
        <row r="7508">
          <cell r="G7508">
            <v>36332</v>
          </cell>
          <cell r="H7508" t="str">
            <v>Русско-Полянский МР</v>
          </cell>
          <cell r="I7508">
            <v>411.5</v>
          </cell>
          <cell r="J7508">
            <v>380</v>
          </cell>
          <cell r="K7508">
            <v>0</v>
          </cell>
          <cell r="L7508" t="str">
            <v>f175e74a-2d6d-43b2-aabc-35974a355931</v>
          </cell>
          <cell r="M7508">
            <v>52650151</v>
          </cell>
          <cell r="N7508"/>
          <cell r="O7508"/>
          <cell r="P7508"/>
          <cell r="Q7508"/>
        </row>
        <row r="7509">
          <cell r="G7509">
            <v>36333</v>
          </cell>
          <cell r="H7509" t="str">
            <v>Русско-Полянский МР</v>
          </cell>
          <cell r="I7509">
            <v>413.5</v>
          </cell>
          <cell r="J7509">
            <v>381.3</v>
          </cell>
          <cell r="K7509">
            <v>0</v>
          </cell>
          <cell r="L7509" t="str">
            <v>45973d7a-812f-48b8-bae2-e60381e0b9df</v>
          </cell>
          <cell r="M7509">
            <v>52650151</v>
          </cell>
          <cell r="N7509"/>
          <cell r="O7509"/>
          <cell r="P7509"/>
          <cell r="Q7509"/>
        </row>
        <row r="7510">
          <cell r="G7510">
            <v>36334</v>
          </cell>
          <cell r="H7510" t="str">
            <v>Русско-Полянский МР</v>
          </cell>
          <cell r="I7510">
            <v>421.8</v>
          </cell>
          <cell r="J7510">
            <v>389.6</v>
          </cell>
          <cell r="K7510">
            <v>0</v>
          </cell>
          <cell r="L7510" t="str">
            <v>a8ee53af-52c3-4f7c-b07c-f69c2a92b4ac</v>
          </cell>
          <cell r="M7510">
            <v>52650151</v>
          </cell>
          <cell r="N7510"/>
          <cell r="O7510"/>
          <cell r="P7510"/>
          <cell r="Q7510"/>
        </row>
        <row r="7511">
          <cell r="G7511">
            <v>36335</v>
          </cell>
          <cell r="H7511" t="str">
            <v>Русско-Полянский МР</v>
          </cell>
          <cell r="I7511">
            <v>408.9</v>
          </cell>
          <cell r="J7511">
            <v>379.5</v>
          </cell>
          <cell r="K7511">
            <v>0</v>
          </cell>
          <cell r="L7511" t="str">
            <v>bf129ad2-59ce-49f4-8299-621ee322aa84</v>
          </cell>
          <cell r="M7511">
            <v>52650151</v>
          </cell>
          <cell r="N7511"/>
          <cell r="O7511"/>
          <cell r="P7511"/>
          <cell r="Q7511"/>
        </row>
        <row r="7512">
          <cell r="G7512">
            <v>36336</v>
          </cell>
          <cell r="H7512" t="str">
            <v>Русско-Полянский МР</v>
          </cell>
          <cell r="I7512">
            <v>850.5</v>
          </cell>
          <cell r="J7512">
            <v>771.3</v>
          </cell>
          <cell r="K7512">
            <v>0</v>
          </cell>
          <cell r="L7512" t="str">
            <v>4edc2594-e5b1-4a48-b094-bfcbc48d2672</v>
          </cell>
          <cell r="M7512">
            <v>52650151</v>
          </cell>
          <cell r="N7512"/>
          <cell r="O7512"/>
          <cell r="P7512"/>
          <cell r="Q7512"/>
        </row>
        <row r="7513">
          <cell r="G7513">
            <v>36337</v>
          </cell>
          <cell r="H7513" t="str">
            <v>Русско-Полянский МР</v>
          </cell>
          <cell r="I7513">
            <v>840.4</v>
          </cell>
          <cell r="J7513">
            <v>762.5</v>
          </cell>
          <cell r="K7513">
            <v>0</v>
          </cell>
          <cell r="L7513" t="str">
            <v>167f8b77-d4d6-4a47-88cb-3453fc3ad49d</v>
          </cell>
          <cell r="M7513">
            <v>52650151</v>
          </cell>
          <cell r="N7513"/>
          <cell r="O7513"/>
          <cell r="P7513"/>
          <cell r="Q7513"/>
        </row>
        <row r="7514">
          <cell r="G7514">
            <v>36338</v>
          </cell>
          <cell r="H7514" t="str">
            <v>Русско-Полянский МР</v>
          </cell>
          <cell r="I7514">
            <v>859.5</v>
          </cell>
          <cell r="J7514">
            <v>773.7</v>
          </cell>
          <cell r="K7514">
            <v>0</v>
          </cell>
          <cell r="L7514" t="str">
            <v>0ecca2cf-4517-4676-8e32-dbb55d8275a6</v>
          </cell>
          <cell r="M7514">
            <v>52650151</v>
          </cell>
          <cell r="N7514"/>
          <cell r="O7514"/>
          <cell r="P7514"/>
          <cell r="Q7514"/>
        </row>
        <row r="7515">
          <cell r="G7515"/>
          <cell r="H7515"/>
          <cell r="I7515"/>
          <cell r="J7515"/>
          <cell r="K7515"/>
          <cell r="L7515"/>
          <cell r="M7515"/>
          <cell r="N7515"/>
          <cell r="O7515"/>
          <cell r="P7515"/>
          <cell r="Q7515"/>
        </row>
        <row r="7516">
          <cell r="G7516">
            <v>27355</v>
          </cell>
          <cell r="H7516" t="str">
            <v>Саргатский МР</v>
          </cell>
          <cell r="I7516">
            <v>384.8</v>
          </cell>
          <cell r="J7516">
            <v>370</v>
          </cell>
          <cell r="K7516">
            <v>0</v>
          </cell>
          <cell r="L7516" t="str">
            <v>bca3f072-8db8-45c4-88f5-3f997ca4d370</v>
          </cell>
          <cell r="M7516">
            <v>52651405</v>
          </cell>
          <cell r="N7516"/>
          <cell r="O7516"/>
          <cell r="P7516"/>
          <cell r="Q7516"/>
        </row>
        <row r="7517">
          <cell r="G7517">
            <v>20983</v>
          </cell>
          <cell r="H7517" t="str">
            <v>Саргатский МР</v>
          </cell>
          <cell r="I7517">
            <v>384.8</v>
          </cell>
          <cell r="J7517">
            <v>370</v>
          </cell>
          <cell r="K7517">
            <v>0</v>
          </cell>
          <cell r="L7517" t="str">
            <v>c48598f6-a78a-4feb-ae76-238b02a6d8b8</v>
          </cell>
          <cell r="M7517">
            <v>52651405</v>
          </cell>
          <cell r="N7517"/>
          <cell r="O7517"/>
          <cell r="P7517"/>
          <cell r="Q7517"/>
        </row>
        <row r="7518">
          <cell r="G7518">
            <v>27356</v>
          </cell>
          <cell r="H7518" t="str">
            <v>Саргатский МР</v>
          </cell>
          <cell r="I7518">
            <v>384.8</v>
          </cell>
          <cell r="J7518">
            <v>370</v>
          </cell>
          <cell r="K7518">
            <v>0</v>
          </cell>
          <cell r="L7518" t="str">
            <v>70326064-1c24-490f-befd-11797672c956</v>
          </cell>
          <cell r="M7518">
            <v>52651405</v>
          </cell>
          <cell r="N7518"/>
          <cell r="O7518"/>
          <cell r="P7518"/>
          <cell r="Q7518"/>
        </row>
        <row r="7519">
          <cell r="G7519">
            <v>27357</v>
          </cell>
          <cell r="H7519" t="str">
            <v>Саргатский МР</v>
          </cell>
          <cell r="I7519">
            <v>387.4</v>
          </cell>
          <cell r="J7519">
            <v>370</v>
          </cell>
          <cell r="K7519">
            <v>0</v>
          </cell>
          <cell r="L7519" t="str">
            <v>bcebc54d-5750-46a4-bee8-a1fb18a9bf6c</v>
          </cell>
          <cell r="M7519">
            <v>52651405</v>
          </cell>
          <cell r="N7519"/>
          <cell r="O7519"/>
          <cell r="P7519"/>
          <cell r="Q7519"/>
        </row>
        <row r="7520">
          <cell r="G7520">
            <v>27358</v>
          </cell>
          <cell r="H7520" t="str">
            <v>Саргатский МР</v>
          </cell>
          <cell r="I7520">
            <v>387.4</v>
          </cell>
          <cell r="J7520">
            <v>370</v>
          </cell>
          <cell r="K7520">
            <v>0</v>
          </cell>
          <cell r="L7520" t="str">
            <v>06c531d2-a102-4352-8259-3429069af080</v>
          </cell>
          <cell r="M7520">
            <v>52651405</v>
          </cell>
          <cell r="N7520"/>
          <cell r="O7520"/>
          <cell r="P7520"/>
          <cell r="Q7520"/>
        </row>
        <row r="7521">
          <cell r="G7521">
            <v>27359</v>
          </cell>
          <cell r="H7521" t="str">
            <v>Саргатский МР</v>
          </cell>
          <cell r="I7521">
            <v>384.8</v>
          </cell>
          <cell r="J7521">
            <v>370</v>
          </cell>
          <cell r="K7521">
            <v>0</v>
          </cell>
          <cell r="L7521" t="str">
            <v>87173d54-5d65-479c-b44f-6bed9f1cdca5</v>
          </cell>
          <cell r="M7521">
            <v>52651405</v>
          </cell>
          <cell r="N7521"/>
          <cell r="O7521"/>
          <cell r="P7521"/>
          <cell r="Q7521"/>
        </row>
        <row r="7522">
          <cell r="G7522">
            <v>27360</v>
          </cell>
          <cell r="H7522" t="str">
            <v>Саргатский МР</v>
          </cell>
          <cell r="I7522">
            <v>387.4</v>
          </cell>
          <cell r="J7522">
            <v>370</v>
          </cell>
          <cell r="K7522">
            <v>0</v>
          </cell>
          <cell r="L7522" t="str">
            <v>7d736821-b46e-436a-8f9c-f6ac20abc2e5</v>
          </cell>
          <cell r="M7522">
            <v>52651405</v>
          </cell>
          <cell r="N7522"/>
          <cell r="O7522"/>
          <cell r="P7522"/>
          <cell r="Q7522"/>
        </row>
        <row r="7523">
          <cell r="G7523">
            <v>27361</v>
          </cell>
          <cell r="H7523" t="str">
            <v>Саргатский МР</v>
          </cell>
          <cell r="I7523">
            <v>384.8</v>
          </cell>
          <cell r="J7523">
            <v>370</v>
          </cell>
          <cell r="K7523">
            <v>0</v>
          </cell>
          <cell r="L7523" t="str">
            <v>c1949dde-04cd-4c6a-8b35-5fc080b60524</v>
          </cell>
          <cell r="M7523">
            <v>52651405</v>
          </cell>
          <cell r="N7523"/>
          <cell r="O7523"/>
          <cell r="P7523"/>
          <cell r="Q7523"/>
        </row>
        <row r="7524">
          <cell r="G7524">
            <v>27362</v>
          </cell>
          <cell r="H7524" t="str">
            <v>Саргатский МР</v>
          </cell>
          <cell r="I7524">
            <v>514.6</v>
          </cell>
          <cell r="J7524">
            <v>370</v>
          </cell>
          <cell r="K7524">
            <v>0</v>
          </cell>
          <cell r="L7524" t="str">
            <v>50318dd2-00ca-43d8-b948-5d420a1021df</v>
          </cell>
          <cell r="M7524">
            <v>52651405</v>
          </cell>
          <cell r="N7524"/>
          <cell r="O7524"/>
          <cell r="P7524"/>
          <cell r="Q7524"/>
        </row>
        <row r="7525">
          <cell r="G7525">
            <v>20574</v>
          </cell>
          <cell r="H7525" t="str">
            <v>Саргатский МР</v>
          </cell>
          <cell r="I7525">
            <v>371.5</v>
          </cell>
          <cell r="J7525">
            <v>371.5</v>
          </cell>
          <cell r="K7525">
            <v>0</v>
          </cell>
          <cell r="L7525" t="str">
            <v>003ac8bb-7d77-47a2-8cad-2c944e35ff71</v>
          </cell>
          <cell r="M7525">
            <v>52651412</v>
          </cell>
          <cell r="N7525"/>
          <cell r="O7525"/>
          <cell r="P7525"/>
          <cell r="Q7525"/>
        </row>
        <row r="7526">
          <cell r="G7526">
            <v>25987</v>
          </cell>
          <cell r="H7526" t="str">
            <v>Саргатский МР</v>
          </cell>
          <cell r="I7526">
            <v>973.4</v>
          </cell>
          <cell r="J7526">
            <v>873.4</v>
          </cell>
          <cell r="K7526">
            <v>18.3</v>
          </cell>
          <cell r="L7526" t="str">
            <v>99d86e52-dd5a-45f7-a6a7-598d3fa568a6</v>
          </cell>
          <cell r="M7526">
            <v>52651151</v>
          </cell>
          <cell r="N7526"/>
          <cell r="O7526"/>
          <cell r="P7526"/>
          <cell r="Q7526"/>
        </row>
        <row r="7527">
          <cell r="G7527">
            <v>26189</v>
          </cell>
          <cell r="H7527" t="str">
            <v>Саргатский МР</v>
          </cell>
          <cell r="I7527">
            <v>972.1</v>
          </cell>
          <cell r="J7527">
            <v>763.6</v>
          </cell>
          <cell r="K7527">
            <v>121.8</v>
          </cell>
          <cell r="L7527" t="str">
            <v>768f6c49-d5df-47ec-9672-822f9a65796e</v>
          </cell>
          <cell r="M7527">
            <v>52651151</v>
          </cell>
          <cell r="N7527"/>
          <cell r="O7527"/>
          <cell r="P7527"/>
          <cell r="Q7527"/>
        </row>
        <row r="7528">
          <cell r="G7528">
            <v>20676</v>
          </cell>
          <cell r="H7528" t="str">
            <v>Саргатский МР</v>
          </cell>
          <cell r="I7528">
            <v>296.8</v>
          </cell>
          <cell r="J7528">
            <v>267.60000000000002</v>
          </cell>
          <cell r="K7528">
            <v>29.2</v>
          </cell>
          <cell r="L7528"/>
          <cell r="M7528">
            <v>52651151</v>
          </cell>
          <cell r="N7528"/>
          <cell r="O7528"/>
          <cell r="P7528"/>
          <cell r="Q7528"/>
        </row>
        <row r="7529">
          <cell r="G7529">
            <v>25985</v>
          </cell>
          <cell r="H7529" t="str">
            <v>Саргатский МР</v>
          </cell>
          <cell r="I7529">
            <v>973.4</v>
          </cell>
          <cell r="J7529">
            <v>873.4</v>
          </cell>
          <cell r="K7529">
            <v>0</v>
          </cell>
          <cell r="L7529" t="str">
            <v>ef3af696-99ab-4333-84f1-2a4a0c0db564</v>
          </cell>
          <cell r="M7529">
            <v>52651151</v>
          </cell>
          <cell r="N7529"/>
          <cell r="O7529"/>
          <cell r="P7529"/>
          <cell r="Q7529"/>
        </row>
        <row r="7530">
          <cell r="G7530">
            <v>20577</v>
          </cell>
          <cell r="H7530" t="str">
            <v>Саргатский МР</v>
          </cell>
          <cell r="I7530">
            <v>762.6</v>
          </cell>
          <cell r="J7530">
            <v>662</v>
          </cell>
          <cell r="K7530">
            <v>41.4</v>
          </cell>
          <cell r="L7530" t="str">
            <v>10708d8b-7336-4f83-8cd8-47e455707933</v>
          </cell>
          <cell r="M7530">
            <v>52651151</v>
          </cell>
          <cell r="N7530"/>
          <cell r="O7530"/>
          <cell r="P7530"/>
          <cell r="Q7530"/>
        </row>
        <row r="7531">
          <cell r="G7531">
            <v>26005</v>
          </cell>
          <cell r="H7531" t="str">
            <v>Саргатский МР</v>
          </cell>
          <cell r="I7531">
            <v>936.4</v>
          </cell>
          <cell r="J7531">
            <v>836.4</v>
          </cell>
          <cell r="K7531">
            <v>0</v>
          </cell>
          <cell r="L7531" t="str">
            <v>d423293f-9a10-44ba-8f31-5e49a36ae4bb</v>
          </cell>
          <cell r="M7531">
            <v>52651151</v>
          </cell>
          <cell r="N7531"/>
          <cell r="O7531"/>
          <cell r="P7531"/>
          <cell r="Q7531"/>
        </row>
        <row r="7532">
          <cell r="G7532">
            <v>26008</v>
          </cell>
          <cell r="H7532" t="str">
            <v>Саргатский МР</v>
          </cell>
          <cell r="I7532">
            <v>800.3</v>
          </cell>
          <cell r="J7532">
            <v>739.5</v>
          </cell>
          <cell r="K7532">
            <v>0</v>
          </cell>
          <cell r="L7532" t="str">
            <v>106111f1-ff5b-49c7-9d70-d91f8f066f25</v>
          </cell>
          <cell r="M7532">
            <v>52651151</v>
          </cell>
          <cell r="N7532"/>
          <cell r="O7532"/>
          <cell r="P7532"/>
          <cell r="Q7532"/>
        </row>
        <row r="7533">
          <cell r="G7533">
            <v>26010</v>
          </cell>
          <cell r="H7533" t="str">
            <v>Саргатский МР</v>
          </cell>
          <cell r="I7533">
            <v>987</v>
          </cell>
          <cell r="J7533">
            <v>879.4</v>
          </cell>
          <cell r="K7533">
            <v>0</v>
          </cell>
          <cell r="L7533" t="str">
            <v>7a0aed04-ffd2-41e3-a674-5bbf7cd743f6</v>
          </cell>
          <cell r="M7533">
            <v>52651151</v>
          </cell>
          <cell r="N7533"/>
          <cell r="O7533"/>
          <cell r="P7533"/>
          <cell r="Q7533"/>
        </row>
        <row r="7534">
          <cell r="G7534">
            <v>26012</v>
          </cell>
          <cell r="H7534" t="str">
            <v>Саргатский МР</v>
          </cell>
          <cell r="I7534">
            <v>991.3</v>
          </cell>
          <cell r="J7534">
            <v>889.3</v>
          </cell>
          <cell r="K7534">
            <v>0</v>
          </cell>
          <cell r="L7534" t="str">
            <v>1dc1a513-0805-406c-9ae7-820240331d26</v>
          </cell>
          <cell r="M7534">
            <v>52651151</v>
          </cell>
          <cell r="N7534"/>
          <cell r="O7534"/>
          <cell r="P7534"/>
          <cell r="Q7534"/>
        </row>
        <row r="7535">
          <cell r="G7535">
            <v>26015</v>
          </cell>
          <cell r="H7535" t="str">
            <v>Саргатский МР</v>
          </cell>
          <cell r="I7535">
            <v>997</v>
          </cell>
          <cell r="J7535">
            <v>889.5</v>
          </cell>
          <cell r="K7535">
            <v>0</v>
          </cell>
          <cell r="L7535" t="str">
            <v>0f6691d5-605b-4898-95c7-fffc231f9671</v>
          </cell>
          <cell r="M7535">
            <v>52651151</v>
          </cell>
          <cell r="N7535"/>
          <cell r="O7535"/>
          <cell r="P7535"/>
          <cell r="Q7535"/>
        </row>
        <row r="7536">
          <cell r="G7536">
            <v>20977</v>
          </cell>
          <cell r="H7536" t="str">
            <v>Саргатский МР</v>
          </cell>
          <cell r="I7536">
            <v>962.8</v>
          </cell>
          <cell r="J7536">
            <v>864.1</v>
          </cell>
          <cell r="K7536">
            <v>0</v>
          </cell>
          <cell r="L7536" t="str">
            <v>2d81519d-9ccf-41e8-ab13-628b90e4ff4d</v>
          </cell>
          <cell r="M7536">
            <v>52651151</v>
          </cell>
          <cell r="N7536"/>
          <cell r="O7536"/>
          <cell r="P7536"/>
          <cell r="Q7536"/>
        </row>
        <row r="7537">
          <cell r="G7537">
            <v>26016</v>
          </cell>
          <cell r="H7537" t="str">
            <v>Саргатский МР</v>
          </cell>
          <cell r="I7537">
            <v>1450.5</v>
          </cell>
          <cell r="J7537">
            <v>1301.7</v>
          </cell>
          <cell r="K7537">
            <v>0</v>
          </cell>
          <cell r="L7537" t="str">
            <v>3bed330e-a2ff-44f4-97cb-075ad4385d89</v>
          </cell>
          <cell r="M7537">
            <v>52651151</v>
          </cell>
          <cell r="N7537"/>
          <cell r="O7537"/>
          <cell r="P7537"/>
          <cell r="Q7537"/>
        </row>
        <row r="7538">
          <cell r="G7538">
            <v>26024</v>
          </cell>
          <cell r="H7538" t="str">
            <v>Саргатский МР</v>
          </cell>
          <cell r="I7538">
            <v>1457.6</v>
          </cell>
          <cell r="J7538">
            <v>1308.3</v>
          </cell>
          <cell r="K7538">
            <v>0</v>
          </cell>
          <cell r="L7538" t="str">
            <v>6b5991fa-b68f-4781-b8d6-3612f719be59</v>
          </cell>
          <cell r="M7538">
            <v>52651151</v>
          </cell>
          <cell r="N7538"/>
          <cell r="O7538"/>
          <cell r="P7538"/>
          <cell r="Q7538"/>
        </row>
        <row r="7539">
          <cell r="G7539">
            <v>25989</v>
          </cell>
          <cell r="H7539" t="str">
            <v>Саргатский МР</v>
          </cell>
          <cell r="I7539">
            <v>792.1</v>
          </cell>
          <cell r="J7539">
            <v>729.3</v>
          </cell>
          <cell r="K7539">
            <v>0</v>
          </cell>
          <cell r="L7539" t="str">
            <v>123d52ab-681b-4562-9572-898df553b3de</v>
          </cell>
          <cell r="M7539">
            <v>52651151</v>
          </cell>
          <cell r="N7539"/>
          <cell r="O7539"/>
          <cell r="P7539"/>
          <cell r="Q7539"/>
        </row>
        <row r="7540">
          <cell r="G7540">
            <v>26026</v>
          </cell>
          <cell r="H7540" t="str">
            <v>Саргатский МР</v>
          </cell>
          <cell r="I7540">
            <v>812.6</v>
          </cell>
          <cell r="J7540">
            <v>749.8</v>
          </cell>
          <cell r="K7540">
            <v>0</v>
          </cell>
          <cell r="L7540" t="str">
            <v>3bff9350-1f58-48ce-9d8a-6d1d0166dc8a</v>
          </cell>
          <cell r="M7540">
            <v>52651151</v>
          </cell>
          <cell r="N7540"/>
          <cell r="O7540"/>
          <cell r="P7540"/>
          <cell r="Q7540"/>
        </row>
        <row r="7541">
          <cell r="G7541">
            <v>26027</v>
          </cell>
          <cell r="H7541" t="str">
            <v>Саргатский МР</v>
          </cell>
          <cell r="I7541">
            <v>989.4</v>
          </cell>
          <cell r="J7541">
            <v>888.2</v>
          </cell>
          <cell r="K7541">
            <v>0</v>
          </cell>
          <cell r="L7541" t="str">
            <v>e2630a66-e1de-4534-b2b2-f29fce61d052</v>
          </cell>
          <cell r="M7541">
            <v>52651151</v>
          </cell>
          <cell r="N7541"/>
          <cell r="O7541"/>
          <cell r="P7541"/>
          <cell r="Q7541"/>
        </row>
        <row r="7542">
          <cell r="G7542">
            <v>20578</v>
          </cell>
          <cell r="H7542" t="str">
            <v>Саргатский МР</v>
          </cell>
          <cell r="I7542">
            <v>804.9</v>
          </cell>
          <cell r="J7542">
            <v>742.9</v>
          </cell>
          <cell r="K7542">
            <v>0</v>
          </cell>
          <cell r="L7542" t="str">
            <v>e7ec4548-287c-4c1f-be75-501951918da6</v>
          </cell>
          <cell r="M7542">
            <v>52651151</v>
          </cell>
          <cell r="N7542"/>
          <cell r="O7542"/>
          <cell r="P7542"/>
          <cell r="Q7542"/>
        </row>
        <row r="7543">
          <cell r="G7543">
            <v>20976</v>
          </cell>
          <cell r="H7543" t="str">
            <v>Саргатский МР</v>
          </cell>
          <cell r="I7543">
            <v>747.8</v>
          </cell>
          <cell r="J7543">
            <v>747.8</v>
          </cell>
          <cell r="K7543">
            <v>0</v>
          </cell>
          <cell r="L7543" t="str">
            <v>c96decb2-5131-4098-a8c1-7abd1046b8b0</v>
          </cell>
          <cell r="M7543">
            <v>52651151</v>
          </cell>
          <cell r="N7543"/>
          <cell r="O7543"/>
          <cell r="P7543"/>
          <cell r="Q7543"/>
        </row>
        <row r="7544">
          <cell r="G7544">
            <v>20576</v>
          </cell>
          <cell r="H7544" t="str">
            <v>Саргатский МР</v>
          </cell>
          <cell r="I7544">
            <v>798.4</v>
          </cell>
          <cell r="J7544">
            <v>737.6</v>
          </cell>
          <cell r="K7544">
            <v>0</v>
          </cell>
          <cell r="L7544" t="str">
            <v>0413ecc9-d998-40c6-8232-dda06f566046</v>
          </cell>
          <cell r="M7544">
            <v>52651151</v>
          </cell>
          <cell r="N7544"/>
          <cell r="O7544"/>
          <cell r="P7544"/>
          <cell r="Q7544"/>
        </row>
        <row r="7545">
          <cell r="G7545">
            <v>25993</v>
          </cell>
          <cell r="H7545" t="str">
            <v>Саргатский МР</v>
          </cell>
          <cell r="I7545">
            <v>806.3</v>
          </cell>
          <cell r="J7545">
            <v>744.6</v>
          </cell>
          <cell r="K7545">
            <v>0</v>
          </cell>
          <cell r="L7545" t="str">
            <v>ca2f937e-342d-4f21-84a9-1e7aab327750</v>
          </cell>
          <cell r="M7545">
            <v>52651151</v>
          </cell>
          <cell r="N7545"/>
          <cell r="O7545"/>
          <cell r="P7545"/>
          <cell r="Q7545"/>
        </row>
        <row r="7546">
          <cell r="G7546">
            <v>20975</v>
          </cell>
          <cell r="H7546" t="str">
            <v>Саргатский МР</v>
          </cell>
          <cell r="I7546">
            <v>755.3</v>
          </cell>
          <cell r="J7546">
            <v>755.3</v>
          </cell>
          <cell r="K7546">
            <v>0</v>
          </cell>
          <cell r="L7546" t="str">
            <v>d45a6e15-7460-4163-9dfe-a1dfad196ea3</v>
          </cell>
          <cell r="M7546">
            <v>52651151</v>
          </cell>
          <cell r="N7546"/>
          <cell r="O7546"/>
          <cell r="P7546"/>
          <cell r="Q7546"/>
        </row>
        <row r="7547">
          <cell r="G7547">
            <v>25996</v>
          </cell>
          <cell r="H7547" t="str">
            <v>Саргатский МР</v>
          </cell>
          <cell r="I7547">
            <v>810.9</v>
          </cell>
          <cell r="J7547">
            <v>749.7</v>
          </cell>
          <cell r="K7547">
            <v>0</v>
          </cell>
          <cell r="L7547" t="str">
            <v>d3b27125-d17d-44c8-881a-98a26747e5fd</v>
          </cell>
          <cell r="M7547">
            <v>52651151</v>
          </cell>
          <cell r="N7547"/>
          <cell r="O7547"/>
          <cell r="P7547"/>
          <cell r="Q7547"/>
        </row>
        <row r="7548">
          <cell r="G7548">
            <v>25997</v>
          </cell>
          <cell r="H7548" t="str">
            <v>Саргатский МР</v>
          </cell>
          <cell r="I7548">
            <v>800.6</v>
          </cell>
          <cell r="J7548">
            <v>738</v>
          </cell>
          <cell r="K7548">
            <v>0</v>
          </cell>
          <cell r="L7548" t="str">
            <v>300e6762-e4ea-4c6c-ae0c-35e999b9b757</v>
          </cell>
          <cell r="M7548">
            <v>52651151</v>
          </cell>
          <cell r="N7548"/>
          <cell r="O7548"/>
          <cell r="P7548"/>
          <cell r="Q7548"/>
        </row>
        <row r="7549">
          <cell r="G7549">
            <v>25999</v>
          </cell>
          <cell r="H7549" t="str">
            <v>Саргатский МР</v>
          </cell>
          <cell r="I7549">
            <v>785.6</v>
          </cell>
          <cell r="J7549">
            <v>722.6</v>
          </cell>
          <cell r="K7549">
            <v>0</v>
          </cell>
          <cell r="L7549" t="str">
            <v>df558a7b-0863-4289-8e24-33e6544c04a8</v>
          </cell>
          <cell r="M7549">
            <v>52651151</v>
          </cell>
          <cell r="N7549"/>
          <cell r="O7549"/>
          <cell r="P7549"/>
          <cell r="Q7549"/>
        </row>
        <row r="7550">
          <cell r="G7550">
            <v>26001</v>
          </cell>
          <cell r="H7550" t="str">
            <v>Саргатский МР</v>
          </cell>
          <cell r="I7550">
            <v>978</v>
          </cell>
          <cell r="J7550">
            <v>876.8</v>
          </cell>
          <cell r="K7550">
            <v>0</v>
          </cell>
          <cell r="L7550" t="str">
            <v>782b89fe-9a9d-4f59-b93e-89c5bddf000e</v>
          </cell>
          <cell r="M7550">
            <v>52651151</v>
          </cell>
          <cell r="N7550"/>
          <cell r="O7550"/>
          <cell r="P7550"/>
          <cell r="Q7550"/>
        </row>
        <row r="7551">
          <cell r="G7551">
            <v>26003</v>
          </cell>
          <cell r="H7551" t="str">
            <v>Саргатский МР</v>
          </cell>
          <cell r="I7551">
            <v>829.9</v>
          </cell>
          <cell r="J7551">
            <v>767.1</v>
          </cell>
          <cell r="K7551">
            <v>0</v>
          </cell>
          <cell r="L7551" t="str">
            <v>d67ea603-f25b-4bd9-a422-2f3cb1c68f74</v>
          </cell>
          <cell r="M7551">
            <v>52651151</v>
          </cell>
          <cell r="N7551"/>
          <cell r="O7551"/>
          <cell r="P7551"/>
          <cell r="Q7551"/>
        </row>
        <row r="7552">
          <cell r="G7552">
            <v>27363</v>
          </cell>
          <cell r="H7552" t="str">
            <v>Саргатский МР</v>
          </cell>
          <cell r="I7552">
            <v>1458.9</v>
          </cell>
          <cell r="J7552">
            <v>1221.0999999999999</v>
          </cell>
          <cell r="K7552">
            <v>0</v>
          </cell>
          <cell r="L7552" t="str">
            <v>e5289b0e-30d1-4f9d-8a3b-5b0db7d0372a</v>
          </cell>
          <cell r="M7552">
            <v>52651151</v>
          </cell>
          <cell r="N7552"/>
          <cell r="O7552"/>
          <cell r="P7552"/>
          <cell r="Q7552"/>
        </row>
        <row r="7553">
          <cell r="G7553">
            <v>26032</v>
          </cell>
          <cell r="H7553" t="str">
            <v>Саргатский МР</v>
          </cell>
          <cell r="I7553">
            <v>904.9</v>
          </cell>
          <cell r="J7553">
            <v>843.9</v>
          </cell>
          <cell r="K7553">
            <v>0</v>
          </cell>
          <cell r="L7553" t="str">
            <v>3eab43b2-3346-47ba-a70c-382fc299c6e3</v>
          </cell>
          <cell r="M7553">
            <v>52651151</v>
          </cell>
          <cell r="N7553"/>
          <cell r="O7553"/>
          <cell r="P7553"/>
          <cell r="Q7553"/>
        </row>
        <row r="7554">
          <cell r="G7554">
            <v>26033</v>
          </cell>
          <cell r="H7554" t="str">
            <v>Саргатский МР</v>
          </cell>
          <cell r="I7554">
            <v>619.20000000000005</v>
          </cell>
          <cell r="J7554">
            <v>529.20000000000005</v>
          </cell>
          <cell r="K7554">
            <v>0</v>
          </cell>
          <cell r="L7554" t="str">
            <v>1eb31c62-066c-4f01-9886-2e9e54429e56</v>
          </cell>
          <cell r="M7554">
            <v>52651151</v>
          </cell>
          <cell r="N7554"/>
          <cell r="O7554"/>
          <cell r="P7554"/>
          <cell r="Q7554"/>
        </row>
        <row r="7555">
          <cell r="G7555">
            <v>26036</v>
          </cell>
          <cell r="H7555" t="str">
            <v>Саргатский МР</v>
          </cell>
          <cell r="I7555">
            <v>1475.8</v>
          </cell>
          <cell r="J7555">
            <v>1327.5</v>
          </cell>
          <cell r="K7555">
            <v>0</v>
          </cell>
          <cell r="L7555" t="str">
            <v>1464ed01-328f-4bd1-b302-a78fde8bfee4</v>
          </cell>
          <cell r="M7555">
            <v>52651151</v>
          </cell>
          <cell r="N7555"/>
          <cell r="O7555"/>
          <cell r="P7555"/>
          <cell r="Q7555"/>
        </row>
        <row r="7556">
          <cell r="G7556">
            <v>26037</v>
          </cell>
          <cell r="H7556" t="str">
            <v>Саргатский МР</v>
          </cell>
          <cell r="I7556">
            <v>978</v>
          </cell>
          <cell r="J7556">
            <v>876.8</v>
          </cell>
          <cell r="K7556">
            <v>0</v>
          </cell>
          <cell r="L7556" t="str">
            <v>d5567476-0fb1-437f-ab01-001c1bd57934</v>
          </cell>
          <cell r="M7556">
            <v>52651151</v>
          </cell>
          <cell r="N7556"/>
          <cell r="O7556"/>
          <cell r="P7556"/>
          <cell r="Q7556"/>
        </row>
        <row r="7557">
          <cell r="G7557">
            <v>27364</v>
          </cell>
          <cell r="H7557" t="str">
            <v>Саргатский МР</v>
          </cell>
          <cell r="I7557">
            <v>1397.8</v>
          </cell>
          <cell r="J7557">
            <v>1397.8</v>
          </cell>
          <cell r="K7557">
            <v>0</v>
          </cell>
          <cell r="L7557" t="str">
            <v>57260b3a-1f0c-4f95-9d58-45761bfd54c4</v>
          </cell>
          <cell r="M7557">
            <v>52651151</v>
          </cell>
          <cell r="N7557"/>
          <cell r="O7557"/>
          <cell r="P7557"/>
          <cell r="Q7557"/>
        </row>
        <row r="7558">
          <cell r="G7558">
            <v>26040</v>
          </cell>
          <cell r="H7558" t="str">
            <v>Саргатский МР</v>
          </cell>
          <cell r="I7558">
            <v>1339.9</v>
          </cell>
          <cell r="J7558">
            <v>1339.9</v>
          </cell>
          <cell r="K7558">
            <v>0</v>
          </cell>
          <cell r="L7558" t="str">
            <v>8ce7fe9b-09fb-4a9d-af6f-8ace26a2d068</v>
          </cell>
          <cell r="M7558">
            <v>52651151</v>
          </cell>
          <cell r="N7558"/>
          <cell r="O7558"/>
          <cell r="P7558"/>
          <cell r="Q7558"/>
        </row>
        <row r="7559">
          <cell r="G7559">
            <v>26044</v>
          </cell>
          <cell r="H7559" t="str">
            <v>Саргатский МР</v>
          </cell>
          <cell r="I7559">
            <v>701.9</v>
          </cell>
          <cell r="J7559">
            <v>701.9</v>
          </cell>
          <cell r="K7559">
            <v>0</v>
          </cell>
          <cell r="L7559" t="str">
            <v>c3381c25-b594-4fb1-9a1c-1537bedbeb7a</v>
          </cell>
          <cell r="M7559">
            <v>52651151</v>
          </cell>
          <cell r="N7559"/>
          <cell r="O7559"/>
          <cell r="P7559"/>
          <cell r="Q7559"/>
        </row>
        <row r="7560">
          <cell r="G7560">
            <v>26046</v>
          </cell>
          <cell r="H7560" t="str">
            <v>Саргатский МР</v>
          </cell>
          <cell r="I7560">
            <v>984.4</v>
          </cell>
          <cell r="J7560">
            <v>558.70000000000005</v>
          </cell>
          <cell r="K7560">
            <v>296</v>
          </cell>
          <cell r="L7560" t="str">
            <v>fad8af95-3a71-426c-8535-b57647c9b0d6</v>
          </cell>
          <cell r="M7560">
            <v>52651151</v>
          </cell>
          <cell r="N7560"/>
          <cell r="O7560"/>
          <cell r="P7560"/>
          <cell r="Q7560"/>
        </row>
        <row r="7561">
          <cell r="G7561">
            <v>26048</v>
          </cell>
          <cell r="H7561" t="str">
            <v>Саргатский МР</v>
          </cell>
          <cell r="I7561">
            <v>732.7</v>
          </cell>
          <cell r="J7561">
            <v>732.7</v>
          </cell>
          <cell r="K7561">
            <v>0</v>
          </cell>
          <cell r="L7561" t="str">
            <v>647a48d5-8016-466d-8ad7-5450afcfa1b7</v>
          </cell>
          <cell r="M7561">
            <v>52651151</v>
          </cell>
          <cell r="N7561"/>
          <cell r="O7561"/>
          <cell r="P7561"/>
          <cell r="Q7561"/>
        </row>
        <row r="7562">
          <cell r="G7562">
            <v>26049</v>
          </cell>
          <cell r="H7562" t="str">
            <v>Саргатский МР</v>
          </cell>
          <cell r="I7562">
            <v>382.6</v>
          </cell>
          <cell r="J7562">
            <v>382.6</v>
          </cell>
          <cell r="K7562">
            <v>0</v>
          </cell>
          <cell r="L7562" t="str">
            <v>4a491a13-70b4-47f9-967b-ed0e2dfd646e</v>
          </cell>
          <cell r="M7562">
            <v>52651151</v>
          </cell>
          <cell r="N7562"/>
          <cell r="O7562"/>
          <cell r="P7562"/>
          <cell r="Q7562"/>
        </row>
        <row r="7563">
          <cell r="G7563">
            <v>26051</v>
          </cell>
          <cell r="H7563" t="str">
            <v>Саргатский МР</v>
          </cell>
          <cell r="I7563">
            <v>981.2</v>
          </cell>
          <cell r="J7563">
            <v>563.70000000000005</v>
          </cell>
          <cell r="K7563">
            <v>297.10000000000002</v>
          </cell>
          <cell r="L7563" t="str">
            <v>5175fa42-a13c-45f3-83aa-0c5e9d9fea02</v>
          </cell>
          <cell r="M7563">
            <v>52651151</v>
          </cell>
          <cell r="N7563"/>
          <cell r="O7563"/>
          <cell r="P7563"/>
          <cell r="Q7563"/>
        </row>
        <row r="7564">
          <cell r="G7564">
            <v>26053</v>
          </cell>
          <cell r="H7564" t="str">
            <v>Саргатский МР</v>
          </cell>
          <cell r="I7564">
            <v>600</v>
          </cell>
          <cell r="J7564">
            <v>600</v>
          </cell>
          <cell r="K7564">
            <v>0</v>
          </cell>
          <cell r="L7564" t="str">
            <v>8618f760-a821-46bc-a210-def7b0224be6</v>
          </cell>
          <cell r="M7564">
            <v>52651151</v>
          </cell>
          <cell r="N7564"/>
          <cell r="O7564"/>
          <cell r="P7564"/>
          <cell r="Q7564"/>
        </row>
        <row r="7565">
          <cell r="G7565">
            <v>26054</v>
          </cell>
          <cell r="H7565" t="str">
            <v>Саргатский МР</v>
          </cell>
          <cell r="I7565">
            <v>903.9</v>
          </cell>
          <cell r="J7565">
            <v>903.9</v>
          </cell>
          <cell r="K7565">
            <v>0</v>
          </cell>
          <cell r="L7565" t="str">
            <v>db108771-8d12-466e-85f3-30a8c45c95c6</v>
          </cell>
          <cell r="M7565">
            <v>52651151</v>
          </cell>
          <cell r="N7565"/>
          <cell r="O7565"/>
          <cell r="P7565"/>
          <cell r="Q7565"/>
        </row>
        <row r="7566">
          <cell r="G7566">
            <v>22556</v>
          </cell>
          <cell r="H7566" t="str">
            <v>Саргатский МР</v>
          </cell>
          <cell r="I7566">
            <v>1452.9</v>
          </cell>
          <cell r="J7566">
            <v>1452.9</v>
          </cell>
          <cell r="K7566">
            <v>0</v>
          </cell>
          <cell r="L7566" t="str">
            <v>20b0a796-5424-413b-9867-e619bded9c53</v>
          </cell>
          <cell r="M7566">
            <v>52651151</v>
          </cell>
          <cell r="N7566"/>
          <cell r="O7566"/>
          <cell r="P7566"/>
          <cell r="Q7566"/>
        </row>
        <row r="7567">
          <cell r="G7567">
            <v>36697</v>
          </cell>
          <cell r="H7567" t="str">
            <v>Саргатский МР</v>
          </cell>
          <cell r="I7567">
            <v>459.9</v>
          </cell>
          <cell r="J7567">
            <v>402.9</v>
          </cell>
          <cell r="K7567">
            <v>57</v>
          </cell>
          <cell r="L7567" t="str">
            <v>d4d93bbe-a752-483f-b09c-16d6adaaae1b</v>
          </cell>
          <cell r="M7567">
            <v>52651151</v>
          </cell>
          <cell r="N7567"/>
          <cell r="O7567"/>
          <cell r="P7567"/>
          <cell r="Q7567"/>
        </row>
        <row r="7568">
          <cell r="G7568">
            <v>26056</v>
          </cell>
          <cell r="H7568" t="str">
            <v>Саргатский МР</v>
          </cell>
          <cell r="I7568">
            <v>585.29999999999995</v>
          </cell>
          <cell r="J7568">
            <v>585.29999999999995</v>
          </cell>
          <cell r="K7568">
            <v>0</v>
          </cell>
          <cell r="L7568" t="str">
            <v>b851916b-885c-4ee1-b889-7d57eabdbd9e</v>
          </cell>
          <cell r="M7568">
            <v>52651151</v>
          </cell>
          <cell r="N7568"/>
          <cell r="O7568"/>
          <cell r="P7568"/>
          <cell r="Q7568"/>
        </row>
        <row r="7569">
          <cell r="G7569">
            <v>26061</v>
          </cell>
          <cell r="H7569" t="str">
            <v>Саргатский МР</v>
          </cell>
          <cell r="I7569">
            <v>550.4</v>
          </cell>
          <cell r="J7569">
            <v>550.4</v>
          </cell>
          <cell r="K7569">
            <v>0</v>
          </cell>
          <cell r="L7569" t="str">
            <v>60921fc6-40eb-437a-8ec4-00f8f8a650a0</v>
          </cell>
          <cell r="M7569">
            <v>52651151</v>
          </cell>
          <cell r="N7569"/>
          <cell r="O7569"/>
          <cell r="P7569"/>
          <cell r="Q7569"/>
        </row>
        <row r="7570">
          <cell r="G7570">
            <v>26067</v>
          </cell>
          <cell r="H7570" t="str">
            <v>Саргатский МР</v>
          </cell>
          <cell r="I7570">
            <v>912.1</v>
          </cell>
          <cell r="J7570">
            <v>912.1</v>
          </cell>
          <cell r="K7570">
            <v>0</v>
          </cell>
          <cell r="L7570" t="str">
            <v>94983f8c-aaec-44f0-a872-fd299cb58041</v>
          </cell>
          <cell r="M7570">
            <v>52651151</v>
          </cell>
          <cell r="N7570"/>
          <cell r="O7570"/>
          <cell r="P7570"/>
          <cell r="Q7570"/>
        </row>
        <row r="7571">
          <cell r="G7571">
            <v>20575</v>
          </cell>
          <cell r="H7571" t="str">
            <v>Саргатский МР</v>
          </cell>
          <cell r="I7571">
            <v>711.1</v>
          </cell>
          <cell r="J7571">
            <v>711.1</v>
          </cell>
          <cell r="K7571">
            <v>0</v>
          </cell>
          <cell r="L7571" t="str">
            <v>950d8af6-28a1-4506-b476-a8a0f29772b1</v>
          </cell>
          <cell r="M7571">
            <v>52651407</v>
          </cell>
          <cell r="N7571"/>
          <cell r="O7571"/>
          <cell r="P7571"/>
          <cell r="Q7571"/>
        </row>
        <row r="7572">
          <cell r="G7572">
            <v>20573</v>
          </cell>
          <cell r="H7572" t="str">
            <v>Саргатский МР</v>
          </cell>
          <cell r="I7572">
            <v>745.3</v>
          </cell>
          <cell r="J7572">
            <v>745.3</v>
          </cell>
          <cell r="K7572">
            <v>0</v>
          </cell>
          <cell r="L7572" t="str">
            <v>74f57be9-0f39-4553-b234-680613d98016</v>
          </cell>
          <cell r="M7572">
            <v>52651407</v>
          </cell>
          <cell r="N7572"/>
          <cell r="O7572"/>
          <cell r="P7572"/>
          <cell r="Q7572"/>
        </row>
        <row r="7573">
          <cell r="G7573">
            <v>22178</v>
          </cell>
          <cell r="H7573" t="str">
            <v>Саргатский МР</v>
          </cell>
          <cell r="I7573">
            <v>14859</v>
          </cell>
          <cell r="J7573">
            <v>1510.6</v>
          </cell>
          <cell r="K7573">
            <v>0</v>
          </cell>
          <cell r="L7573" t="str">
            <v>c55b746a-3bfd-412a-8cdd-966beb240e9c</v>
          </cell>
          <cell r="M7573">
            <v>52651407</v>
          </cell>
          <cell r="N7573"/>
          <cell r="O7573"/>
          <cell r="P7573"/>
          <cell r="Q7573"/>
        </row>
        <row r="7574">
          <cell r="G7574">
            <v>27366</v>
          </cell>
          <cell r="H7574" t="str">
            <v>Саргатский МР</v>
          </cell>
          <cell r="I7574">
            <v>1388.9</v>
          </cell>
          <cell r="J7574">
            <v>1095.8</v>
          </cell>
          <cell r="K7574">
            <v>98.5</v>
          </cell>
          <cell r="L7574" t="str">
            <v>09e586d3-7476-484f-bc67-218f292fa321</v>
          </cell>
          <cell r="M7574">
            <v>52651413</v>
          </cell>
          <cell r="N7574"/>
          <cell r="O7574"/>
          <cell r="P7574"/>
          <cell r="Q7574"/>
        </row>
        <row r="7575">
          <cell r="G7575"/>
          <cell r="H7575"/>
          <cell r="I7575"/>
          <cell r="J7575"/>
          <cell r="K7575"/>
          <cell r="L7575"/>
          <cell r="M7575"/>
          <cell r="N7575"/>
          <cell r="O7575"/>
          <cell r="P7575"/>
          <cell r="Q7575"/>
        </row>
        <row r="7576">
          <cell r="G7576">
            <v>27270</v>
          </cell>
          <cell r="H7576" t="str">
            <v>Седельниковский МР</v>
          </cell>
          <cell r="I7576">
            <v>909.2</v>
          </cell>
          <cell r="J7576">
            <v>852.1</v>
          </cell>
          <cell r="K7576">
            <v>0</v>
          </cell>
          <cell r="L7576" t="str">
            <v>c5b3c635-909d-46c0-9c3a-61e7eeb1b3ed</v>
          </cell>
          <cell r="M7576">
            <v>52652427</v>
          </cell>
          <cell r="N7576"/>
          <cell r="O7576"/>
          <cell r="P7576"/>
          <cell r="Q7576"/>
        </row>
        <row r="7577">
          <cell r="G7577">
            <v>27274</v>
          </cell>
          <cell r="H7577" t="str">
            <v>Седельниковский МР</v>
          </cell>
          <cell r="I7577">
            <v>744.9</v>
          </cell>
          <cell r="J7577">
            <v>729</v>
          </cell>
          <cell r="K7577">
            <v>0</v>
          </cell>
          <cell r="L7577" t="str">
            <v>32246e17-f02a-4752-83af-5c436837701c</v>
          </cell>
          <cell r="M7577">
            <v>52652427</v>
          </cell>
          <cell r="N7577"/>
          <cell r="O7577"/>
          <cell r="P7577"/>
          <cell r="Q7577"/>
        </row>
        <row r="7578">
          <cell r="G7578">
            <v>27275</v>
          </cell>
          <cell r="H7578" t="str">
            <v>Седельниковский МР</v>
          </cell>
          <cell r="I7578">
            <v>740.9</v>
          </cell>
          <cell r="J7578">
            <v>737.5</v>
          </cell>
          <cell r="K7578">
            <v>0</v>
          </cell>
          <cell r="L7578" t="str">
            <v>cd809d99-96a9-4dcc-a7d1-c1e2313fed20</v>
          </cell>
          <cell r="M7578">
            <v>52652427</v>
          </cell>
          <cell r="N7578"/>
          <cell r="O7578"/>
          <cell r="P7578"/>
          <cell r="Q7578"/>
        </row>
        <row r="7579">
          <cell r="G7579">
            <v>27272</v>
          </cell>
          <cell r="H7579" t="str">
            <v>Седельниковский МР</v>
          </cell>
          <cell r="I7579">
            <v>793.1</v>
          </cell>
          <cell r="J7579">
            <v>734.1</v>
          </cell>
          <cell r="K7579">
            <v>0</v>
          </cell>
          <cell r="L7579" t="str">
            <v>e200b554-0ee3-45a4-8e57-b131a0bcdbce</v>
          </cell>
          <cell r="M7579">
            <v>52652427</v>
          </cell>
          <cell r="N7579"/>
          <cell r="O7579"/>
          <cell r="P7579"/>
          <cell r="Q7579"/>
        </row>
        <row r="7580">
          <cell r="G7580">
            <v>27276</v>
          </cell>
          <cell r="H7580" t="str">
            <v>Седельниковский МР</v>
          </cell>
          <cell r="I7580">
            <v>1786.5</v>
          </cell>
          <cell r="J7580">
            <v>1084.0999999999999</v>
          </cell>
          <cell r="K7580">
            <v>404.65</v>
          </cell>
          <cell r="L7580" t="str">
            <v>33c36113-13cc-472c-a17f-6d4ad7c00d3f</v>
          </cell>
          <cell r="M7580">
            <v>52652427</v>
          </cell>
          <cell r="N7580"/>
          <cell r="O7580"/>
          <cell r="P7580"/>
          <cell r="Q7580"/>
        </row>
        <row r="7581">
          <cell r="G7581">
            <v>27278</v>
          </cell>
          <cell r="H7581" t="str">
            <v>Седельниковский МР</v>
          </cell>
          <cell r="I7581">
            <v>745.4</v>
          </cell>
          <cell r="J7581">
            <v>736</v>
          </cell>
          <cell r="K7581">
            <v>0</v>
          </cell>
          <cell r="L7581" t="str">
            <v>a1713a19-cd10-40e5-b111-cb09ff917af9</v>
          </cell>
          <cell r="M7581">
            <v>52652427</v>
          </cell>
          <cell r="N7581"/>
          <cell r="O7581"/>
          <cell r="P7581"/>
          <cell r="Q7581"/>
        </row>
        <row r="7582">
          <cell r="G7582">
            <v>27279</v>
          </cell>
          <cell r="H7582" t="str">
            <v>Седельниковский МР</v>
          </cell>
          <cell r="I7582">
            <v>749.1</v>
          </cell>
          <cell r="J7582">
            <v>725.5</v>
          </cell>
          <cell r="K7582">
            <v>0</v>
          </cell>
          <cell r="L7582" t="str">
            <v>3053688d-63f8-4b82-ac81-c8ff6f4cc1be</v>
          </cell>
          <cell r="M7582">
            <v>52652427</v>
          </cell>
          <cell r="N7582"/>
          <cell r="O7582"/>
          <cell r="P7582"/>
          <cell r="Q7582"/>
        </row>
        <row r="7583">
          <cell r="G7583">
            <v>27280</v>
          </cell>
          <cell r="H7583" t="str">
            <v>Седельниковский МР</v>
          </cell>
          <cell r="I7583">
            <v>1311.7</v>
          </cell>
          <cell r="J7583">
            <v>1288.7</v>
          </cell>
          <cell r="K7583">
            <v>0</v>
          </cell>
          <cell r="L7583" t="str">
            <v>f81dc05c-bdcb-4e87-a5f9-5c654b5a3a36</v>
          </cell>
          <cell r="M7583">
            <v>52652427</v>
          </cell>
          <cell r="N7583"/>
          <cell r="O7583"/>
          <cell r="P7583"/>
          <cell r="Q7583"/>
        </row>
        <row r="7584">
          <cell r="G7584">
            <v>27281</v>
          </cell>
          <cell r="H7584" t="str">
            <v>Седельниковский МР</v>
          </cell>
          <cell r="I7584">
            <v>1314.2</v>
          </cell>
          <cell r="J7584">
            <v>1297.7</v>
          </cell>
          <cell r="K7584">
            <v>0</v>
          </cell>
          <cell r="L7584" t="str">
            <v>cec3828f-13cd-4492-bd4d-5f530e7bfd71</v>
          </cell>
          <cell r="M7584">
            <v>52652427</v>
          </cell>
          <cell r="N7584"/>
          <cell r="O7584"/>
          <cell r="P7584"/>
          <cell r="Q7584"/>
        </row>
        <row r="7585">
          <cell r="G7585">
            <v>28026</v>
          </cell>
          <cell r="H7585" t="str">
            <v>Седельниковский МР</v>
          </cell>
          <cell r="I7585">
            <v>1788.1</v>
          </cell>
          <cell r="J7585">
            <v>1780.6</v>
          </cell>
          <cell r="K7585">
            <v>0</v>
          </cell>
          <cell r="L7585" t="str">
            <v>84917616-d477-4351-aa00-c106aefee7fa</v>
          </cell>
          <cell r="M7585">
            <v>52652427</v>
          </cell>
          <cell r="N7585"/>
          <cell r="O7585"/>
          <cell r="P7585"/>
          <cell r="Q7585"/>
        </row>
        <row r="7586">
          <cell r="G7586">
            <v>28027</v>
          </cell>
          <cell r="H7586" t="str">
            <v>Седельниковский МР</v>
          </cell>
          <cell r="I7586">
            <v>1788.1</v>
          </cell>
          <cell r="J7586">
            <v>1788.1</v>
          </cell>
          <cell r="K7586">
            <v>0</v>
          </cell>
          <cell r="L7586" t="str">
            <v>24b887ba-d1b9-45d2-997e-90dea0744700</v>
          </cell>
          <cell r="M7586">
            <v>52652427</v>
          </cell>
          <cell r="N7586"/>
          <cell r="O7586"/>
          <cell r="P7586"/>
          <cell r="Q7586"/>
        </row>
        <row r="7587">
          <cell r="G7587">
            <v>36887</v>
          </cell>
          <cell r="H7587" t="str">
            <v>Седельниковский МР</v>
          </cell>
          <cell r="I7587">
            <v>1973.7</v>
          </cell>
          <cell r="J7587">
            <v>1779.4</v>
          </cell>
          <cell r="K7587" t="str">
            <v xml:space="preserve"> </v>
          </cell>
          <cell r="L7587" t="str">
            <v>63b048ca-75e0-40b2-b153-a3a8a1c357d9</v>
          </cell>
          <cell r="M7587">
            <v>52652427</v>
          </cell>
          <cell r="N7587"/>
          <cell r="O7587"/>
          <cell r="P7587"/>
          <cell r="Q7587"/>
        </row>
        <row r="7588">
          <cell r="G7588">
            <v>28028</v>
          </cell>
          <cell r="H7588" t="str">
            <v>Седельниковский МР</v>
          </cell>
          <cell r="I7588">
            <v>1944.9</v>
          </cell>
          <cell r="J7588">
            <v>1767.7</v>
          </cell>
          <cell r="K7588">
            <v>0</v>
          </cell>
          <cell r="L7588" t="str">
            <v>4dae8974-3d13-439e-b67b-f4fad8b72d55</v>
          </cell>
          <cell r="M7588">
            <v>52652427</v>
          </cell>
          <cell r="N7588"/>
          <cell r="O7588"/>
          <cell r="P7588"/>
          <cell r="Q7588"/>
        </row>
        <row r="7589">
          <cell r="G7589">
            <v>28023</v>
          </cell>
          <cell r="H7589" t="str">
            <v>Седельниковский МР</v>
          </cell>
          <cell r="I7589">
            <v>734.7</v>
          </cell>
          <cell r="J7589">
            <v>732.9</v>
          </cell>
          <cell r="K7589">
            <v>0</v>
          </cell>
          <cell r="L7589" t="str">
            <v>40832706-bc9b-4437-a39f-420e29fb7247</v>
          </cell>
          <cell r="M7589">
            <v>52652427</v>
          </cell>
          <cell r="N7589"/>
          <cell r="O7589"/>
          <cell r="P7589"/>
          <cell r="Q7589"/>
        </row>
        <row r="7590">
          <cell r="G7590">
            <v>28024</v>
          </cell>
          <cell r="H7590" t="str">
            <v>Седельниковский МР</v>
          </cell>
          <cell r="I7590">
            <v>782.7</v>
          </cell>
          <cell r="J7590">
            <v>725.8</v>
          </cell>
          <cell r="K7590">
            <v>0</v>
          </cell>
          <cell r="L7590" t="str">
            <v>574feb93-6bc6-4f75-8f89-e1b7af078338</v>
          </cell>
          <cell r="M7590">
            <v>52652427</v>
          </cell>
          <cell r="N7590"/>
          <cell r="O7590"/>
          <cell r="P7590"/>
          <cell r="Q7590"/>
        </row>
        <row r="7591">
          <cell r="G7591">
            <v>28025</v>
          </cell>
          <cell r="H7591" t="str">
            <v>Седельниковский МР</v>
          </cell>
          <cell r="I7591">
            <v>761.5</v>
          </cell>
          <cell r="J7591">
            <v>447.9</v>
          </cell>
          <cell r="K7591">
            <v>283.60000000000002</v>
          </cell>
          <cell r="L7591" t="str">
            <v>ed5f072a-e70d-42f5-9eeb-ff0e1bb91a0c</v>
          </cell>
          <cell r="M7591">
            <v>52652427</v>
          </cell>
          <cell r="N7591"/>
          <cell r="O7591"/>
          <cell r="P7591"/>
          <cell r="Q7591"/>
        </row>
        <row r="7592">
          <cell r="G7592">
            <v>27286</v>
          </cell>
          <cell r="H7592" t="str">
            <v>Седельниковский МР</v>
          </cell>
          <cell r="I7592">
            <v>809.4</v>
          </cell>
          <cell r="J7592">
            <v>701.4</v>
          </cell>
          <cell r="K7592">
            <v>0</v>
          </cell>
          <cell r="L7592" t="str">
            <v xml:space="preserve"> faa77355-35a2-44de-a850-967275046449 </v>
          </cell>
          <cell r="M7592">
            <v>52652427</v>
          </cell>
          <cell r="N7592"/>
          <cell r="O7592"/>
          <cell r="P7592"/>
          <cell r="Q7592"/>
        </row>
        <row r="7593">
          <cell r="G7593">
            <v>27288</v>
          </cell>
          <cell r="H7593" t="str">
            <v>Седельниковский МР</v>
          </cell>
          <cell r="I7593">
            <v>724</v>
          </cell>
          <cell r="J7593">
            <v>722.3</v>
          </cell>
          <cell r="K7593">
            <v>0</v>
          </cell>
          <cell r="L7593" t="str">
            <v>7fb0661e-15a1-4699-b9ed-2dc842c35c03</v>
          </cell>
          <cell r="M7593">
            <v>52652427</v>
          </cell>
          <cell r="N7593"/>
          <cell r="O7593"/>
          <cell r="P7593"/>
          <cell r="Q7593"/>
        </row>
        <row r="7594">
          <cell r="G7594">
            <v>27290</v>
          </cell>
          <cell r="H7594" t="str">
            <v>Седельниковский МР</v>
          </cell>
          <cell r="I7594">
            <v>785.5</v>
          </cell>
          <cell r="J7594">
            <v>736.1</v>
          </cell>
          <cell r="K7594">
            <v>0</v>
          </cell>
          <cell r="L7594" t="str">
            <v>b98ef485-3cde-4bac-931a-783a5455c4a3</v>
          </cell>
          <cell r="M7594">
            <v>52652427</v>
          </cell>
          <cell r="N7594"/>
          <cell r="O7594"/>
          <cell r="P7594"/>
          <cell r="Q7594"/>
        </row>
        <row r="7595">
          <cell r="G7595">
            <v>27292</v>
          </cell>
          <cell r="H7595" t="str">
            <v>Седельниковский МР</v>
          </cell>
          <cell r="I7595">
            <v>779.8</v>
          </cell>
          <cell r="J7595">
            <v>724.2</v>
          </cell>
          <cell r="K7595">
            <v>0</v>
          </cell>
          <cell r="L7595" t="str">
            <v>8252539e-a778-45d7-87b5-03633567f7f6</v>
          </cell>
          <cell r="M7595">
            <v>52652427</v>
          </cell>
          <cell r="N7595"/>
          <cell r="O7595"/>
          <cell r="P7595"/>
          <cell r="Q7595"/>
        </row>
        <row r="7596">
          <cell r="G7596">
            <v>27293</v>
          </cell>
          <cell r="H7596" t="str">
            <v>Седельниковский МР</v>
          </cell>
          <cell r="I7596">
            <v>844.8</v>
          </cell>
          <cell r="J7596">
            <v>543</v>
          </cell>
          <cell r="K7596">
            <v>263.8</v>
          </cell>
          <cell r="L7596" t="str">
            <v>47b4ffb4-d757-4fb0-8f8f-85b1996cdf21</v>
          </cell>
          <cell r="M7596">
            <v>52652427</v>
          </cell>
          <cell r="N7596"/>
          <cell r="O7596"/>
          <cell r="P7596"/>
          <cell r="Q7596"/>
        </row>
        <row r="7597">
          <cell r="G7597">
            <v>27282</v>
          </cell>
          <cell r="H7597" t="str">
            <v>Седельниковский МР</v>
          </cell>
          <cell r="I7597">
            <v>1327</v>
          </cell>
          <cell r="J7597">
            <v>1298.3</v>
          </cell>
          <cell r="K7597">
            <v>0</v>
          </cell>
          <cell r="L7597" t="str">
            <v>2df0a8c4-14d7-4bfc-8e7f-3914fa7e97f9</v>
          </cell>
          <cell r="M7597">
            <v>52652427</v>
          </cell>
          <cell r="N7597"/>
          <cell r="O7597"/>
          <cell r="P7597"/>
          <cell r="Q7597"/>
        </row>
        <row r="7598">
          <cell r="G7598">
            <v>27284</v>
          </cell>
          <cell r="H7598" t="str">
            <v>Седельниковский МР</v>
          </cell>
          <cell r="I7598">
            <v>844.5</v>
          </cell>
          <cell r="J7598">
            <v>776.9</v>
          </cell>
          <cell r="K7598">
            <v>65</v>
          </cell>
          <cell r="L7598" t="str">
            <v>ff7b16cc-3690-4139-9731-45b91b2114ce</v>
          </cell>
          <cell r="M7598">
            <v>52652427</v>
          </cell>
          <cell r="N7598"/>
          <cell r="O7598"/>
          <cell r="P7598"/>
          <cell r="Q7598"/>
        </row>
        <row r="7599">
          <cell r="G7599">
            <v>27285</v>
          </cell>
          <cell r="H7599" t="str">
            <v>Седельниковский МР</v>
          </cell>
          <cell r="I7599">
            <v>583.70000000000005</v>
          </cell>
          <cell r="J7599">
            <v>578.6</v>
          </cell>
          <cell r="K7599">
            <v>0</v>
          </cell>
          <cell r="L7599" t="str">
            <v>ad3f9e78-16e1-4b58-8465-ba78ed24b12f</v>
          </cell>
          <cell r="M7599">
            <v>52652427</v>
          </cell>
          <cell r="N7599"/>
          <cell r="O7599"/>
          <cell r="P7599"/>
          <cell r="Q7599"/>
        </row>
        <row r="7600">
          <cell r="G7600"/>
          <cell r="H7600"/>
          <cell r="I7600"/>
          <cell r="J7600"/>
          <cell r="K7600"/>
          <cell r="L7600"/>
          <cell r="M7600"/>
          <cell r="N7600"/>
          <cell r="O7600"/>
          <cell r="P7600"/>
          <cell r="Q7600"/>
        </row>
        <row r="7601">
          <cell r="G7601">
            <v>27267</v>
          </cell>
          <cell r="H7601" t="str">
            <v>Таврический МР</v>
          </cell>
          <cell r="I7601">
            <v>570.70000000000005</v>
          </cell>
          <cell r="J7601">
            <v>308</v>
          </cell>
          <cell r="K7601">
            <v>167.58</v>
          </cell>
          <cell r="L7601" t="str">
            <v>6390e2c8-1696-4f56-99e9-e03000361069</v>
          </cell>
          <cell r="M7601">
            <v>52653408</v>
          </cell>
          <cell r="N7601"/>
          <cell r="O7601"/>
          <cell r="P7601"/>
          <cell r="Q7601"/>
        </row>
        <row r="7602">
          <cell r="G7602">
            <v>27256</v>
          </cell>
          <cell r="H7602" t="str">
            <v>Таврический МР</v>
          </cell>
          <cell r="I7602">
            <v>557.79999999999995</v>
          </cell>
          <cell r="J7602">
            <v>321</v>
          </cell>
          <cell r="K7602">
            <v>143.83000000000001</v>
          </cell>
          <cell r="L7602" t="str">
            <v>70f5ec9b-0290-4095-8aed-d7d0d6ac04f5</v>
          </cell>
          <cell r="M7602">
            <v>52653408</v>
          </cell>
          <cell r="N7602"/>
          <cell r="O7602"/>
          <cell r="P7602"/>
          <cell r="Q7602"/>
        </row>
        <row r="7603">
          <cell r="G7603">
            <v>26768</v>
          </cell>
          <cell r="H7603" t="str">
            <v>Таврический МР</v>
          </cell>
          <cell r="I7603">
            <v>741.3</v>
          </cell>
          <cell r="J7603">
            <v>464.12</v>
          </cell>
          <cell r="K7603">
            <v>0</v>
          </cell>
          <cell r="L7603" t="str">
            <v>b172f1b4-0205-4879-9028-c4d6eac8254d</v>
          </cell>
          <cell r="M7603">
            <v>52653416</v>
          </cell>
          <cell r="N7603"/>
          <cell r="O7603"/>
          <cell r="P7603"/>
          <cell r="Q7603"/>
        </row>
        <row r="7604">
          <cell r="G7604">
            <v>26769</v>
          </cell>
          <cell r="H7604" t="str">
            <v>Таврический МР</v>
          </cell>
          <cell r="I7604">
            <v>732.5</v>
          </cell>
          <cell r="J7604">
            <v>472.8</v>
          </cell>
          <cell r="K7604">
            <v>0</v>
          </cell>
          <cell r="L7604" t="str">
            <v>1449fc3e-7898-4eb1-b5f8-e25cbdb934b2</v>
          </cell>
          <cell r="M7604">
            <v>52653416</v>
          </cell>
          <cell r="N7604"/>
          <cell r="O7604"/>
          <cell r="P7604"/>
          <cell r="Q7604"/>
        </row>
        <row r="7605">
          <cell r="G7605">
            <v>26770</v>
          </cell>
          <cell r="H7605" t="str">
            <v>Таврический МР</v>
          </cell>
          <cell r="I7605">
            <v>554.26</v>
          </cell>
          <cell r="J7605">
            <v>305.66000000000003</v>
          </cell>
          <cell r="K7605">
            <v>156.22</v>
          </cell>
          <cell r="L7605" t="str">
            <v>b2d85cf5-3a25-4808-a79a-4b3bb494a721</v>
          </cell>
          <cell r="M7605">
            <v>52653416</v>
          </cell>
          <cell r="N7605"/>
          <cell r="O7605"/>
          <cell r="P7605"/>
          <cell r="Q7605"/>
        </row>
        <row r="7606">
          <cell r="G7606">
            <v>26771</v>
          </cell>
          <cell r="H7606" t="str">
            <v>Таврический МР</v>
          </cell>
          <cell r="I7606">
            <v>565.70000000000005</v>
          </cell>
          <cell r="J7606">
            <v>305.26</v>
          </cell>
          <cell r="K7606">
            <v>260</v>
          </cell>
          <cell r="L7606" t="str">
            <v>e9ba603b-ce53-43b1-ad1c-8a8e81161d85</v>
          </cell>
          <cell r="M7606">
            <v>52653416</v>
          </cell>
          <cell r="N7606"/>
          <cell r="O7606"/>
          <cell r="P7606"/>
          <cell r="Q7606"/>
        </row>
        <row r="7607">
          <cell r="G7607">
            <v>26772</v>
          </cell>
          <cell r="H7607" t="str">
            <v>Таврический МР</v>
          </cell>
          <cell r="I7607">
            <v>572.22</v>
          </cell>
          <cell r="J7607">
            <v>319.14</v>
          </cell>
          <cell r="K7607">
            <v>253</v>
          </cell>
          <cell r="L7607" t="str">
            <v>f7dc45b0-aadd-47bc-8cdb-721999a56a77</v>
          </cell>
          <cell r="M7607">
            <v>52653416</v>
          </cell>
          <cell r="N7607"/>
          <cell r="O7607"/>
          <cell r="P7607"/>
          <cell r="Q7607"/>
        </row>
        <row r="7608">
          <cell r="G7608">
            <v>26765</v>
          </cell>
          <cell r="H7608" t="str">
            <v>Таврический МР</v>
          </cell>
          <cell r="I7608">
            <v>560.05999999999995</v>
          </cell>
          <cell r="J7608">
            <v>312.89999999999998</v>
          </cell>
          <cell r="K7608">
            <v>153.82</v>
          </cell>
          <cell r="L7608" t="str">
            <v>599fa698-9a6f-4318-b6a0-e92b7fac9bce</v>
          </cell>
          <cell r="M7608">
            <v>52653416</v>
          </cell>
          <cell r="N7608"/>
          <cell r="O7608"/>
          <cell r="P7608"/>
          <cell r="Q7608"/>
        </row>
        <row r="7609">
          <cell r="G7609">
            <v>26792</v>
          </cell>
          <cell r="H7609" t="str">
            <v>Таврический МР</v>
          </cell>
          <cell r="I7609">
            <v>1284.3</v>
          </cell>
          <cell r="J7609">
            <v>762.7</v>
          </cell>
          <cell r="K7609">
            <v>307.55</v>
          </cell>
          <cell r="L7609" t="str">
            <v>4ab477cc-1868-464c-9917-dc698b642a0a</v>
          </cell>
          <cell r="M7609">
            <v>52653151</v>
          </cell>
          <cell r="N7609"/>
          <cell r="O7609"/>
          <cell r="P7609"/>
          <cell r="Q7609"/>
        </row>
        <row r="7610">
          <cell r="G7610">
            <v>26793</v>
          </cell>
          <cell r="H7610" t="str">
            <v>Таврический МР</v>
          </cell>
          <cell r="I7610">
            <v>1454</v>
          </cell>
          <cell r="J7610">
            <v>771.72</v>
          </cell>
          <cell r="K7610">
            <v>535</v>
          </cell>
          <cell r="L7610" t="str">
            <v>f079edbf-7613-4872-bc40-46f948884dc4</v>
          </cell>
          <cell r="M7610">
            <v>52653151</v>
          </cell>
          <cell r="N7610"/>
          <cell r="O7610"/>
          <cell r="P7610"/>
          <cell r="Q7610"/>
        </row>
        <row r="7611">
          <cell r="G7611">
            <v>26752</v>
          </cell>
          <cell r="H7611" t="str">
            <v>Таврический МР</v>
          </cell>
          <cell r="I7611">
            <v>1442.8</v>
          </cell>
          <cell r="J7611">
            <v>777.39</v>
          </cell>
          <cell r="K7611">
            <v>520</v>
          </cell>
          <cell r="L7611" t="str">
            <v>bb114364-d6d0-49cd-ba90-13d80cb273c2</v>
          </cell>
          <cell r="M7611">
            <v>52653151</v>
          </cell>
          <cell r="N7611"/>
          <cell r="O7611"/>
          <cell r="P7611"/>
          <cell r="Q7611"/>
        </row>
        <row r="7612">
          <cell r="G7612">
            <v>20987</v>
          </cell>
          <cell r="H7612" t="str">
            <v>Таврический МР</v>
          </cell>
          <cell r="I7612">
            <v>443.7</v>
          </cell>
          <cell r="J7612">
            <v>261.5</v>
          </cell>
          <cell r="K7612">
            <v>0</v>
          </cell>
          <cell r="L7612" t="str">
            <v>03199f33-9708-4612-ba55-c339ab6256b7</v>
          </cell>
          <cell r="M7612">
            <v>52653151</v>
          </cell>
          <cell r="N7612"/>
          <cell r="O7612" t="str">
            <v>+</v>
          </cell>
          <cell r="P7612"/>
          <cell r="Q7612"/>
        </row>
        <row r="7613">
          <cell r="G7613">
            <v>26753</v>
          </cell>
          <cell r="H7613" t="str">
            <v>Таврический МР</v>
          </cell>
          <cell r="I7613">
            <v>783.3</v>
          </cell>
          <cell r="J7613">
            <v>468.76</v>
          </cell>
          <cell r="K7613">
            <v>259</v>
          </cell>
          <cell r="L7613" t="str">
            <v>547e1e67-77cf-4b26-af15-9d81419f1169</v>
          </cell>
          <cell r="M7613">
            <v>52653151</v>
          </cell>
          <cell r="N7613"/>
          <cell r="O7613"/>
          <cell r="P7613"/>
          <cell r="Q7613"/>
        </row>
        <row r="7614">
          <cell r="G7614">
            <v>26750</v>
          </cell>
          <cell r="H7614" t="str">
            <v>Таврический МР</v>
          </cell>
          <cell r="I7614">
            <v>786.4</v>
          </cell>
          <cell r="J7614">
            <v>475</v>
          </cell>
          <cell r="K7614">
            <v>180.33</v>
          </cell>
          <cell r="L7614" t="str">
            <v>d4770c0a-f1a3-4e67-96d1-e93202046a10</v>
          </cell>
          <cell r="M7614">
            <v>52653151</v>
          </cell>
          <cell r="N7614"/>
          <cell r="O7614"/>
          <cell r="P7614"/>
          <cell r="Q7614"/>
        </row>
        <row r="7615">
          <cell r="G7615">
            <v>26754</v>
          </cell>
          <cell r="H7615" t="str">
            <v>Таврический МР</v>
          </cell>
          <cell r="I7615">
            <v>805.9</v>
          </cell>
          <cell r="J7615">
            <v>470</v>
          </cell>
          <cell r="K7615">
            <v>201.58</v>
          </cell>
          <cell r="L7615" t="str">
            <v>7ed8e98f-60dd-49de-9e2d-39ef4ebe0dd6</v>
          </cell>
          <cell r="M7615">
            <v>52653151</v>
          </cell>
          <cell r="N7615"/>
          <cell r="O7615"/>
          <cell r="P7615"/>
          <cell r="Q7615"/>
        </row>
        <row r="7616">
          <cell r="G7616">
            <v>26755</v>
          </cell>
          <cell r="H7616" t="str">
            <v>Таврический МР</v>
          </cell>
          <cell r="I7616">
            <v>810.4</v>
          </cell>
          <cell r="J7616">
            <v>462.12</v>
          </cell>
          <cell r="K7616">
            <v>288</v>
          </cell>
          <cell r="L7616" t="str">
            <v>f0a23306-6e9a-494c-b169-3f8cf7d172e5</v>
          </cell>
          <cell r="M7616">
            <v>52653151</v>
          </cell>
          <cell r="N7616"/>
          <cell r="O7616"/>
          <cell r="P7616"/>
          <cell r="Q7616"/>
        </row>
        <row r="7617">
          <cell r="G7617">
            <v>26746</v>
          </cell>
          <cell r="H7617" t="str">
            <v>Таврический МР</v>
          </cell>
          <cell r="I7617">
            <v>793.5</v>
          </cell>
          <cell r="J7617">
            <v>477.9</v>
          </cell>
          <cell r="K7617">
            <v>256</v>
          </cell>
          <cell r="L7617" t="str">
            <v>279c5519-e772-4960-8f50-9361bbb8c236</v>
          </cell>
          <cell r="M7617">
            <v>52653151</v>
          </cell>
          <cell r="N7617"/>
          <cell r="O7617"/>
          <cell r="P7617"/>
          <cell r="Q7617"/>
        </row>
        <row r="7618">
          <cell r="G7618">
            <v>26756</v>
          </cell>
          <cell r="H7618" t="str">
            <v>Таврический МР</v>
          </cell>
          <cell r="I7618">
            <v>783.35</v>
          </cell>
          <cell r="J7618">
            <v>407.4</v>
          </cell>
          <cell r="K7618">
            <v>316</v>
          </cell>
          <cell r="L7618" t="str">
            <v>f3efa705-90af-41af-82f5-d0de32d47d9f</v>
          </cell>
          <cell r="M7618">
            <v>52653151</v>
          </cell>
          <cell r="N7618"/>
          <cell r="O7618"/>
          <cell r="P7618"/>
          <cell r="Q7618"/>
        </row>
        <row r="7619">
          <cell r="G7619">
            <v>26751</v>
          </cell>
          <cell r="H7619" t="str">
            <v>Таврический МР</v>
          </cell>
          <cell r="I7619">
            <v>803.8</v>
          </cell>
          <cell r="J7619">
            <v>490.83</v>
          </cell>
          <cell r="K7619">
            <v>251</v>
          </cell>
          <cell r="L7619" t="str">
            <v>da1808c6-ab86-4f54-9550-9e4bec71739a</v>
          </cell>
          <cell r="M7619">
            <v>52653151</v>
          </cell>
          <cell r="N7619"/>
          <cell r="O7619"/>
          <cell r="P7619"/>
          <cell r="Q7619"/>
        </row>
        <row r="7620">
          <cell r="G7620">
            <v>26816</v>
          </cell>
          <cell r="H7620" t="str">
            <v>Таврический МР</v>
          </cell>
          <cell r="I7620">
            <v>1453.1</v>
          </cell>
          <cell r="J7620">
            <v>774.87</v>
          </cell>
          <cell r="K7620">
            <v>531</v>
          </cell>
          <cell r="L7620" t="str">
            <v>3e306b54-680b-4602-839e-eb172ff2f5f1</v>
          </cell>
          <cell r="M7620">
            <v>52653151</v>
          </cell>
          <cell r="N7620"/>
          <cell r="O7620"/>
          <cell r="P7620"/>
          <cell r="Q7620"/>
        </row>
        <row r="7621">
          <cell r="G7621">
            <v>26810</v>
          </cell>
          <cell r="H7621" t="str">
            <v>Таврический МР</v>
          </cell>
          <cell r="I7621">
            <v>792.96</v>
          </cell>
          <cell r="J7621">
            <v>482.34</v>
          </cell>
          <cell r="K7621">
            <v>250</v>
          </cell>
          <cell r="L7621" t="str">
            <v>1a0c453f-adea-41bb-9b7e-a4f264fc6b2f</v>
          </cell>
          <cell r="M7621">
            <v>52653151</v>
          </cell>
          <cell r="N7621"/>
          <cell r="O7621"/>
          <cell r="P7621"/>
          <cell r="Q7621"/>
        </row>
        <row r="7622">
          <cell r="G7622">
            <v>26745</v>
          </cell>
          <cell r="H7622" t="str">
            <v>Таврический МР</v>
          </cell>
          <cell r="I7622">
            <v>434.36</v>
          </cell>
          <cell r="J7622">
            <v>250.76</v>
          </cell>
          <cell r="K7622">
            <v>127</v>
          </cell>
          <cell r="L7622" t="str">
            <v>7deda745-3c2d-45f9-853e-2286ddb46b4c</v>
          </cell>
          <cell r="M7622">
            <v>52653151</v>
          </cell>
          <cell r="N7622"/>
          <cell r="O7622"/>
          <cell r="P7622"/>
          <cell r="Q7622"/>
        </row>
        <row r="7623">
          <cell r="G7623">
            <v>20988</v>
          </cell>
          <cell r="H7623" t="str">
            <v>Таврический МР</v>
          </cell>
          <cell r="I7623">
            <v>810.8</v>
          </cell>
          <cell r="J7623">
            <v>492.54</v>
          </cell>
          <cell r="K7623">
            <v>0</v>
          </cell>
          <cell r="L7623" t="str">
            <v>fac82bef-4c1a-4d4f-a2be-cbf925e98ab1</v>
          </cell>
          <cell r="M7623">
            <v>52653151</v>
          </cell>
          <cell r="N7623"/>
          <cell r="O7623"/>
          <cell r="P7623"/>
          <cell r="Q7623"/>
        </row>
        <row r="7624">
          <cell r="G7624">
            <v>20986</v>
          </cell>
          <cell r="H7624" t="str">
            <v>Таврический МР</v>
          </cell>
          <cell r="I7624">
            <v>793.7</v>
          </cell>
          <cell r="J7624">
            <v>471.83</v>
          </cell>
          <cell r="K7624">
            <v>0</v>
          </cell>
          <cell r="L7624" t="str">
            <v>e5039604-4b48-4b1c-a0a9-144dd8d8dadd</v>
          </cell>
          <cell r="M7624">
            <v>52653151</v>
          </cell>
          <cell r="N7624"/>
          <cell r="O7624" t="str">
            <v>+</v>
          </cell>
          <cell r="P7624"/>
          <cell r="Q7624"/>
        </row>
        <row r="7625">
          <cell r="G7625">
            <v>26801</v>
          </cell>
          <cell r="H7625" t="str">
            <v>Таврический МР</v>
          </cell>
          <cell r="I7625">
            <v>1451.13</v>
          </cell>
          <cell r="J7625">
            <v>772.41</v>
          </cell>
          <cell r="K7625">
            <v>534</v>
          </cell>
          <cell r="L7625" t="str">
            <v>310c0182-8091-4341-8f7c-6e57440138f6</v>
          </cell>
          <cell r="M7625">
            <v>52653151</v>
          </cell>
          <cell r="N7625"/>
          <cell r="O7625"/>
          <cell r="P7625"/>
          <cell r="Q7625"/>
        </row>
        <row r="7626">
          <cell r="G7626">
            <v>26811</v>
          </cell>
          <cell r="H7626" t="str">
            <v>Таврический МР</v>
          </cell>
          <cell r="I7626">
            <v>417.1</v>
          </cell>
          <cell r="J7626">
            <v>250.28</v>
          </cell>
          <cell r="K7626">
            <v>122</v>
          </cell>
          <cell r="L7626" t="str">
            <v>56e120f9-7eee-4aaf-a8e0-a91f3cdca916</v>
          </cell>
          <cell r="M7626">
            <v>52653151</v>
          </cell>
          <cell r="N7626"/>
          <cell r="O7626"/>
          <cell r="P7626"/>
          <cell r="Q7626"/>
        </row>
        <row r="7627">
          <cell r="G7627">
            <v>26812</v>
          </cell>
          <cell r="H7627" t="str">
            <v>Таврический МР</v>
          </cell>
          <cell r="I7627">
            <v>370.8</v>
          </cell>
          <cell r="J7627">
            <v>250.28</v>
          </cell>
          <cell r="K7627">
            <v>111.69</v>
          </cell>
          <cell r="L7627" t="str">
            <v>b05eee90-98ef-4b47-a2b1-89b73bdf0ad7</v>
          </cell>
          <cell r="M7627">
            <v>52653151</v>
          </cell>
          <cell r="N7627"/>
          <cell r="O7627"/>
          <cell r="P7627"/>
          <cell r="Q7627"/>
        </row>
        <row r="7628">
          <cell r="G7628">
            <v>26805</v>
          </cell>
          <cell r="H7628" t="str">
            <v>Таврический МР</v>
          </cell>
          <cell r="I7628">
            <v>1457.9</v>
          </cell>
          <cell r="J7628">
            <v>785.94</v>
          </cell>
          <cell r="K7628">
            <v>526</v>
          </cell>
          <cell r="L7628" t="str">
            <v>d8760aeb-8fa4-4b03-aec0-7a94d112a613</v>
          </cell>
          <cell r="M7628">
            <v>52653151</v>
          </cell>
          <cell r="N7628"/>
          <cell r="O7628"/>
          <cell r="P7628"/>
          <cell r="Q7628"/>
        </row>
        <row r="7629">
          <cell r="G7629">
            <v>26794</v>
          </cell>
          <cell r="H7629" t="str">
            <v>Таврический МР</v>
          </cell>
          <cell r="I7629">
            <v>1469.54</v>
          </cell>
          <cell r="J7629">
            <v>773.46</v>
          </cell>
          <cell r="K7629">
            <v>549</v>
          </cell>
          <cell r="L7629" t="str">
            <v>c6eea123-6375-49f8-95b6-ed2929564153</v>
          </cell>
          <cell r="M7629">
            <v>52653151</v>
          </cell>
          <cell r="N7629"/>
          <cell r="O7629"/>
          <cell r="P7629"/>
          <cell r="Q7629"/>
        </row>
        <row r="7630">
          <cell r="G7630">
            <v>26814</v>
          </cell>
          <cell r="H7630" t="str">
            <v>Таврический МР</v>
          </cell>
          <cell r="I7630">
            <v>1448.25</v>
          </cell>
          <cell r="J7630">
            <v>790.56</v>
          </cell>
          <cell r="K7630">
            <v>521</v>
          </cell>
          <cell r="L7630" t="str">
            <v>ef4b3671-474c-47e6-9ca8-ff8767248a61</v>
          </cell>
          <cell r="M7630">
            <v>52653151</v>
          </cell>
          <cell r="N7630"/>
          <cell r="O7630"/>
          <cell r="P7630"/>
          <cell r="Q7630"/>
        </row>
        <row r="7631">
          <cell r="G7631">
            <v>26795</v>
          </cell>
          <cell r="H7631" t="str">
            <v>Таврический МР</v>
          </cell>
          <cell r="I7631">
            <v>1458.9</v>
          </cell>
          <cell r="J7631">
            <v>776.16</v>
          </cell>
          <cell r="K7631">
            <v>531</v>
          </cell>
          <cell r="L7631" t="str">
            <v>ce1cde30-4551-40c5-82d8-c84d13e1b3eb</v>
          </cell>
          <cell r="M7631">
            <v>52653151</v>
          </cell>
          <cell r="N7631"/>
          <cell r="O7631"/>
          <cell r="P7631"/>
          <cell r="Q7631"/>
        </row>
        <row r="7632">
          <cell r="G7632">
            <v>26791</v>
          </cell>
          <cell r="H7632" t="str">
            <v>Таврический МР</v>
          </cell>
          <cell r="I7632">
            <v>1459.4</v>
          </cell>
          <cell r="J7632">
            <v>781.59</v>
          </cell>
          <cell r="K7632">
            <v>532</v>
          </cell>
          <cell r="L7632" t="str">
            <v>c3a566ee-60d5-42e2-bb8c-632735d53e80</v>
          </cell>
          <cell r="M7632">
            <v>52653151</v>
          </cell>
          <cell r="N7632"/>
          <cell r="O7632"/>
          <cell r="P7632"/>
          <cell r="Q7632"/>
        </row>
        <row r="7633">
          <cell r="G7633">
            <v>26796</v>
          </cell>
          <cell r="H7633" t="str">
            <v>Таврический МР</v>
          </cell>
          <cell r="I7633">
            <v>2047.1</v>
          </cell>
          <cell r="J7633">
            <v>1115.4000000000001</v>
          </cell>
          <cell r="K7633">
            <v>620</v>
          </cell>
          <cell r="L7633" t="str">
            <v>61a38750-47c4-4e02-bfbf-2703db560fd1</v>
          </cell>
          <cell r="M7633">
            <v>52653151</v>
          </cell>
          <cell r="N7633"/>
          <cell r="O7633"/>
          <cell r="P7633"/>
          <cell r="Q7633"/>
        </row>
        <row r="7634">
          <cell r="G7634">
            <v>26797</v>
          </cell>
          <cell r="H7634" t="str">
            <v>Таврический МР</v>
          </cell>
          <cell r="I7634">
            <v>792.9</v>
          </cell>
          <cell r="J7634">
            <v>475.1</v>
          </cell>
          <cell r="K7634">
            <v>255</v>
          </cell>
          <cell r="L7634" t="str">
            <v>41a55c25-db99-4fc3-be89-295c97469c38</v>
          </cell>
          <cell r="M7634">
            <v>52653151</v>
          </cell>
          <cell r="N7634"/>
          <cell r="O7634"/>
          <cell r="P7634"/>
          <cell r="Q7634"/>
        </row>
        <row r="7635">
          <cell r="G7635">
            <v>26798</v>
          </cell>
          <cell r="H7635" t="str">
            <v>Таврический МР</v>
          </cell>
          <cell r="I7635">
            <v>4413.7</v>
          </cell>
          <cell r="J7635">
            <v>3937.5</v>
          </cell>
          <cell r="K7635">
            <v>1816</v>
          </cell>
          <cell r="L7635" t="str">
            <v>ef726031-02d9-4237-abe3-08773078b737</v>
          </cell>
          <cell r="M7635">
            <v>52653151</v>
          </cell>
          <cell r="N7635"/>
          <cell r="O7635"/>
          <cell r="P7635"/>
          <cell r="Q7635"/>
        </row>
        <row r="7636">
          <cell r="G7636">
            <v>26758</v>
          </cell>
          <cell r="H7636" t="str">
            <v>Таврический МР</v>
          </cell>
          <cell r="I7636">
            <v>3648.5</v>
          </cell>
          <cell r="J7636">
            <v>2259</v>
          </cell>
          <cell r="K7636">
            <v>1059</v>
          </cell>
          <cell r="L7636" t="str">
            <v>c5beb624-867b-43dc-aa31-e2f930878156</v>
          </cell>
          <cell r="M7636">
            <v>52653151</v>
          </cell>
          <cell r="N7636"/>
          <cell r="O7636"/>
          <cell r="P7636"/>
          <cell r="Q7636"/>
        </row>
        <row r="7637">
          <cell r="G7637">
            <v>36516</v>
          </cell>
          <cell r="H7637" t="str">
            <v>Таврический МР</v>
          </cell>
          <cell r="I7637">
            <v>1436</v>
          </cell>
          <cell r="J7637">
            <v>1020</v>
          </cell>
          <cell r="K7637">
            <v>239.3</v>
          </cell>
          <cell r="L7637" t="str">
            <v>171c5789-18db-4836-984d-5fcd44d3af55</v>
          </cell>
          <cell r="M7637">
            <v>52653151</v>
          </cell>
          <cell r="N7637"/>
          <cell r="O7637"/>
          <cell r="P7637"/>
          <cell r="Q7637"/>
        </row>
        <row r="7638">
          <cell r="G7638">
            <v>27367</v>
          </cell>
          <cell r="H7638" t="str">
            <v>Таврический МР</v>
          </cell>
          <cell r="I7638">
            <v>4556</v>
          </cell>
          <cell r="J7638">
            <v>3500</v>
          </cell>
          <cell r="K7638">
            <v>0</v>
          </cell>
          <cell r="L7638" t="str">
            <v>bdc4b73b-b775-4744-855e-f0b1564f9f85</v>
          </cell>
          <cell r="M7638">
            <v>52653151</v>
          </cell>
          <cell r="N7638"/>
          <cell r="O7638"/>
          <cell r="P7638"/>
          <cell r="Q7638"/>
        </row>
        <row r="7639">
          <cell r="G7639">
            <v>26781</v>
          </cell>
          <cell r="H7639" t="str">
            <v>Таврический МР</v>
          </cell>
          <cell r="I7639">
            <v>3608.4</v>
          </cell>
          <cell r="J7639">
            <v>2241.75</v>
          </cell>
          <cell r="K7639">
            <v>999</v>
          </cell>
          <cell r="L7639" t="str">
            <v>513bb476-d724-4eea-ab61-a01ac18887c7</v>
          </cell>
          <cell r="M7639">
            <v>52653151</v>
          </cell>
          <cell r="N7639"/>
          <cell r="O7639"/>
          <cell r="P7639"/>
          <cell r="Q7639"/>
        </row>
        <row r="7640">
          <cell r="G7640">
            <v>26813</v>
          </cell>
          <cell r="H7640" t="str">
            <v>Таврический МР</v>
          </cell>
          <cell r="I7640">
            <v>1311.6</v>
          </cell>
          <cell r="J7640">
            <v>787.92</v>
          </cell>
          <cell r="K7640">
            <v>305.08</v>
          </cell>
          <cell r="L7640" t="str">
            <v>d3810936-706f-4211-be62-838c630337ef</v>
          </cell>
          <cell r="M7640">
            <v>52653151</v>
          </cell>
          <cell r="N7640"/>
          <cell r="O7640"/>
          <cell r="P7640"/>
          <cell r="Q7640"/>
        </row>
        <row r="7641">
          <cell r="G7641">
            <v>27369</v>
          </cell>
          <cell r="H7641" t="str">
            <v>Таврический МР</v>
          </cell>
          <cell r="I7641">
            <v>723</v>
          </cell>
          <cell r="J7641">
            <v>681.8</v>
          </cell>
          <cell r="K7641">
            <v>41.2</v>
          </cell>
          <cell r="L7641" t="str">
            <v>4cb0a3df-243d-490f-8385-4a96e9c425f6</v>
          </cell>
          <cell r="M7641">
            <v>52653151</v>
          </cell>
          <cell r="N7641"/>
          <cell r="O7641"/>
          <cell r="P7641"/>
          <cell r="Q7641"/>
        </row>
        <row r="7642">
          <cell r="G7642">
            <v>26799</v>
          </cell>
          <cell r="H7642" t="str">
            <v>Таврический МР</v>
          </cell>
          <cell r="I7642">
            <v>1477.4</v>
          </cell>
          <cell r="J7642">
            <v>799.41</v>
          </cell>
          <cell r="K7642">
            <v>535</v>
          </cell>
          <cell r="L7642" t="str">
            <v>85004167-221a-49c5-84a4-9af752f9b8e3</v>
          </cell>
          <cell r="M7642">
            <v>52653151</v>
          </cell>
          <cell r="N7642"/>
          <cell r="O7642"/>
          <cell r="P7642"/>
          <cell r="Q7642"/>
        </row>
        <row r="7643">
          <cell r="G7643">
            <v>26782</v>
          </cell>
          <cell r="H7643" t="str">
            <v>Таврический МР</v>
          </cell>
          <cell r="I7643">
            <v>850.1</v>
          </cell>
          <cell r="J7643">
            <v>473.55</v>
          </cell>
          <cell r="K7643">
            <v>314</v>
          </cell>
          <cell r="L7643" t="str">
            <v>8a899b50-3293-420a-86ff-f163af44facb</v>
          </cell>
          <cell r="M7643">
            <v>52653151</v>
          </cell>
          <cell r="N7643"/>
          <cell r="O7643"/>
          <cell r="P7643"/>
          <cell r="Q7643"/>
        </row>
        <row r="7644">
          <cell r="G7644">
            <v>26800</v>
          </cell>
          <cell r="H7644" t="str">
            <v>Таврический МР</v>
          </cell>
          <cell r="I7644">
            <v>1465.6</v>
          </cell>
          <cell r="J7644">
            <v>769.41</v>
          </cell>
          <cell r="K7644">
            <v>548</v>
          </cell>
          <cell r="L7644" t="str">
            <v>40ce91b0-e975-4a46-8777-281e8a69bad6</v>
          </cell>
          <cell r="M7644">
            <v>52653151</v>
          </cell>
          <cell r="N7644"/>
          <cell r="O7644"/>
          <cell r="P7644"/>
          <cell r="Q7644"/>
        </row>
        <row r="7645">
          <cell r="G7645">
            <v>26785</v>
          </cell>
          <cell r="H7645" t="str">
            <v>Таврический МР</v>
          </cell>
          <cell r="I7645">
            <v>4383.4399999999996</v>
          </cell>
          <cell r="J7645">
            <v>2224.38</v>
          </cell>
          <cell r="K7645">
            <v>1723</v>
          </cell>
          <cell r="L7645" t="str">
            <v>1c0fadc9-7679-4839-99b8-eeb2a2657cdf</v>
          </cell>
          <cell r="M7645">
            <v>52653151</v>
          </cell>
          <cell r="N7645"/>
          <cell r="O7645"/>
          <cell r="P7645"/>
          <cell r="Q7645"/>
        </row>
        <row r="7646">
          <cell r="G7646">
            <v>26786</v>
          </cell>
          <cell r="H7646" t="str">
            <v>Таврический МР</v>
          </cell>
          <cell r="I7646">
            <v>754.22</v>
          </cell>
          <cell r="J7646">
            <v>480</v>
          </cell>
          <cell r="K7646">
            <v>247</v>
          </cell>
          <cell r="L7646" t="str">
            <v>8253ac6c-0900-4a55-88de-4c874291a541</v>
          </cell>
          <cell r="M7646">
            <v>52653151</v>
          </cell>
          <cell r="N7646"/>
          <cell r="O7646"/>
          <cell r="P7646"/>
          <cell r="Q7646"/>
        </row>
        <row r="7647">
          <cell r="G7647">
            <v>26808</v>
          </cell>
          <cell r="H7647" t="str">
            <v>Таврический МР</v>
          </cell>
          <cell r="I7647">
            <v>783.3</v>
          </cell>
          <cell r="J7647">
            <v>479.88</v>
          </cell>
          <cell r="K7647">
            <v>172.87</v>
          </cell>
          <cell r="L7647" t="str">
            <v>290526e7-3b9f-4604-a3c9-b9a22ada9ba0</v>
          </cell>
          <cell r="M7647">
            <v>52653151</v>
          </cell>
          <cell r="N7647"/>
          <cell r="O7647"/>
          <cell r="P7647"/>
          <cell r="Q7647"/>
        </row>
        <row r="7648">
          <cell r="G7648">
            <v>36812</v>
          </cell>
          <cell r="H7648" t="str">
            <v>Таврический МР</v>
          </cell>
          <cell r="I7648">
            <v>3517.1</v>
          </cell>
          <cell r="J7648">
            <v>1735.6</v>
          </cell>
          <cell r="K7648">
            <v>1417.9</v>
          </cell>
          <cell r="L7648" t="str">
            <v>9fb0b446-90fd-4847-bb9f-61575802c8c4</v>
          </cell>
          <cell r="M7648">
            <v>52653151</v>
          </cell>
          <cell r="N7648"/>
          <cell r="O7648"/>
          <cell r="P7648"/>
          <cell r="Q7648"/>
        </row>
        <row r="7649">
          <cell r="G7649">
            <v>24183</v>
          </cell>
          <cell r="H7649" t="str">
            <v>Таврический МР</v>
          </cell>
          <cell r="I7649">
            <v>781.2</v>
          </cell>
          <cell r="J7649">
            <v>475.47</v>
          </cell>
          <cell r="K7649">
            <v>175.53</v>
          </cell>
          <cell r="L7649" t="str">
            <v>b2a3979d-2092-4485-9186-e964f6655776</v>
          </cell>
          <cell r="M7649">
            <v>52653151</v>
          </cell>
          <cell r="N7649"/>
          <cell r="O7649"/>
          <cell r="P7649"/>
          <cell r="Q7649"/>
        </row>
        <row r="7650">
          <cell r="G7650">
            <v>27370</v>
          </cell>
          <cell r="H7650" t="str">
            <v>Таврический МР</v>
          </cell>
          <cell r="I7650">
            <v>3994</v>
          </cell>
          <cell r="J7650">
            <v>3208.1</v>
          </cell>
          <cell r="K7650">
            <v>0</v>
          </cell>
          <cell r="L7650" t="str">
            <v>2c3cdb73-eb3c-47be-913f-689631069070</v>
          </cell>
          <cell r="M7650">
            <v>52653151</v>
          </cell>
          <cell r="N7650"/>
          <cell r="O7650"/>
          <cell r="P7650"/>
          <cell r="Q7650"/>
        </row>
        <row r="7651">
          <cell r="G7651">
            <v>26806</v>
          </cell>
          <cell r="H7651" t="str">
            <v>Таврический МР</v>
          </cell>
          <cell r="I7651">
            <v>660.6</v>
          </cell>
          <cell r="J7651">
            <v>328</v>
          </cell>
          <cell r="K7651">
            <v>34</v>
          </cell>
          <cell r="L7651" t="str">
            <v>8aec33c8-bf0b-4752-911e-44d9d8f4a3b6</v>
          </cell>
          <cell r="M7651">
            <v>52653151</v>
          </cell>
          <cell r="N7651"/>
          <cell r="O7651"/>
          <cell r="P7651"/>
          <cell r="Q7651"/>
        </row>
        <row r="7652">
          <cell r="G7652">
            <v>26807</v>
          </cell>
          <cell r="H7652" t="str">
            <v>Таврический МР</v>
          </cell>
          <cell r="I7652">
            <v>1404.66</v>
          </cell>
          <cell r="J7652">
            <v>770.16</v>
          </cell>
          <cell r="K7652">
            <v>491</v>
          </cell>
          <cell r="L7652" t="str">
            <v>e5aef1ed-0a77-48e5-81e0-cf16c72d8dc9</v>
          </cell>
          <cell r="M7652">
            <v>52653151</v>
          </cell>
          <cell r="N7652"/>
          <cell r="O7652"/>
          <cell r="P7652"/>
          <cell r="Q7652"/>
        </row>
        <row r="7653">
          <cell r="G7653">
            <v>27371</v>
          </cell>
          <cell r="H7653" t="str">
            <v>Таврический МР</v>
          </cell>
          <cell r="I7653">
            <v>1467.46</v>
          </cell>
          <cell r="J7653">
            <v>773.81</v>
          </cell>
          <cell r="K7653">
            <v>542</v>
          </cell>
          <cell r="L7653" t="str">
            <v>91104208-ef6e-4cb8-8818-649e6f2c9e53</v>
          </cell>
          <cell r="M7653">
            <v>52653151</v>
          </cell>
          <cell r="N7653"/>
          <cell r="O7653"/>
          <cell r="P7653"/>
          <cell r="Q7653"/>
        </row>
        <row r="7654">
          <cell r="G7654">
            <v>26743</v>
          </cell>
          <cell r="H7654" t="str">
            <v>Таврический МР</v>
          </cell>
          <cell r="I7654">
            <v>3535.1</v>
          </cell>
          <cell r="J7654">
            <v>2205.63</v>
          </cell>
          <cell r="K7654">
            <v>1061</v>
          </cell>
          <cell r="L7654" t="str">
            <v>291b0f16-71f2-4a73-991d-7399bc41e8e5</v>
          </cell>
          <cell r="M7654">
            <v>52653151</v>
          </cell>
          <cell r="N7654"/>
          <cell r="O7654"/>
          <cell r="P7654"/>
          <cell r="Q7654"/>
        </row>
        <row r="7655">
          <cell r="G7655">
            <v>26804</v>
          </cell>
          <cell r="H7655" t="str">
            <v>Таврический МР</v>
          </cell>
          <cell r="I7655">
            <v>767.16</v>
          </cell>
          <cell r="J7655">
            <v>436.06</v>
          </cell>
          <cell r="K7655">
            <v>272</v>
          </cell>
          <cell r="L7655" t="str">
            <v>e8cdb191-3b70-44a1-98d1-2d86731e21e1</v>
          </cell>
          <cell r="M7655">
            <v>52653151</v>
          </cell>
          <cell r="N7655"/>
          <cell r="O7655"/>
          <cell r="P7655"/>
          <cell r="Q7655"/>
        </row>
        <row r="7656">
          <cell r="G7656">
            <v>26744</v>
          </cell>
          <cell r="H7656" t="str">
            <v>Таврический МР</v>
          </cell>
          <cell r="I7656">
            <v>4069.95</v>
          </cell>
          <cell r="J7656">
            <v>2147.8000000000002</v>
          </cell>
          <cell r="K7656">
            <v>1922</v>
          </cell>
          <cell r="L7656" t="str">
            <v>a6b145fb-5f1d-46ca-82eb-6a6e83de964c</v>
          </cell>
          <cell r="M7656">
            <v>52653151</v>
          </cell>
          <cell r="N7656"/>
          <cell r="O7656"/>
          <cell r="P7656"/>
          <cell r="Q7656"/>
        </row>
        <row r="7657">
          <cell r="G7657">
            <v>27372</v>
          </cell>
          <cell r="H7657" t="str">
            <v>Таврический МР</v>
          </cell>
          <cell r="I7657">
            <v>395.4</v>
          </cell>
          <cell r="J7657">
            <v>278.79000000000002</v>
          </cell>
          <cell r="K7657">
            <v>0</v>
          </cell>
          <cell r="L7657" t="str">
            <v>d39e0e0a-46e0-4a4b-880f-539201d8d2df</v>
          </cell>
          <cell r="M7657">
            <v>52653151</v>
          </cell>
          <cell r="N7657"/>
          <cell r="O7657"/>
          <cell r="P7657"/>
          <cell r="Q7657"/>
        </row>
        <row r="7658">
          <cell r="G7658">
            <v>26802</v>
          </cell>
          <cell r="H7658" t="str">
            <v>Таврический МР</v>
          </cell>
          <cell r="I7658">
            <v>1445.2</v>
          </cell>
          <cell r="J7658">
            <v>760.7</v>
          </cell>
          <cell r="K7658">
            <v>542</v>
          </cell>
          <cell r="L7658" t="str">
            <v>3fe05d22-5b96-45b1-8404-a1b95cdd7b15</v>
          </cell>
          <cell r="M7658">
            <v>52653151</v>
          </cell>
          <cell r="N7658"/>
          <cell r="O7658"/>
          <cell r="P7658"/>
          <cell r="Q7658"/>
        </row>
        <row r="7659">
          <cell r="G7659">
            <v>20989</v>
          </cell>
          <cell r="H7659" t="str">
            <v>Таврический МР</v>
          </cell>
          <cell r="I7659">
            <v>1468.34</v>
          </cell>
          <cell r="J7659">
            <v>778.62</v>
          </cell>
          <cell r="K7659">
            <v>445</v>
          </cell>
          <cell r="L7659" t="str">
            <v>cd966462-be15-47ca-9d0c-db13be7b3270</v>
          </cell>
          <cell r="M7659">
            <v>52653151</v>
          </cell>
          <cell r="N7659"/>
          <cell r="O7659"/>
          <cell r="P7659"/>
          <cell r="Q7659"/>
        </row>
        <row r="7660">
          <cell r="G7660">
            <v>20990</v>
          </cell>
          <cell r="H7660" t="str">
            <v>Таврический МР</v>
          </cell>
          <cell r="I7660">
            <v>943.9</v>
          </cell>
          <cell r="J7660">
            <v>454.16</v>
          </cell>
          <cell r="K7660">
            <v>0</v>
          </cell>
          <cell r="L7660" t="str">
            <v>ec7aefe0-9109-4183-ad3c-a2af9043a784</v>
          </cell>
          <cell r="M7660">
            <v>52653151</v>
          </cell>
          <cell r="N7660"/>
          <cell r="O7660"/>
          <cell r="P7660"/>
          <cell r="Q7660"/>
        </row>
        <row r="7661">
          <cell r="G7661">
            <v>26817</v>
          </cell>
          <cell r="H7661" t="str">
            <v>Таврический МР</v>
          </cell>
          <cell r="I7661">
            <v>320.10000000000002</v>
          </cell>
          <cell r="J7661">
            <v>278.79000000000002</v>
          </cell>
          <cell r="K7661">
            <v>0</v>
          </cell>
          <cell r="L7661" t="str">
            <v xml:space="preserve"> a03eecd8-05bb-4cb6-aff9-2d56b6804338 </v>
          </cell>
          <cell r="M7661">
            <v>52653151</v>
          </cell>
          <cell r="N7661"/>
          <cell r="O7661"/>
          <cell r="P7661"/>
          <cell r="Q7661"/>
        </row>
        <row r="7662">
          <cell r="G7662">
            <v>26789</v>
          </cell>
          <cell r="H7662" t="str">
            <v>Таврический МР</v>
          </cell>
          <cell r="I7662">
            <v>1390.65</v>
          </cell>
          <cell r="J7662">
            <v>772.86</v>
          </cell>
          <cell r="K7662">
            <v>507</v>
          </cell>
          <cell r="L7662" t="str">
            <v>01325d4f-3504-429f-8b0f-e50ccf74876e</v>
          </cell>
          <cell r="M7662">
            <v>52653151</v>
          </cell>
          <cell r="N7662"/>
          <cell r="O7662"/>
          <cell r="P7662"/>
          <cell r="Q7662"/>
        </row>
        <row r="7663">
          <cell r="G7663">
            <v>26790</v>
          </cell>
          <cell r="H7663" t="str">
            <v>Таврический МР</v>
          </cell>
          <cell r="I7663">
            <v>1422.93</v>
          </cell>
          <cell r="J7663">
            <v>752.94</v>
          </cell>
          <cell r="K7663">
            <v>525</v>
          </cell>
          <cell r="L7663" t="str">
            <v>ae4698fd-57a5-4ba0-a137-db31c1affca2</v>
          </cell>
          <cell r="M7663">
            <v>52653151</v>
          </cell>
          <cell r="N7663"/>
          <cell r="O7663"/>
          <cell r="P7663"/>
          <cell r="Q7663"/>
        </row>
        <row r="7664">
          <cell r="G7664">
            <v>26787</v>
          </cell>
          <cell r="H7664" t="str">
            <v>Таврический МР</v>
          </cell>
          <cell r="I7664">
            <v>1556.2</v>
          </cell>
          <cell r="J7664">
            <v>749.25</v>
          </cell>
          <cell r="K7664">
            <v>611</v>
          </cell>
          <cell r="L7664" t="str">
            <v>cf216e23-3f9a-4f9c-bcf4-b90ec5595150</v>
          </cell>
          <cell r="M7664">
            <v>52653151</v>
          </cell>
          <cell r="N7664"/>
          <cell r="O7664"/>
          <cell r="P7664"/>
          <cell r="Q7664"/>
        </row>
        <row r="7665">
          <cell r="G7665">
            <v>26788</v>
          </cell>
          <cell r="H7665" t="str">
            <v>Таврический МР</v>
          </cell>
          <cell r="I7665">
            <v>1469.1</v>
          </cell>
          <cell r="J7665">
            <v>731.31</v>
          </cell>
          <cell r="K7665">
            <v>575</v>
          </cell>
          <cell r="L7665" t="str">
            <v>13545f5a-3297-47e3-a8ff-72baa6093d05</v>
          </cell>
          <cell r="M7665">
            <v>52653151</v>
          </cell>
          <cell r="N7665"/>
          <cell r="O7665"/>
          <cell r="P7665"/>
          <cell r="Q7665"/>
        </row>
        <row r="7666">
          <cell r="G7666">
            <v>26803</v>
          </cell>
          <cell r="H7666" t="str">
            <v>Таврический МР</v>
          </cell>
          <cell r="I7666">
            <v>1444.8</v>
          </cell>
          <cell r="J7666">
            <v>777.39</v>
          </cell>
          <cell r="K7666">
            <v>522</v>
          </cell>
          <cell r="L7666" t="str">
            <v>df160704-c275-4856-998d-054772b8ab36</v>
          </cell>
          <cell r="M7666">
            <v>52653151</v>
          </cell>
          <cell r="N7666"/>
          <cell r="O7666"/>
          <cell r="P7666"/>
          <cell r="Q7666"/>
        </row>
        <row r="7667">
          <cell r="G7667">
            <v>26749</v>
          </cell>
          <cell r="H7667" t="str">
            <v>Таврический МР</v>
          </cell>
          <cell r="I7667">
            <v>3590.2</v>
          </cell>
          <cell r="J7667">
            <v>2259.85</v>
          </cell>
          <cell r="K7667">
            <v>1061</v>
          </cell>
          <cell r="L7667" t="str">
            <v>6c4cb097-0e73-43f9-8859-57813657e356</v>
          </cell>
          <cell r="M7667">
            <v>52653151</v>
          </cell>
          <cell r="N7667"/>
          <cell r="O7667"/>
          <cell r="P7667"/>
          <cell r="Q7667"/>
        </row>
        <row r="7668">
          <cell r="G7668">
            <v>24186</v>
          </cell>
          <cell r="H7668" t="str">
            <v>Таврический МР</v>
          </cell>
          <cell r="I7668">
            <v>596.4</v>
          </cell>
          <cell r="J7668">
            <v>302.24</v>
          </cell>
          <cell r="K7668">
            <v>194.76</v>
          </cell>
          <cell r="L7668" t="str">
            <v>2c64b84a-88bb-44a6-8d0f-abb448118359</v>
          </cell>
          <cell r="M7668">
            <v>52653151</v>
          </cell>
          <cell r="N7668"/>
          <cell r="O7668"/>
          <cell r="P7668"/>
          <cell r="Q7668"/>
        </row>
        <row r="7669">
          <cell r="G7669">
            <v>20985</v>
          </cell>
          <cell r="H7669" t="str">
            <v>Таврический МР</v>
          </cell>
          <cell r="I7669">
            <v>675.7</v>
          </cell>
          <cell r="J7669">
            <v>409.51</v>
          </cell>
          <cell r="K7669">
            <v>0</v>
          </cell>
          <cell r="L7669" t="str">
            <v>25b3431c-fb88-45ef-b655-244c78161978</v>
          </cell>
          <cell r="M7669">
            <v>52653151</v>
          </cell>
          <cell r="N7669"/>
          <cell r="O7669" t="str">
            <v>+</v>
          </cell>
          <cell r="P7669"/>
          <cell r="Q7669"/>
        </row>
        <row r="7670">
          <cell r="G7670">
            <v>26809</v>
          </cell>
          <cell r="H7670" t="str">
            <v>Таврический МР</v>
          </cell>
          <cell r="I7670">
            <v>446.5</v>
          </cell>
          <cell r="J7670">
            <v>373.32</v>
          </cell>
          <cell r="K7670">
            <v>0</v>
          </cell>
          <cell r="L7670" t="str">
            <v>24ece1bc-4442-44c0-8d29-c4aa6cbaf8bc</v>
          </cell>
          <cell r="M7670">
            <v>52653151</v>
          </cell>
          <cell r="N7670"/>
          <cell r="O7670"/>
          <cell r="P7670"/>
          <cell r="Q7670"/>
        </row>
        <row r="7671">
          <cell r="G7671">
            <v>26815</v>
          </cell>
          <cell r="H7671" t="str">
            <v>Таврический МР</v>
          </cell>
          <cell r="I7671">
            <v>1437.8</v>
          </cell>
          <cell r="J7671">
            <v>769.2</v>
          </cell>
          <cell r="K7671">
            <v>524</v>
          </cell>
          <cell r="L7671" t="str">
            <v>cc0b42b4-03f1-4b22-81ba-711dcf5b4501</v>
          </cell>
          <cell r="M7671">
            <v>52653151</v>
          </cell>
          <cell r="N7671"/>
          <cell r="O7671"/>
          <cell r="P7671"/>
          <cell r="Q7671"/>
        </row>
        <row r="7672">
          <cell r="G7672">
            <v>26757</v>
          </cell>
          <cell r="H7672" t="str">
            <v>Таврический МР</v>
          </cell>
          <cell r="I7672">
            <v>2140.13</v>
          </cell>
          <cell r="J7672">
            <v>1090</v>
          </cell>
          <cell r="K7672">
            <v>1050</v>
          </cell>
          <cell r="L7672" t="str">
            <v>3a05ed79-70fe-48af-b46e-db64a9a68928</v>
          </cell>
          <cell r="M7672">
            <v>52653151</v>
          </cell>
          <cell r="N7672"/>
          <cell r="O7672"/>
          <cell r="P7672"/>
          <cell r="Q7672"/>
        </row>
        <row r="7673">
          <cell r="G7673">
            <v>27375</v>
          </cell>
          <cell r="H7673" t="str">
            <v>Таврический МР</v>
          </cell>
          <cell r="I7673">
            <v>670</v>
          </cell>
          <cell r="J7673">
            <v>612</v>
          </cell>
          <cell r="K7673">
            <v>0</v>
          </cell>
          <cell r="L7673" t="str">
            <v>388ea8f1-b308-4719-9723-e4e8227527d4</v>
          </cell>
          <cell r="M7673">
            <v>52653407</v>
          </cell>
          <cell r="N7673"/>
          <cell r="O7673"/>
          <cell r="P7673"/>
          <cell r="Q7673"/>
        </row>
        <row r="7674">
          <cell r="G7674">
            <v>27376</v>
          </cell>
          <cell r="H7674" t="str">
            <v>Таврический МР</v>
          </cell>
          <cell r="I7674">
            <v>670</v>
          </cell>
          <cell r="J7674">
            <v>612</v>
          </cell>
          <cell r="K7674">
            <v>0</v>
          </cell>
          <cell r="L7674" t="str">
            <v>b975f42f-5b7a-4332-ab80-33c876a7794a</v>
          </cell>
          <cell r="M7674">
            <v>52653407</v>
          </cell>
          <cell r="N7674"/>
          <cell r="O7674"/>
          <cell r="P7674"/>
          <cell r="Q7674"/>
        </row>
        <row r="7675">
          <cell r="G7675">
            <v>27248</v>
          </cell>
          <cell r="H7675" t="str">
            <v>Таврический МР</v>
          </cell>
          <cell r="I7675">
            <v>1554</v>
          </cell>
          <cell r="J7675">
            <v>1315</v>
          </cell>
          <cell r="K7675">
            <v>0</v>
          </cell>
          <cell r="L7675" t="str">
            <v>97a7d1d4-04ce-48a8-a44a-1307b899d93e</v>
          </cell>
          <cell r="M7675">
            <v>52653407</v>
          </cell>
          <cell r="N7675"/>
          <cell r="O7675"/>
          <cell r="P7675"/>
          <cell r="Q7675"/>
        </row>
        <row r="7676">
          <cell r="G7676">
            <v>27249</v>
          </cell>
          <cell r="H7676" t="str">
            <v>Таврический МР</v>
          </cell>
          <cell r="I7676">
            <v>679.5</v>
          </cell>
          <cell r="J7676">
            <v>464</v>
          </cell>
          <cell r="K7676">
            <v>63.5</v>
          </cell>
          <cell r="L7676" t="str">
            <v>55761ea9-dbcf-4394-ab75-ad81c88b325a</v>
          </cell>
          <cell r="M7676">
            <v>52653407</v>
          </cell>
          <cell r="N7676"/>
          <cell r="O7676"/>
          <cell r="P7676"/>
          <cell r="Q7676"/>
        </row>
        <row r="7677">
          <cell r="G7677">
            <v>27291</v>
          </cell>
          <cell r="H7677" t="str">
            <v>Таврический МР</v>
          </cell>
          <cell r="I7677">
            <v>1525</v>
          </cell>
          <cell r="J7677">
            <v>1317</v>
          </cell>
          <cell r="K7677">
            <v>0</v>
          </cell>
          <cell r="L7677" t="str">
            <v>5e620d52-92c7-41b6-817b-3625a79dcd9b</v>
          </cell>
          <cell r="M7677">
            <v>52653407</v>
          </cell>
          <cell r="N7677"/>
          <cell r="O7677"/>
          <cell r="P7677"/>
          <cell r="Q7677"/>
        </row>
        <row r="7678">
          <cell r="G7678">
            <v>27294</v>
          </cell>
          <cell r="H7678" t="str">
            <v>Таврический МР</v>
          </cell>
          <cell r="I7678">
            <v>668.2</v>
          </cell>
          <cell r="J7678">
            <v>580</v>
          </cell>
          <cell r="K7678">
            <v>0</v>
          </cell>
          <cell r="L7678" t="str">
            <v>4237467a-5cff-492d-950b-4aeb38a712e9</v>
          </cell>
          <cell r="M7678">
            <v>52653407</v>
          </cell>
          <cell r="N7678"/>
          <cell r="O7678"/>
          <cell r="P7678"/>
          <cell r="Q7678"/>
        </row>
        <row r="7679">
          <cell r="G7679">
            <v>27300</v>
          </cell>
          <cell r="H7679" t="str">
            <v>Таврический МР</v>
          </cell>
          <cell r="I7679">
            <v>670</v>
          </cell>
          <cell r="J7679">
            <v>612</v>
          </cell>
          <cell r="K7679">
            <v>0</v>
          </cell>
          <cell r="L7679" t="str">
            <v>e7d36ca7-dafc-4f34-9d05-b2a3c612879d</v>
          </cell>
          <cell r="M7679">
            <v>52653407</v>
          </cell>
          <cell r="N7679"/>
          <cell r="O7679"/>
          <cell r="P7679"/>
          <cell r="Q7679"/>
        </row>
        <row r="7680">
          <cell r="G7680">
            <v>27310</v>
          </cell>
          <cell r="H7680" t="str">
            <v>Таврический МР</v>
          </cell>
          <cell r="I7680">
            <v>677.1</v>
          </cell>
          <cell r="J7680">
            <v>523</v>
          </cell>
          <cell r="K7680">
            <v>63.8</v>
          </cell>
          <cell r="L7680" t="str">
            <v>0c7a2be5-3c2b-4709-badc-efdffde01b7c</v>
          </cell>
          <cell r="M7680">
            <v>52653407</v>
          </cell>
          <cell r="N7680"/>
          <cell r="O7680"/>
          <cell r="P7680"/>
          <cell r="Q7680"/>
        </row>
        <row r="7681">
          <cell r="G7681">
            <v>26867</v>
          </cell>
          <cell r="H7681" t="str">
            <v>Таврический МР</v>
          </cell>
          <cell r="I7681">
            <v>1387</v>
          </cell>
          <cell r="J7681">
            <v>1306</v>
          </cell>
          <cell r="K7681">
            <v>0</v>
          </cell>
          <cell r="L7681" t="str">
            <v>68ce7049-2181-4953-9eed-2bc8991d667f</v>
          </cell>
          <cell r="M7681">
            <v>52653409</v>
          </cell>
          <cell r="N7681"/>
          <cell r="O7681"/>
          <cell r="P7681"/>
          <cell r="Q7681"/>
        </row>
        <row r="7682">
          <cell r="G7682">
            <v>33170</v>
          </cell>
          <cell r="H7682" t="str">
            <v>Таврический МР</v>
          </cell>
          <cell r="I7682">
            <v>1387</v>
          </cell>
          <cell r="J7682">
            <v>1306</v>
          </cell>
          <cell r="K7682">
            <v>0</v>
          </cell>
          <cell r="L7682" t="str">
            <v>92f7268a-b447-4105-bba4-e3c458e0b264</v>
          </cell>
          <cell r="M7682">
            <v>52653409</v>
          </cell>
          <cell r="N7682"/>
          <cell r="O7682"/>
          <cell r="P7682"/>
          <cell r="Q7682"/>
        </row>
        <row r="7683">
          <cell r="G7683">
            <v>27289</v>
          </cell>
          <cell r="H7683" t="str">
            <v>Таврический МР</v>
          </cell>
          <cell r="I7683">
            <v>397.4</v>
          </cell>
          <cell r="J7683">
            <v>189.1</v>
          </cell>
          <cell r="K7683">
            <v>142</v>
          </cell>
          <cell r="L7683" t="str">
            <v>b523d2e2-a297-40c5-8ee6-5f314f54f099</v>
          </cell>
          <cell r="M7683">
            <v>52653410</v>
          </cell>
          <cell r="N7683"/>
          <cell r="O7683" t="str">
            <v>+</v>
          </cell>
          <cell r="P7683"/>
          <cell r="Q7683"/>
        </row>
        <row r="7684">
          <cell r="G7684">
            <v>27296</v>
          </cell>
          <cell r="H7684" t="str">
            <v>Таврический МР</v>
          </cell>
          <cell r="I7684">
            <v>389.4</v>
          </cell>
          <cell r="J7684">
            <v>189.1</v>
          </cell>
          <cell r="K7684">
            <v>135.4</v>
          </cell>
          <cell r="L7684" t="str">
            <v>fb3266c3-b3d5-4c16-915a-32aeb5b00786</v>
          </cell>
          <cell r="M7684">
            <v>52653410</v>
          </cell>
          <cell r="N7684"/>
          <cell r="O7684" t="str">
            <v>+</v>
          </cell>
          <cell r="P7684"/>
          <cell r="Q7684"/>
        </row>
        <row r="7685">
          <cell r="G7685">
            <v>27283</v>
          </cell>
          <cell r="H7685" t="str">
            <v>Таврический МР</v>
          </cell>
          <cell r="I7685">
            <v>395.4</v>
          </cell>
          <cell r="J7685">
            <v>189.1</v>
          </cell>
          <cell r="K7685">
            <v>140.4</v>
          </cell>
          <cell r="L7685" t="str">
            <v>563d4631-ec90-4fa3-bd1a-02d922f255e5</v>
          </cell>
          <cell r="M7685">
            <v>52653410</v>
          </cell>
          <cell r="N7685"/>
          <cell r="O7685" t="str">
            <v>+</v>
          </cell>
          <cell r="P7685"/>
          <cell r="Q7685"/>
        </row>
        <row r="7686">
          <cell r="G7686">
            <v>27297</v>
          </cell>
          <cell r="H7686" t="str">
            <v>Таврический МР</v>
          </cell>
          <cell r="I7686">
            <v>393</v>
          </cell>
          <cell r="J7686">
            <v>189.1</v>
          </cell>
          <cell r="K7686">
            <v>138.4</v>
          </cell>
          <cell r="L7686" t="str">
            <v>b9f3fdbd-2c31-4cc3-9f5c-8a524a7f89ab</v>
          </cell>
          <cell r="M7686">
            <v>52653410</v>
          </cell>
          <cell r="N7686"/>
          <cell r="O7686" t="str">
            <v>+</v>
          </cell>
          <cell r="P7686"/>
          <cell r="Q7686"/>
        </row>
        <row r="7687">
          <cell r="G7687">
            <v>27298</v>
          </cell>
          <cell r="H7687" t="str">
            <v>Таврический МР</v>
          </cell>
          <cell r="I7687">
            <v>390.5</v>
          </cell>
          <cell r="J7687">
            <v>189.1</v>
          </cell>
          <cell r="K7687">
            <v>136.32</v>
          </cell>
          <cell r="L7687" t="str">
            <v>58ac3ea2-a772-4e2b-9167-5e1f1e56242b</v>
          </cell>
          <cell r="M7687">
            <v>52653410</v>
          </cell>
          <cell r="N7687"/>
          <cell r="O7687" t="str">
            <v>+</v>
          </cell>
          <cell r="P7687"/>
          <cell r="Q7687"/>
        </row>
        <row r="7688">
          <cell r="G7688">
            <v>26829</v>
          </cell>
          <cell r="H7688" t="str">
            <v>Таврический МР</v>
          </cell>
          <cell r="I7688">
            <v>1031</v>
          </cell>
          <cell r="J7688">
            <v>757.8</v>
          </cell>
          <cell r="K7688">
            <v>129.19999999999999</v>
          </cell>
          <cell r="L7688" t="str">
            <v>def384fc-35c5-42d1-ae7a-b115b39181b1</v>
          </cell>
          <cell r="M7688">
            <v>52653419</v>
          </cell>
          <cell r="N7688"/>
          <cell r="O7688"/>
          <cell r="P7688"/>
          <cell r="Q7688"/>
        </row>
        <row r="7689">
          <cell r="G7689">
            <v>26830</v>
          </cell>
          <cell r="H7689" t="str">
            <v>Таврический МР</v>
          </cell>
          <cell r="I7689">
            <v>669</v>
          </cell>
          <cell r="J7689">
            <v>473</v>
          </cell>
          <cell r="K7689">
            <v>100</v>
          </cell>
          <cell r="L7689" t="str">
            <v>3f2070fd-9035-4f75-bd28-10190aa883f9</v>
          </cell>
          <cell r="M7689">
            <v>52653419</v>
          </cell>
          <cell r="N7689"/>
          <cell r="O7689"/>
          <cell r="P7689"/>
          <cell r="Q7689"/>
        </row>
        <row r="7690">
          <cell r="G7690">
            <v>29066</v>
          </cell>
          <cell r="H7690" t="str">
            <v>Таврический МР</v>
          </cell>
          <cell r="I7690">
            <v>1024</v>
          </cell>
          <cell r="J7690">
            <v>830</v>
          </cell>
          <cell r="K7690">
            <v>50</v>
          </cell>
          <cell r="L7690" t="str">
            <v>58194175-1c1c-4d56-9eb1-58d65991ad26</v>
          </cell>
          <cell r="M7690">
            <v>52653419</v>
          </cell>
          <cell r="N7690"/>
          <cell r="O7690"/>
          <cell r="P7690"/>
          <cell r="Q7690"/>
        </row>
        <row r="7691">
          <cell r="G7691">
            <v>29062</v>
          </cell>
          <cell r="H7691" t="str">
            <v>Таврический МР</v>
          </cell>
          <cell r="I7691">
            <v>1421</v>
          </cell>
          <cell r="J7691">
            <v>1205</v>
          </cell>
          <cell r="K7691">
            <v>0</v>
          </cell>
          <cell r="L7691" t="str">
            <v>228547c9-ec30-417b-a9c5-c75ad860cc95</v>
          </cell>
          <cell r="M7691">
            <v>52653419</v>
          </cell>
          <cell r="N7691"/>
          <cell r="O7691"/>
          <cell r="P7691"/>
          <cell r="Q7691"/>
        </row>
        <row r="7692">
          <cell r="G7692">
            <v>29064</v>
          </cell>
          <cell r="H7692" t="str">
            <v>Таврический МР</v>
          </cell>
          <cell r="I7692">
            <v>1035</v>
          </cell>
          <cell r="J7692">
            <v>891</v>
          </cell>
          <cell r="K7692">
            <v>0</v>
          </cell>
          <cell r="L7692" t="str">
            <v>4414d717-1b88-4a84-8827-9f98083d934f</v>
          </cell>
          <cell r="M7692">
            <v>52653419</v>
          </cell>
          <cell r="N7692"/>
          <cell r="O7692"/>
          <cell r="P7692"/>
          <cell r="Q7692"/>
        </row>
        <row r="7693">
          <cell r="G7693">
            <v>29065</v>
          </cell>
          <cell r="H7693" t="str">
            <v>Таврический МР</v>
          </cell>
          <cell r="I7693">
            <v>1024</v>
          </cell>
          <cell r="J7693">
            <v>880</v>
          </cell>
          <cell r="K7693">
            <v>0</v>
          </cell>
          <cell r="L7693" t="str">
            <v>a6f1d2f0-395f-4ff1-899b-64a81569810a</v>
          </cell>
          <cell r="M7693">
            <v>52653419</v>
          </cell>
          <cell r="N7693"/>
          <cell r="O7693"/>
          <cell r="P7693"/>
          <cell r="Q7693"/>
        </row>
        <row r="7694">
          <cell r="G7694">
            <v>31392</v>
          </cell>
          <cell r="H7694" t="str">
            <v>Таврический МР</v>
          </cell>
          <cell r="I7694">
            <v>1095.8</v>
          </cell>
          <cell r="J7694">
            <v>1008.2</v>
          </cell>
          <cell r="K7694">
            <v>0</v>
          </cell>
          <cell r="L7694" t="str">
            <v>94996919-bedd-4bf5-b5e5-67b8d115a816</v>
          </cell>
          <cell r="M7694">
            <v>52653425</v>
          </cell>
          <cell r="N7694"/>
          <cell r="O7694"/>
          <cell r="P7694"/>
          <cell r="Q7694"/>
        </row>
        <row r="7695">
          <cell r="G7695">
            <v>31425</v>
          </cell>
          <cell r="H7695" t="str">
            <v>Таврический МР</v>
          </cell>
          <cell r="I7695">
            <v>722</v>
          </cell>
          <cell r="J7695">
            <v>722</v>
          </cell>
          <cell r="K7695">
            <v>0</v>
          </cell>
          <cell r="L7695" t="str">
            <v>c6625af5-9dc2-4d0e-9287-73b065d089f5</v>
          </cell>
          <cell r="M7695">
            <v>52653425</v>
          </cell>
          <cell r="N7695"/>
          <cell r="O7695"/>
          <cell r="P7695"/>
          <cell r="Q7695"/>
        </row>
        <row r="7696">
          <cell r="G7696">
            <v>31428</v>
          </cell>
          <cell r="H7696" t="str">
            <v>Таврический МР</v>
          </cell>
          <cell r="I7696">
            <v>664.1</v>
          </cell>
          <cell r="J7696">
            <v>615.79999999999995</v>
          </cell>
          <cell r="K7696">
            <v>0</v>
          </cell>
          <cell r="L7696" t="str">
            <v>7a63a5e3-a1d1-46da-aab8-8ad430d74da6</v>
          </cell>
          <cell r="M7696">
            <v>52653425</v>
          </cell>
          <cell r="N7696"/>
          <cell r="O7696"/>
          <cell r="P7696"/>
          <cell r="Q7696"/>
        </row>
        <row r="7697">
          <cell r="G7697">
            <v>31432</v>
          </cell>
          <cell r="H7697" t="str">
            <v>Таврический МР</v>
          </cell>
          <cell r="I7697">
            <v>666.5</v>
          </cell>
          <cell r="J7697">
            <v>621.29999999999995</v>
          </cell>
          <cell r="K7697">
            <v>0</v>
          </cell>
          <cell r="L7697" t="str">
            <v>b7fa25e0-dac8-4889-b28a-3632b9580bea</v>
          </cell>
          <cell r="M7697">
            <v>52653425</v>
          </cell>
          <cell r="N7697"/>
          <cell r="O7697"/>
          <cell r="P7697"/>
          <cell r="Q7697"/>
        </row>
        <row r="7698">
          <cell r="G7698">
            <v>31442</v>
          </cell>
          <cell r="H7698" t="str">
            <v>Таврический МР</v>
          </cell>
          <cell r="I7698">
            <v>660.3</v>
          </cell>
          <cell r="J7698">
            <v>554</v>
          </cell>
          <cell r="K7698">
            <v>58</v>
          </cell>
          <cell r="L7698" t="str">
            <v>ed9b9818-7e34-4adc-8310-7a93ab5919e9</v>
          </cell>
          <cell r="M7698">
            <v>52653425</v>
          </cell>
          <cell r="N7698"/>
          <cell r="O7698"/>
          <cell r="P7698"/>
          <cell r="Q7698"/>
        </row>
        <row r="7699">
          <cell r="G7699">
            <v>31448</v>
          </cell>
          <cell r="H7699" t="str">
            <v>Таврический МР</v>
          </cell>
          <cell r="I7699">
            <v>669.6</v>
          </cell>
          <cell r="J7699">
            <v>621.1</v>
          </cell>
          <cell r="K7699">
            <v>0</v>
          </cell>
          <cell r="L7699" t="str">
            <v>dd659382-98bb-4331-952c-368ccf3ad65e</v>
          </cell>
          <cell r="M7699">
            <v>52653425</v>
          </cell>
          <cell r="N7699"/>
          <cell r="O7699"/>
          <cell r="P7699"/>
          <cell r="Q7699"/>
        </row>
        <row r="7700">
          <cell r="G7700">
            <v>27196</v>
          </cell>
          <cell r="H7700" t="str">
            <v>Таврический МР</v>
          </cell>
          <cell r="I7700">
            <v>1508.1</v>
          </cell>
          <cell r="J7700">
            <v>1364.1</v>
          </cell>
          <cell r="K7700">
            <v>0</v>
          </cell>
          <cell r="L7700" t="str">
            <v>32538557-50a6-4947-9d5e-a917389e3cb5</v>
          </cell>
          <cell r="M7700">
            <v>52653425</v>
          </cell>
          <cell r="N7700"/>
          <cell r="O7700"/>
          <cell r="P7700"/>
          <cell r="Q7700"/>
        </row>
        <row r="7701">
          <cell r="G7701">
            <v>31588</v>
          </cell>
          <cell r="H7701" t="str">
            <v>Таврический МР</v>
          </cell>
          <cell r="I7701">
            <v>1529.3</v>
          </cell>
          <cell r="J7701">
            <v>1357</v>
          </cell>
          <cell r="K7701">
            <v>0</v>
          </cell>
          <cell r="L7701" t="str">
            <v>588c8148-8f06-4928-aedd-55a15c595d25</v>
          </cell>
          <cell r="M7701">
            <v>52653425</v>
          </cell>
          <cell r="N7701"/>
          <cell r="O7701"/>
          <cell r="P7701"/>
          <cell r="Q7701"/>
        </row>
        <row r="7702">
          <cell r="G7702">
            <v>31589</v>
          </cell>
          <cell r="H7702" t="str">
            <v>Таврический МР</v>
          </cell>
          <cell r="I7702">
            <v>1505.7</v>
          </cell>
          <cell r="J7702">
            <v>1371.3</v>
          </cell>
          <cell r="K7702">
            <v>0</v>
          </cell>
          <cell r="L7702" t="str">
            <v>b830f31c-40c2-4b45-b52f-5960169c6260</v>
          </cell>
          <cell r="M7702">
            <v>52653425</v>
          </cell>
          <cell r="N7702"/>
          <cell r="O7702"/>
          <cell r="P7702"/>
          <cell r="Q7702"/>
        </row>
        <row r="7703">
          <cell r="G7703">
            <v>31746</v>
          </cell>
          <cell r="H7703" t="str">
            <v>Таврический МР</v>
          </cell>
          <cell r="I7703">
            <v>961</v>
          </cell>
          <cell r="J7703">
            <v>909.5</v>
          </cell>
          <cell r="K7703">
            <v>0</v>
          </cell>
          <cell r="L7703" t="str">
            <v>a7ff2acc-8e71-470e-83e2-dfd86a6b738f</v>
          </cell>
          <cell r="M7703">
            <v>52653425</v>
          </cell>
          <cell r="N7703"/>
          <cell r="O7703"/>
          <cell r="P7703"/>
          <cell r="Q7703"/>
        </row>
        <row r="7704">
          <cell r="G7704">
            <v>31396</v>
          </cell>
          <cell r="H7704" t="str">
            <v>Таврический МР</v>
          </cell>
          <cell r="I7704">
            <v>1079.5</v>
          </cell>
          <cell r="J7704">
            <v>1009.7</v>
          </cell>
          <cell r="K7704">
            <v>0</v>
          </cell>
          <cell r="L7704" t="str">
            <v>a95f5072-97a3-4552-adde-357b71db9279</v>
          </cell>
          <cell r="M7704">
            <v>52653425</v>
          </cell>
          <cell r="N7704"/>
          <cell r="O7704"/>
          <cell r="P7704"/>
          <cell r="Q7704"/>
        </row>
        <row r="7705">
          <cell r="G7705">
            <v>31399</v>
          </cell>
          <cell r="H7705" t="str">
            <v>Таврический МР</v>
          </cell>
          <cell r="I7705">
            <v>684.9</v>
          </cell>
          <cell r="J7705">
            <v>638.1</v>
          </cell>
          <cell r="K7705">
            <v>0</v>
          </cell>
          <cell r="L7705" t="str">
            <v>b657057b-90e4-467b-aff8-b4f9f2b2e3ed</v>
          </cell>
          <cell r="M7705">
            <v>52653425</v>
          </cell>
          <cell r="N7705"/>
          <cell r="O7705"/>
          <cell r="P7705"/>
          <cell r="Q7705"/>
        </row>
        <row r="7706">
          <cell r="G7706">
            <v>31413</v>
          </cell>
          <cell r="H7706" t="str">
            <v>Таврический МР</v>
          </cell>
          <cell r="I7706">
            <v>670</v>
          </cell>
          <cell r="J7706">
            <v>630</v>
          </cell>
          <cell r="K7706">
            <v>0</v>
          </cell>
          <cell r="L7706" t="str">
            <v>5383b682-48c0-4e50-98ad-e051aa3a8c06</v>
          </cell>
          <cell r="M7706">
            <v>52653425</v>
          </cell>
          <cell r="N7706"/>
          <cell r="O7706"/>
          <cell r="P7706"/>
          <cell r="Q7706"/>
        </row>
        <row r="7707">
          <cell r="G7707">
            <v>31414</v>
          </cell>
          <cell r="H7707" t="str">
            <v>Таврический МР</v>
          </cell>
          <cell r="I7707">
            <v>712.7</v>
          </cell>
          <cell r="J7707">
            <v>577.20000000000005</v>
          </cell>
          <cell r="K7707">
            <v>86</v>
          </cell>
          <cell r="L7707" t="str">
            <v>fbb561db-afbd-4c02-ab12-d52a3f8ffc5f</v>
          </cell>
          <cell r="M7707">
            <v>52653425</v>
          </cell>
          <cell r="N7707"/>
          <cell r="O7707"/>
          <cell r="P7707"/>
          <cell r="Q7707"/>
        </row>
        <row r="7708">
          <cell r="G7708">
            <v>31417</v>
          </cell>
          <cell r="H7708" t="str">
            <v>Таврический МР</v>
          </cell>
          <cell r="I7708">
            <v>717.1</v>
          </cell>
          <cell r="J7708">
            <v>665.7</v>
          </cell>
          <cell r="K7708">
            <v>0</v>
          </cell>
          <cell r="L7708" t="str">
            <v>bfda0a5d-ac75-43da-9eef-06cd926bcf69</v>
          </cell>
          <cell r="M7708">
            <v>52653425</v>
          </cell>
          <cell r="N7708"/>
          <cell r="O7708"/>
          <cell r="P7708"/>
          <cell r="Q7708"/>
        </row>
        <row r="7709">
          <cell r="G7709">
            <v>31419</v>
          </cell>
          <cell r="H7709" t="str">
            <v>Таврический МР</v>
          </cell>
          <cell r="I7709">
            <v>685.8</v>
          </cell>
          <cell r="J7709">
            <v>639.20000000000005</v>
          </cell>
          <cell r="K7709">
            <v>0</v>
          </cell>
          <cell r="L7709" t="str">
            <v>eabc1116-cf43-44cb-8648-87facf4335b7</v>
          </cell>
          <cell r="M7709">
            <v>52653425</v>
          </cell>
          <cell r="N7709"/>
          <cell r="O7709"/>
          <cell r="P7709"/>
          <cell r="Q7709"/>
        </row>
        <row r="7710">
          <cell r="G7710">
            <v>31421</v>
          </cell>
          <cell r="H7710" t="str">
            <v>Таврический МР</v>
          </cell>
          <cell r="I7710">
            <v>760.6</v>
          </cell>
          <cell r="J7710">
            <v>760.6</v>
          </cell>
          <cell r="K7710">
            <v>0</v>
          </cell>
          <cell r="L7710" t="str">
            <v>7937020d-c27e-4105-a069-e004057e1450</v>
          </cell>
          <cell r="M7710">
            <v>52653425</v>
          </cell>
          <cell r="N7710"/>
          <cell r="O7710"/>
          <cell r="P7710"/>
          <cell r="Q7710"/>
        </row>
        <row r="7711">
          <cell r="G7711">
            <v>31609</v>
          </cell>
          <cell r="H7711" t="str">
            <v>Таврический МР</v>
          </cell>
          <cell r="I7711">
            <v>6046.9</v>
          </cell>
          <cell r="J7711">
            <v>5544.2</v>
          </cell>
          <cell r="K7711">
            <v>0</v>
          </cell>
          <cell r="L7711" t="str">
            <v>9384624c-5d77-4f63-b928-977fca95a7e6</v>
          </cell>
          <cell r="M7711">
            <v>52653425</v>
          </cell>
          <cell r="N7711"/>
          <cell r="O7711"/>
          <cell r="P7711"/>
          <cell r="Q7711"/>
        </row>
        <row r="7712">
          <cell r="G7712">
            <v>31612</v>
          </cell>
          <cell r="H7712" t="str">
            <v>Таврический МР</v>
          </cell>
          <cell r="I7712">
            <v>6053.7</v>
          </cell>
          <cell r="J7712">
            <v>5547.6</v>
          </cell>
          <cell r="K7712">
            <v>0</v>
          </cell>
          <cell r="L7712" t="str">
            <v>d08c8071-36f2-4403-a547-0d947d9bf834</v>
          </cell>
          <cell r="M7712">
            <v>52653425</v>
          </cell>
          <cell r="N7712"/>
          <cell r="O7712"/>
          <cell r="P7712"/>
          <cell r="Q7712"/>
        </row>
        <row r="7713">
          <cell r="G7713">
            <v>31590</v>
          </cell>
          <cell r="H7713" t="str">
            <v>Таврический МР</v>
          </cell>
          <cell r="I7713">
            <v>657.1</v>
          </cell>
          <cell r="J7713">
            <v>609.5</v>
          </cell>
          <cell r="K7713">
            <v>0</v>
          </cell>
          <cell r="L7713" t="str">
            <v>0df4e44d-503b-445f-a92d-f27eefdfb8a3</v>
          </cell>
          <cell r="M7713">
            <v>52653425</v>
          </cell>
          <cell r="N7713"/>
          <cell r="O7713"/>
          <cell r="P7713"/>
          <cell r="Q7713"/>
        </row>
        <row r="7714">
          <cell r="G7714">
            <v>31606</v>
          </cell>
          <cell r="H7714" t="str">
            <v>Таврический МР</v>
          </cell>
          <cell r="I7714">
            <v>657.4</v>
          </cell>
          <cell r="J7714">
            <v>610.79999999999995</v>
          </cell>
          <cell r="K7714">
            <v>0</v>
          </cell>
          <cell r="L7714" t="str">
            <v>172263e6-222f-4920-9dec-d07d81a8384c</v>
          </cell>
          <cell r="M7714">
            <v>52653425</v>
          </cell>
          <cell r="N7714"/>
          <cell r="O7714"/>
          <cell r="P7714"/>
          <cell r="Q7714"/>
        </row>
        <row r="7715">
          <cell r="G7715">
            <v>31607</v>
          </cell>
          <cell r="H7715" t="str">
            <v>Таврический МР</v>
          </cell>
          <cell r="I7715">
            <v>754.4</v>
          </cell>
          <cell r="J7715">
            <v>754.4</v>
          </cell>
          <cell r="K7715">
            <v>0</v>
          </cell>
          <cell r="L7715" t="str">
            <v>9700b901-b864-44db-9444-ee34981c2a02</v>
          </cell>
          <cell r="M7715">
            <v>52653425</v>
          </cell>
          <cell r="N7715"/>
          <cell r="O7715"/>
          <cell r="P7715"/>
          <cell r="Q7715"/>
        </row>
        <row r="7716">
          <cell r="G7716">
            <v>31608</v>
          </cell>
          <cell r="H7716" t="str">
            <v>Таврический МР</v>
          </cell>
          <cell r="I7716">
            <v>1516.4</v>
          </cell>
          <cell r="J7716">
            <v>1368.2</v>
          </cell>
          <cell r="K7716">
            <v>0</v>
          </cell>
          <cell r="L7716" t="str">
            <v>dcdaa27e-7cc4-410e-a1f6-c71ec6837ea3</v>
          </cell>
          <cell r="M7716">
            <v>52653425</v>
          </cell>
          <cell r="N7716"/>
          <cell r="O7716"/>
          <cell r="P7716"/>
          <cell r="Q7716"/>
        </row>
        <row r="7717">
          <cell r="G7717">
            <v>31732</v>
          </cell>
          <cell r="H7717" t="str">
            <v>Таврический МР</v>
          </cell>
          <cell r="I7717">
            <v>790.1</v>
          </cell>
          <cell r="J7717">
            <v>748.8</v>
          </cell>
          <cell r="K7717">
            <v>0</v>
          </cell>
          <cell r="L7717" t="str">
            <v>38aeb1f5-955b-4d4b-91af-81fbff799b03</v>
          </cell>
          <cell r="M7717">
            <v>52653425</v>
          </cell>
          <cell r="N7717"/>
          <cell r="O7717"/>
          <cell r="P7717"/>
          <cell r="Q7717"/>
        </row>
        <row r="7718">
          <cell r="G7718">
            <v>31735</v>
          </cell>
          <cell r="H7718" t="str">
            <v>Таврический МР</v>
          </cell>
          <cell r="I7718">
            <v>768.03</v>
          </cell>
          <cell r="J7718">
            <v>749.1</v>
          </cell>
          <cell r="K7718">
            <v>0</v>
          </cell>
          <cell r="L7718" t="str">
            <v>20ec1053-c285-45cd-962a-5d333c3b6d07</v>
          </cell>
          <cell r="M7718">
            <v>52653425</v>
          </cell>
          <cell r="N7718"/>
          <cell r="O7718"/>
          <cell r="P7718"/>
          <cell r="Q7718"/>
        </row>
        <row r="7719">
          <cell r="G7719">
            <v>31737</v>
          </cell>
          <cell r="H7719" t="str">
            <v>Таврический МР</v>
          </cell>
          <cell r="I7719">
            <v>771.43</v>
          </cell>
          <cell r="J7719">
            <v>747.9</v>
          </cell>
          <cell r="K7719">
            <v>0</v>
          </cell>
          <cell r="L7719" t="str">
            <v>b1979e0d-88a1-4836-9c3f-a1f0a54528ae</v>
          </cell>
          <cell r="M7719">
            <v>52653425</v>
          </cell>
          <cell r="N7719"/>
          <cell r="O7719"/>
          <cell r="P7719"/>
          <cell r="Q7719"/>
        </row>
        <row r="7720">
          <cell r="G7720">
            <v>26779</v>
          </cell>
          <cell r="H7720" t="str">
            <v>Таврический МР</v>
          </cell>
          <cell r="I7720">
            <v>448.1</v>
          </cell>
          <cell r="J7720">
            <v>287.39999999999998</v>
          </cell>
          <cell r="K7720">
            <v>0</v>
          </cell>
          <cell r="L7720" t="str">
            <v>bc1788c6-0fe4-478b-aaee-dcf09cf9b754</v>
          </cell>
          <cell r="M7720">
            <v>52653416</v>
          </cell>
          <cell r="N7720"/>
          <cell r="O7720"/>
          <cell r="P7720"/>
          <cell r="Q7720"/>
        </row>
        <row r="7721">
          <cell r="G7721">
            <v>26780</v>
          </cell>
          <cell r="H7721" t="str">
            <v>Таврический МР</v>
          </cell>
          <cell r="I7721">
            <v>446.6</v>
          </cell>
          <cell r="J7721">
            <v>284.60000000000002</v>
          </cell>
          <cell r="K7721">
            <v>0</v>
          </cell>
          <cell r="L7721" t="str">
            <v>444a710d-308f-404c-9d50-13703036c425</v>
          </cell>
          <cell r="M7721">
            <v>52653416</v>
          </cell>
          <cell r="N7721"/>
          <cell r="O7721"/>
          <cell r="P7721"/>
          <cell r="Q7721"/>
        </row>
        <row r="7722">
          <cell r="G7722">
            <v>26773</v>
          </cell>
          <cell r="H7722" t="str">
            <v>Таврический МР</v>
          </cell>
          <cell r="I7722">
            <v>527</v>
          </cell>
          <cell r="J7722">
            <v>388.8</v>
          </cell>
          <cell r="K7722">
            <v>0</v>
          </cell>
          <cell r="L7722" t="str">
            <v>982a55a3-825d-4b40-8841-f59d45900e35</v>
          </cell>
          <cell r="M7722">
            <v>52653416</v>
          </cell>
          <cell r="N7722"/>
          <cell r="O7722"/>
          <cell r="P7722"/>
          <cell r="Q7722"/>
        </row>
        <row r="7723">
          <cell r="G7723">
            <v>26774</v>
          </cell>
          <cell r="H7723" t="str">
            <v>Таврический МР</v>
          </cell>
          <cell r="I7723">
            <v>527</v>
          </cell>
          <cell r="J7723">
            <v>388.8</v>
          </cell>
          <cell r="K7723">
            <v>0</v>
          </cell>
          <cell r="L7723" t="str">
            <v>b48d26a6-f765-4e4f-9348-2d812790f50f</v>
          </cell>
          <cell r="M7723">
            <v>52653416</v>
          </cell>
          <cell r="N7723"/>
          <cell r="O7723"/>
          <cell r="P7723"/>
          <cell r="Q7723"/>
        </row>
        <row r="7724">
          <cell r="G7724">
            <v>26775</v>
          </cell>
          <cell r="H7724" t="str">
            <v>Таврический МР</v>
          </cell>
          <cell r="I7724">
            <v>527</v>
          </cell>
          <cell r="J7724">
            <v>388.8</v>
          </cell>
          <cell r="K7724">
            <v>0</v>
          </cell>
          <cell r="L7724" t="str">
            <v>32647e02-563d-4962-969a-011e12d97102</v>
          </cell>
          <cell r="M7724">
            <v>52653416</v>
          </cell>
          <cell r="N7724"/>
          <cell r="O7724"/>
          <cell r="P7724"/>
          <cell r="Q7724"/>
        </row>
        <row r="7725">
          <cell r="G7725">
            <v>26776</v>
          </cell>
          <cell r="H7725" t="str">
            <v>Таврический МР</v>
          </cell>
          <cell r="I7725">
            <v>527</v>
          </cell>
          <cell r="J7725">
            <v>388.8</v>
          </cell>
          <cell r="K7725">
            <v>0</v>
          </cell>
          <cell r="L7725" t="str">
            <v>9c4f7379-82f3-4f69-93e9-952b919b6e82</v>
          </cell>
          <cell r="M7725">
            <v>52653416</v>
          </cell>
          <cell r="N7725"/>
          <cell r="O7725"/>
          <cell r="P7725"/>
          <cell r="Q7725"/>
        </row>
        <row r="7726">
          <cell r="G7726">
            <v>26777</v>
          </cell>
          <cell r="H7726" t="str">
            <v>Таврический МР</v>
          </cell>
          <cell r="I7726">
            <v>787</v>
          </cell>
          <cell r="J7726">
            <v>496.1</v>
          </cell>
          <cell r="K7726">
            <v>43.9</v>
          </cell>
          <cell r="L7726" t="str">
            <v>26c6b785-fd28-496d-8bcf-a247995ef5d0</v>
          </cell>
          <cell r="M7726">
            <v>52653416</v>
          </cell>
          <cell r="N7726"/>
          <cell r="O7726"/>
          <cell r="P7726"/>
          <cell r="Q7726"/>
        </row>
        <row r="7727">
          <cell r="G7727">
            <v>26778</v>
          </cell>
          <cell r="H7727" t="str">
            <v>Таврический МР</v>
          </cell>
          <cell r="I7727">
            <v>787</v>
          </cell>
          <cell r="J7727">
            <v>540</v>
          </cell>
          <cell r="K7727">
            <v>0</v>
          </cell>
          <cell r="L7727" t="str">
            <v>6a6ec180-8b63-4088-90f4-376acc24593f</v>
          </cell>
          <cell r="M7727">
            <v>52653416</v>
          </cell>
          <cell r="N7727"/>
          <cell r="O7727"/>
          <cell r="P7727"/>
          <cell r="Q7727"/>
        </row>
        <row r="7728">
          <cell r="G7728">
            <v>33173</v>
          </cell>
          <cell r="H7728" t="str">
            <v>Таврический МР</v>
          </cell>
          <cell r="I7728">
            <v>784</v>
          </cell>
          <cell r="J7728">
            <v>450</v>
          </cell>
          <cell r="K7728">
            <v>203.33</v>
          </cell>
          <cell r="L7728" t="str">
            <v>6454a470-3981-45cf-9331-59da27218256</v>
          </cell>
          <cell r="M7728">
            <v>52653151</v>
          </cell>
          <cell r="N7728"/>
          <cell r="O7728"/>
          <cell r="P7728"/>
          <cell r="Q7728"/>
        </row>
        <row r="7729">
          <cell r="G7729">
            <v>33174</v>
          </cell>
          <cell r="H7729" t="str">
            <v>Таврический МР</v>
          </cell>
          <cell r="I7729">
            <v>784</v>
          </cell>
          <cell r="J7729">
            <v>449</v>
          </cell>
          <cell r="K7729">
            <v>204.33</v>
          </cell>
          <cell r="L7729" t="str">
            <v>9836956a-554d-4a73-8bbe-f4fec9f5d881</v>
          </cell>
          <cell r="M7729">
            <v>52653151</v>
          </cell>
          <cell r="N7729"/>
          <cell r="O7729"/>
          <cell r="P7729"/>
          <cell r="Q7729"/>
        </row>
        <row r="7730">
          <cell r="G7730">
            <v>33175</v>
          </cell>
          <cell r="H7730" t="str">
            <v>Таврический МР</v>
          </cell>
          <cell r="I7730">
            <v>784</v>
          </cell>
          <cell r="J7730">
            <v>439</v>
          </cell>
          <cell r="K7730">
            <v>214.33</v>
          </cell>
          <cell r="L7730" t="str">
            <v>3b5a40f8-d2b4-4f77-aaa5-3816478a6b04</v>
          </cell>
          <cell r="M7730">
            <v>52653151</v>
          </cell>
          <cell r="N7730"/>
          <cell r="O7730"/>
          <cell r="P7730"/>
          <cell r="Q7730"/>
        </row>
        <row r="7731">
          <cell r="G7731">
            <v>33176</v>
          </cell>
          <cell r="H7731" t="str">
            <v>Таврический МР</v>
          </cell>
          <cell r="I7731">
            <v>784</v>
          </cell>
          <cell r="J7731">
            <v>447</v>
          </cell>
          <cell r="K7731">
            <v>206.33</v>
          </cell>
          <cell r="L7731" t="str">
            <v>d581a781-7b87-4a4a-93c8-76d031a48218</v>
          </cell>
          <cell r="M7731">
            <v>52653151</v>
          </cell>
          <cell r="N7731"/>
          <cell r="O7731"/>
          <cell r="P7731"/>
          <cell r="Q7731"/>
        </row>
        <row r="7732">
          <cell r="G7732">
            <v>33177</v>
          </cell>
          <cell r="H7732" t="str">
            <v>Таврический МР</v>
          </cell>
          <cell r="I7732">
            <v>787</v>
          </cell>
          <cell r="J7732">
            <v>446</v>
          </cell>
          <cell r="K7732">
            <v>209.83</v>
          </cell>
          <cell r="L7732" t="str">
            <v>e7683e9d-866f-4c23-b568-b5aa1180372a</v>
          </cell>
          <cell r="M7732">
            <v>52653151</v>
          </cell>
          <cell r="N7732"/>
          <cell r="O7732"/>
          <cell r="P7732"/>
          <cell r="Q7732"/>
        </row>
        <row r="7733">
          <cell r="G7733">
            <v>24190</v>
          </cell>
          <cell r="H7733" t="str">
            <v>Таврический МР</v>
          </cell>
          <cell r="I7733">
            <v>784</v>
          </cell>
          <cell r="J7733">
            <v>438</v>
          </cell>
          <cell r="K7733">
            <v>215.33</v>
          </cell>
          <cell r="L7733" t="str">
            <v>23e5f2f9-2176-4699-a7be-4f5a74019050</v>
          </cell>
          <cell r="M7733">
            <v>52653151</v>
          </cell>
          <cell r="N7733"/>
          <cell r="O7733"/>
          <cell r="P7733"/>
          <cell r="Q7733"/>
        </row>
        <row r="7734">
          <cell r="G7734">
            <v>33178</v>
          </cell>
          <cell r="H7734" t="str">
            <v>Таврический МР</v>
          </cell>
          <cell r="I7734">
            <v>787</v>
          </cell>
          <cell r="J7734">
            <v>465</v>
          </cell>
          <cell r="K7734">
            <v>190.83</v>
          </cell>
          <cell r="L7734" t="str">
            <v>a8984564-8525-4166-8435-ecf11e1b179d</v>
          </cell>
          <cell r="M7734">
            <v>52653151</v>
          </cell>
          <cell r="N7734"/>
          <cell r="O7734"/>
          <cell r="P7734"/>
          <cell r="Q7734"/>
        </row>
        <row r="7735">
          <cell r="G7735">
            <v>33179</v>
          </cell>
          <cell r="H7735" t="str">
            <v>Таврический МР</v>
          </cell>
          <cell r="I7735">
            <v>787</v>
          </cell>
          <cell r="J7735">
            <v>460</v>
          </cell>
          <cell r="K7735">
            <v>195.83</v>
          </cell>
          <cell r="L7735" t="str">
            <v>de7569cc-50a6-4a8a-9e2b-263151e6d818</v>
          </cell>
          <cell r="M7735">
            <v>52653151</v>
          </cell>
          <cell r="N7735"/>
          <cell r="O7735"/>
          <cell r="P7735"/>
          <cell r="Q7735"/>
        </row>
        <row r="7736">
          <cell r="G7736">
            <v>31081</v>
          </cell>
          <cell r="H7736" t="str">
            <v>Таврический МР</v>
          </cell>
          <cell r="I7736">
            <v>689.9</v>
          </cell>
          <cell r="J7736">
            <v>413.94</v>
          </cell>
          <cell r="K7736">
            <v>160.97999999999999</v>
          </cell>
          <cell r="L7736" t="str">
            <v>96d677dd-6cd2-4429-85c4-ccf1de73a42b</v>
          </cell>
          <cell r="M7736">
            <v>52653428</v>
          </cell>
          <cell r="N7736"/>
          <cell r="O7736"/>
          <cell r="P7736"/>
          <cell r="Q7736"/>
        </row>
        <row r="7737">
          <cell r="G7737">
            <v>31076</v>
          </cell>
          <cell r="H7737" t="str">
            <v>Таврический МР</v>
          </cell>
          <cell r="I7737">
            <v>1389.78</v>
          </cell>
          <cell r="J7737">
            <v>806</v>
          </cell>
          <cell r="K7737">
            <v>352.15</v>
          </cell>
          <cell r="L7737" t="str">
            <v>6f3af8f8-e4db-4561-8df5-0ccba902c691</v>
          </cell>
          <cell r="M7737">
            <v>52653428</v>
          </cell>
          <cell r="N7737"/>
          <cell r="O7737"/>
          <cell r="P7737"/>
          <cell r="Q7737"/>
        </row>
        <row r="7738">
          <cell r="G7738">
            <v>31078</v>
          </cell>
          <cell r="H7738" t="str">
            <v>Таврический МР</v>
          </cell>
          <cell r="I7738">
            <v>578</v>
          </cell>
          <cell r="J7738">
            <v>356.26</v>
          </cell>
          <cell r="K7738">
            <v>125.41</v>
          </cell>
          <cell r="L7738" t="str">
            <v>4386f144-1c74-4ea7-b1fd-4ae903b3ecc4</v>
          </cell>
          <cell r="M7738">
            <v>52653428</v>
          </cell>
          <cell r="N7738"/>
          <cell r="O7738"/>
          <cell r="P7738"/>
          <cell r="Q7738"/>
        </row>
        <row r="7739">
          <cell r="G7739">
            <v>31079</v>
          </cell>
          <cell r="H7739" t="str">
            <v>Таврический МР</v>
          </cell>
          <cell r="I7739">
            <v>659.52</v>
          </cell>
          <cell r="J7739">
            <v>395.72</v>
          </cell>
          <cell r="K7739">
            <v>153.88</v>
          </cell>
          <cell r="L7739" t="str">
            <v>e259b190-5a90-417d-a2eb-797e2a7a4188</v>
          </cell>
          <cell r="M7739">
            <v>52653428</v>
          </cell>
          <cell r="N7739"/>
          <cell r="O7739"/>
          <cell r="P7739"/>
          <cell r="Q7739"/>
        </row>
        <row r="7740">
          <cell r="G7740">
            <v>31080</v>
          </cell>
          <cell r="H7740" t="str">
            <v>Таврический МР</v>
          </cell>
          <cell r="I7740">
            <v>570.9</v>
          </cell>
          <cell r="J7740">
            <v>373.35</v>
          </cell>
          <cell r="K7740">
            <v>0</v>
          </cell>
          <cell r="L7740" t="str">
            <v>bd09c1d1-14b3-4509-ba3d-62ae342ab7ae</v>
          </cell>
          <cell r="M7740">
            <v>52653428</v>
          </cell>
          <cell r="N7740"/>
          <cell r="O7740"/>
          <cell r="P7740"/>
          <cell r="Q7740"/>
        </row>
        <row r="7741">
          <cell r="G7741">
            <v>33172</v>
          </cell>
          <cell r="H7741" t="str">
            <v>Таврический МР</v>
          </cell>
          <cell r="I7741">
            <v>439.8</v>
          </cell>
          <cell r="J7741">
            <v>307.8</v>
          </cell>
          <cell r="K7741">
            <v>0</v>
          </cell>
          <cell r="L7741" t="str">
            <v>fd828d98-e030-46eb-9714-98f7fa9a17a5</v>
          </cell>
          <cell r="M7741">
            <v>52653428</v>
          </cell>
          <cell r="N7741"/>
          <cell r="O7741"/>
          <cell r="P7741"/>
          <cell r="Q7741"/>
        </row>
        <row r="7742">
          <cell r="G7742"/>
          <cell r="H7742"/>
          <cell r="I7742"/>
          <cell r="J7742"/>
          <cell r="K7742"/>
          <cell r="L7742"/>
          <cell r="M7742"/>
          <cell r="N7742"/>
          <cell r="O7742"/>
          <cell r="P7742"/>
          <cell r="Q7742"/>
        </row>
        <row r="7743">
          <cell r="G7743">
            <v>26910</v>
          </cell>
          <cell r="H7743" t="str">
            <v>Тарский МР</v>
          </cell>
          <cell r="I7743">
            <v>2449.8000000000002</v>
          </cell>
          <cell r="J7743">
            <v>2206.4</v>
          </cell>
          <cell r="K7743">
            <v>0</v>
          </cell>
          <cell r="L7743" t="str">
            <v>8a82baff-313a-44b2-a65c-84e8b9821b82</v>
          </cell>
          <cell r="M7743">
            <v>52654101</v>
          </cell>
          <cell r="N7743"/>
          <cell r="O7743"/>
          <cell r="P7743"/>
          <cell r="Q7743"/>
        </row>
        <row r="7744">
          <cell r="G7744">
            <v>27524</v>
          </cell>
          <cell r="H7744" t="str">
            <v>Тарский МР</v>
          </cell>
          <cell r="I7744">
            <v>970.9</v>
          </cell>
          <cell r="J7744">
            <v>946.8</v>
          </cell>
          <cell r="K7744">
            <v>0</v>
          </cell>
          <cell r="L7744" t="str">
            <v>e2f29b72-a58b-4f97-8eee-cc04ed863337</v>
          </cell>
          <cell r="M7744">
            <v>52654101</v>
          </cell>
          <cell r="N7744"/>
          <cell r="O7744"/>
          <cell r="P7744"/>
          <cell r="Q7744"/>
        </row>
        <row r="7745">
          <cell r="G7745">
            <v>27525</v>
          </cell>
          <cell r="H7745" t="str">
            <v>Тарский МР</v>
          </cell>
          <cell r="I7745">
            <v>1007.7</v>
          </cell>
          <cell r="J7745">
            <v>937.55</v>
          </cell>
          <cell r="K7745">
            <v>0</v>
          </cell>
          <cell r="L7745" t="str">
            <v>bf27989c-cdf6-4023-bec5-b1503e568b35</v>
          </cell>
          <cell r="M7745">
            <v>52654101</v>
          </cell>
          <cell r="N7745"/>
          <cell r="O7745"/>
          <cell r="P7745"/>
          <cell r="Q7745"/>
        </row>
        <row r="7746">
          <cell r="G7746">
            <v>27527</v>
          </cell>
          <cell r="H7746" t="str">
            <v>Тарский МР</v>
          </cell>
          <cell r="I7746">
            <v>2173.8000000000002</v>
          </cell>
          <cell r="J7746">
            <v>1358.5</v>
          </cell>
          <cell r="K7746">
            <v>494.92</v>
          </cell>
          <cell r="L7746" t="str">
            <v>85c1932b-cca4-435e-966a-69ece4751e8a</v>
          </cell>
          <cell r="M7746">
            <v>52654101</v>
          </cell>
          <cell r="N7746"/>
          <cell r="O7746"/>
          <cell r="P7746"/>
          <cell r="Q7746"/>
        </row>
        <row r="7747">
          <cell r="G7747">
            <v>27533</v>
          </cell>
          <cell r="H7747" t="str">
            <v>Тарский МР</v>
          </cell>
          <cell r="I7747">
            <v>996.9</v>
          </cell>
          <cell r="J7747">
            <v>906</v>
          </cell>
          <cell r="K7747">
            <v>0</v>
          </cell>
          <cell r="L7747" t="str">
            <v>9f307179-ba23-4e88-b63b-8347badfad0f</v>
          </cell>
          <cell r="M7747">
            <v>52654101</v>
          </cell>
          <cell r="N7747"/>
          <cell r="O7747"/>
          <cell r="P7747"/>
          <cell r="Q7747"/>
        </row>
        <row r="7748">
          <cell r="G7748">
            <v>27470</v>
          </cell>
          <cell r="H7748" t="str">
            <v>Тарский МР</v>
          </cell>
          <cell r="I7748">
            <v>1455</v>
          </cell>
          <cell r="J7748">
            <v>1296.9000000000001</v>
          </cell>
          <cell r="K7748">
            <v>0</v>
          </cell>
          <cell r="L7748" t="str">
            <v>b577f0c5-13b5-48d7-a59d-b8c1d17d8d51</v>
          </cell>
          <cell r="M7748">
            <v>52654101</v>
          </cell>
          <cell r="N7748"/>
          <cell r="O7748"/>
          <cell r="P7748"/>
          <cell r="Q7748"/>
        </row>
        <row r="7749">
          <cell r="G7749">
            <v>36619</v>
          </cell>
          <cell r="H7749" t="str">
            <v>Тарский МР</v>
          </cell>
          <cell r="I7749">
            <v>1362.1</v>
          </cell>
          <cell r="J7749">
            <v>883.5</v>
          </cell>
          <cell r="K7749" t="str">
            <v xml:space="preserve"> </v>
          </cell>
          <cell r="L7749" t="str">
            <v>f9a087e5-df3c-4806-a5ac-c75ef798fefe</v>
          </cell>
          <cell r="M7749">
            <v>52654101</v>
          </cell>
          <cell r="N7749"/>
          <cell r="O7749"/>
          <cell r="P7749"/>
          <cell r="Q7749"/>
        </row>
        <row r="7750">
          <cell r="G7750">
            <v>27522</v>
          </cell>
          <cell r="H7750" t="str">
            <v>Тарский МР</v>
          </cell>
          <cell r="I7750">
            <v>1031.8399999999999</v>
          </cell>
          <cell r="J7750">
            <v>904.34</v>
          </cell>
          <cell r="K7750">
            <v>0</v>
          </cell>
          <cell r="L7750" t="str">
            <v>a08497a7-2a7c-48cb-bfb1-d3afaf990400</v>
          </cell>
          <cell r="M7750">
            <v>52654101</v>
          </cell>
          <cell r="N7750"/>
          <cell r="O7750"/>
          <cell r="P7750"/>
          <cell r="Q7750"/>
        </row>
        <row r="7751">
          <cell r="G7751">
            <v>26994</v>
          </cell>
          <cell r="H7751" t="str">
            <v>Тарский МР</v>
          </cell>
          <cell r="I7751">
            <v>3420.2</v>
          </cell>
          <cell r="J7751">
            <v>3028.95</v>
          </cell>
          <cell r="K7751">
            <v>121.4</v>
          </cell>
          <cell r="L7751" t="str">
            <v>b73c742c-9428-4826-9310-d8081117634b</v>
          </cell>
          <cell r="M7751">
            <v>52654101</v>
          </cell>
          <cell r="N7751"/>
          <cell r="O7751"/>
          <cell r="P7751"/>
          <cell r="Q7751"/>
        </row>
        <row r="7752">
          <cell r="G7752">
            <v>26986</v>
          </cell>
          <cell r="H7752" t="str">
            <v>Тарский МР</v>
          </cell>
          <cell r="I7752">
            <v>3632.7</v>
          </cell>
          <cell r="J7752">
            <v>3217.3</v>
          </cell>
          <cell r="K7752">
            <v>182.6</v>
          </cell>
          <cell r="L7752" t="str">
            <v>23f69ea0-c850-4f41-86e0-e60db7157692</v>
          </cell>
          <cell r="M7752">
            <v>52654101</v>
          </cell>
          <cell r="N7752"/>
          <cell r="O7752"/>
          <cell r="P7752"/>
          <cell r="Q7752"/>
        </row>
        <row r="7753">
          <cell r="G7753">
            <v>27484</v>
          </cell>
          <cell r="H7753" t="str">
            <v>Тарский МР</v>
          </cell>
          <cell r="I7753">
            <v>3642.92</v>
          </cell>
          <cell r="J7753">
            <v>3327.82</v>
          </cell>
          <cell r="K7753">
            <v>270</v>
          </cell>
          <cell r="L7753" t="str">
            <v>c1105669-196b-4c65-b685-c8588b227732</v>
          </cell>
          <cell r="M7753">
            <v>52654101</v>
          </cell>
          <cell r="N7753"/>
          <cell r="O7753"/>
          <cell r="P7753"/>
          <cell r="Q7753"/>
        </row>
        <row r="7754">
          <cell r="G7754">
            <v>26964</v>
          </cell>
          <cell r="H7754" t="str">
            <v>Тарский МР</v>
          </cell>
          <cell r="I7754">
            <v>1876.2</v>
          </cell>
          <cell r="J7754">
            <v>1294.4000000000001</v>
          </cell>
          <cell r="K7754">
            <v>0</v>
          </cell>
          <cell r="L7754" t="str">
            <v>28a94bf1-f039-40cb-9709-3c6ffc669cab</v>
          </cell>
          <cell r="M7754">
            <v>52654101</v>
          </cell>
          <cell r="N7754"/>
          <cell r="O7754"/>
          <cell r="P7754"/>
          <cell r="Q7754"/>
        </row>
        <row r="7755">
          <cell r="G7755">
            <v>23340</v>
          </cell>
          <cell r="H7755" t="str">
            <v>Тарский МР</v>
          </cell>
          <cell r="I7755">
            <v>416.3</v>
          </cell>
          <cell r="J7755">
            <v>389.9</v>
          </cell>
          <cell r="K7755">
            <v>26.4</v>
          </cell>
          <cell r="L7755" t="str">
            <v>e8085989-2d54-4479-a560-4ea48d48e3c5</v>
          </cell>
          <cell r="M7755">
            <v>52654101</v>
          </cell>
          <cell r="N7755"/>
          <cell r="O7755"/>
          <cell r="P7755"/>
          <cell r="Q7755"/>
        </row>
        <row r="7756">
          <cell r="G7756">
            <v>36506</v>
          </cell>
          <cell r="H7756" t="str">
            <v>Тарский МР</v>
          </cell>
          <cell r="I7756">
            <v>777.4</v>
          </cell>
          <cell r="J7756">
            <v>716.9</v>
          </cell>
          <cell r="K7756">
            <v>0</v>
          </cell>
          <cell r="L7756" t="str">
            <v>7b89ca9e-e22f-49d0-be89-e699394bb69a</v>
          </cell>
          <cell r="M7756">
            <v>52654101</v>
          </cell>
          <cell r="N7756"/>
          <cell r="O7756"/>
          <cell r="P7756"/>
          <cell r="Q7756"/>
        </row>
        <row r="7757">
          <cell r="G7757">
            <v>26927</v>
          </cell>
          <cell r="H7757" t="str">
            <v>Тарский МР</v>
          </cell>
          <cell r="I7757">
            <v>3707.6</v>
          </cell>
          <cell r="J7757">
            <v>2800.7</v>
          </cell>
          <cell r="K7757">
            <v>0</v>
          </cell>
          <cell r="L7757" t="str">
            <v>a9ad6c07-683e-4ddd-be3c-1e421a298efe</v>
          </cell>
          <cell r="M7757">
            <v>52654101</v>
          </cell>
          <cell r="N7757"/>
          <cell r="O7757"/>
          <cell r="P7757"/>
          <cell r="Q7757"/>
        </row>
        <row r="7758">
          <cell r="G7758">
            <v>27413</v>
          </cell>
          <cell r="H7758" t="str">
            <v>Тарский МР</v>
          </cell>
          <cell r="I7758">
            <v>3673.4</v>
          </cell>
          <cell r="J7758">
            <v>2748.8</v>
          </cell>
          <cell r="K7758">
            <v>0</v>
          </cell>
          <cell r="L7758" t="str">
            <v>594c8d0e-ef7e-4c01-91fe-022445850243</v>
          </cell>
          <cell r="M7758">
            <v>52654101</v>
          </cell>
          <cell r="N7758"/>
          <cell r="O7758"/>
          <cell r="P7758"/>
          <cell r="Q7758"/>
        </row>
        <row r="7759">
          <cell r="G7759">
            <v>26959</v>
          </cell>
          <cell r="H7759" t="str">
            <v>Тарский МР</v>
          </cell>
          <cell r="I7759">
            <v>4694.88</v>
          </cell>
          <cell r="J7759">
            <v>3689.85</v>
          </cell>
          <cell r="K7759">
            <v>729.9</v>
          </cell>
          <cell r="L7759" t="str">
            <v>eb4064c8-9d06-4ad9-bff1-2c2139c3aca5</v>
          </cell>
          <cell r="M7759">
            <v>52654101</v>
          </cell>
          <cell r="N7759"/>
          <cell r="O7759"/>
          <cell r="P7759"/>
          <cell r="Q7759"/>
        </row>
        <row r="7760">
          <cell r="G7760">
            <v>27421</v>
          </cell>
          <cell r="H7760" t="str">
            <v>Тарский МР</v>
          </cell>
          <cell r="I7760">
            <v>926</v>
          </cell>
          <cell r="J7760">
            <v>818.3</v>
          </cell>
          <cell r="K7760">
            <v>0</v>
          </cell>
          <cell r="L7760" t="str">
            <v>4a7f1461-a454-4816-a7f1-c77edfc749e0</v>
          </cell>
          <cell r="M7760">
            <v>52654101</v>
          </cell>
          <cell r="N7760"/>
          <cell r="O7760"/>
          <cell r="P7760"/>
          <cell r="Q7760"/>
        </row>
        <row r="7761">
          <cell r="G7761">
            <v>24244</v>
          </cell>
          <cell r="H7761" t="str">
            <v>Тарский МР</v>
          </cell>
          <cell r="I7761">
            <v>589.1</v>
          </cell>
          <cell r="J7761">
            <v>543</v>
          </cell>
          <cell r="K7761">
            <v>0</v>
          </cell>
          <cell r="L7761" t="str">
            <v>473fab95-2626-4bb8-a7ee-01f34a1a8c98</v>
          </cell>
          <cell r="M7761">
            <v>52654101</v>
          </cell>
          <cell r="N7761"/>
          <cell r="O7761"/>
          <cell r="P7761"/>
          <cell r="Q7761"/>
        </row>
        <row r="7762">
          <cell r="G7762">
            <v>27529</v>
          </cell>
          <cell r="H7762" t="str">
            <v>Тарский МР</v>
          </cell>
          <cell r="I7762">
            <v>918.4</v>
          </cell>
          <cell r="J7762">
            <v>814.3</v>
          </cell>
          <cell r="K7762">
            <v>46.5</v>
          </cell>
          <cell r="L7762" t="str">
            <v>44db8c58-ec90-4b20-898c-904d707da1c7</v>
          </cell>
          <cell r="M7762">
            <v>52654101</v>
          </cell>
          <cell r="N7762"/>
          <cell r="O7762"/>
          <cell r="P7762"/>
          <cell r="Q7762"/>
        </row>
        <row r="7763">
          <cell r="G7763">
            <v>26921</v>
          </cell>
          <cell r="H7763" t="str">
            <v>Тарский МР</v>
          </cell>
          <cell r="I7763">
            <v>1349.56</v>
          </cell>
          <cell r="J7763">
            <v>839.2</v>
          </cell>
          <cell r="K7763">
            <v>64</v>
          </cell>
          <cell r="L7763" t="str">
            <v>1fc407ce-856a-431f-8bc1-4c7547c92ee0</v>
          </cell>
          <cell r="M7763">
            <v>52654101</v>
          </cell>
          <cell r="N7763"/>
          <cell r="O7763"/>
          <cell r="P7763"/>
          <cell r="Q7763"/>
        </row>
        <row r="7764">
          <cell r="G7764">
            <v>36961</v>
          </cell>
          <cell r="H7764" t="str">
            <v>Тарский МР</v>
          </cell>
          <cell r="I7764">
            <v>630</v>
          </cell>
          <cell r="J7764">
            <v>338.6</v>
          </cell>
          <cell r="K7764">
            <v>0</v>
          </cell>
          <cell r="L7764"/>
          <cell r="M7764">
            <v>52654101</v>
          </cell>
          <cell r="N7764"/>
          <cell r="O7764"/>
          <cell r="P7764"/>
          <cell r="Q7764"/>
        </row>
        <row r="7765">
          <cell r="G7765">
            <v>27534</v>
          </cell>
          <cell r="H7765" t="str">
            <v>Тарский МР</v>
          </cell>
          <cell r="I7765">
            <v>1933.65</v>
          </cell>
          <cell r="J7765">
            <v>1343.1</v>
          </cell>
          <cell r="K7765">
            <v>0</v>
          </cell>
          <cell r="L7765" t="str">
            <v>4a2ad7eb-f229-4dbe-82f3-df562e43fbc0</v>
          </cell>
          <cell r="M7765">
            <v>52654101</v>
          </cell>
          <cell r="N7765"/>
          <cell r="O7765"/>
          <cell r="P7765"/>
          <cell r="Q7765"/>
        </row>
        <row r="7766">
          <cell r="G7766">
            <v>27536</v>
          </cell>
          <cell r="H7766" t="str">
            <v>Тарский МР</v>
          </cell>
          <cell r="I7766">
            <v>1342.7</v>
          </cell>
          <cell r="J7766">
            <v>1222.2</v>
          </cell>
          <cell r="K7766">
            <v>120</v>
          </cell>
          <cell r="L7766" t="str">
            <v>3bc8cfa1-493a-4eaa-b44a-d06858568346</v>
          </cell>
          <cell r="M7766">
            <v>52654101</v>
          </cell>
          <cell r="N7766"/>
          <cell r="O7766"/>
          <cell r="P7766"/>
          <cell r="Q7766"/>
        </row>
        <row r="7767">
          <cell r="G7767">
            <v>27414</v>
          </cell>
          <cell r="H7767" t="str">
            <v>Тарский МР</v>
          </cell>
          <cell r="I7767">
            <v>1710.1</v>
          </cell>
          <cell r="J7767">
            <v>1291.9000000000001</v>
          </cell>
          <cell r="K7767">
            <v>0</v>
          </cell>
          <cell r="L7767" t="str">
            <v>bf1f290c-cbdf-433d-a0b6-972140255e44</v>
          </cell>
          <cell r="M7767">
            <v>52654101</v>
          </cell>
          <cell r="N7767"/>
          <cell r="O7767"/>
          <cell r="P7767"/>
          <cell r="Q7767"/>
        </row>
        <row r="7768">
          <cell r="G7768">
            <v>27486</v>
          </cell>
          <cell r="H7768" t="str">
            <v>Тарский МР</v>
          </cell>
          <cell r="I7768">
            <v>929.9</v>
          </cell>
          <cell r="J7768">
            <v>838.6</v>
          </cell>
          <cell r="K7768">
            <v>15.5</v>
          </cell>
          <cell r="L7768" t="str">
            <v>411bc968-835b-4852-b73d-8257ebe5768d</v>
          </cell>
          <cell r="M7768">
            <v>52654101</v>
          </cell>
          <cell r="N7768"/>
          <cell r="O7768"/>
          <cell r="P7768"/>
          <cell r="Q7768"/>
        </row>
        <row r="7769">
          <cell r="G7769">
            <v>27415</v>
          </cell>
          <cell r="H7769" t="str">
            <v>Тарский МР</v>
          </cell>
          <cell r="I7769">
            <v>1710.1</v>
          </cell>
          <cell r="J7769">
            <v>1291.9000000000001</v>
          </cell>
          <cell r="K7769">
            <v>0</v>
          </cell>
          <cell r="L7769" t="str">
            <v>7572e5c1-ea28-40c7-9c62-53bd103b1893</v>
          </cell>
          <cell r="M7769">
            <v>52654101</v>
          </cell>
          <cell r="N7769"/>
          <cell r="O7769"/>
          <cell r="P7769"/>
          <cell r="Q7769"/>
        </row>
        <row r="7770">
          <cell r="G7770">
            <v>26975</v>
          </cell>
          <cell r="H7770" t="str">
            <v>Тарский МР</v>
          </cell>
          <cell r="I7770">
            <v>778.3</v>
          </cell>
          <cell r="J7770">
            <v>716.7</v>
          </cell>
          <cell r="K7770">
            <v>0</v>
          </cell>
          <cell r="L7770" t="str">
            <v>2ead357a-879e-4b54-86d7-749e308b8ed5</v>
          </cell>
          <cell r="M7770">
            <v>52654101</v>
          </cell>
          <cell r="N7770"/>
          <cell r="O7770"/>
          <cell r="P7770"/>
          <cell r="Q7770"/>
        </row>
        <row r="7771">
          <cell r="G7771">
            <v>27416</v>
          </cell>
          <cell r="H7771" t="str">
            <v>Тарский МР</v>
          </cell>
          <cell r="I7771">
            <v>679.6</v>
          </cell>
          <cell r="J7771">
            <v>584.20000000000005</v>
          </cell>
          <cell r="K7771">
            <v>0</v>
          </cell>
          <cell r="L7771" t="str">
            <v>14cd2ed9-f9d5-4f0a-ab4a-a86667f0e363</v>
          </cell>
          <cell r="M7771">
            <v>52654101</v>
          </cell>
          <cell r="N7771"/>
          <cell r="O7771"/>
          <cell r="P7771"/>
          <cell r="Q7771"/>
        </row>
        <row r="7772">
          <cell r="G7772">
            <v>27417</v>
          </cell>
          <cell r="H7772" t="str">
            <v>Тарский МР</v>
          </cell>
          <cell r="I7772">
            <v>536.29999999999995</v>
          </cell>
          <cell r="J7772">
            <v>536.29999999999995</v>
          </cell>
          <cell r="K7772">
            <v>0</v>
          </cell>
          <cell r="L7772" t="str">
            <v>17676475-a90a-402f-8f4a-1b42b95d3859</v>
          </cell>
          <cell r="M7772">
            <v>52654101</v>
          </cell>
          <cell r="N7772"/>
          <cell r="O7772"/>
          <cell r="P7772"/>
          <cell r="Q7772"/>
        </row>
        <row r="7773">
          <cell r="G7773">
            <v>36731</v>
          </cell>
          <cell r="H7773" t="str">
            <v>Тарский МР</v>
          </cell>
          <cell r="I7773">
            <v>1655.2</v>
          </cell>
          <cell r="J7773">
            <v>1655.2</v>
          </cell>
          <cell r="K7773">
            <v>180.3</v>
          </cell>
          <cell r="L7773" t="str">
            <v>555d014f-7c3d-48b8-8c5c-16151f8bc8a1</v>
          </cell>
          <cell r="M7773">
            <v>52654101</v>
          </cell>
          <cell r="N7773"/>
          <cell r="O7773"/>
          <cell r="P7773"/>
          <cell r="Q7773"/>
        </row>
        <row r="7774">
          <cell r="G7774">
            <v>26973</v>
          </cell>
          <cell r="H7774" t="str">
            <v>Тарский МР</v>
          </cell>
          <cell r="I7774">
            <v>1457.7</v>
          </cell>
          <cell r="J7774">
            <v>1297.2</v>
          </cell>
          <cell r="K7774">
            <v>0</v>
          </cell>
          <cell r="L7774" t="str">
            <v>d3a93281-7396-4301-a807-c9f990323f96</v>
          </cell>
          <cell r="M7774">
            <v>52654101</v>
          </cell>
          <cell r="N7774"/>
          <cell r="O7774"/>
          <cell r="P7774"/>
          <cell r="Q7774"/>
        </row>
        <row r="7775">
          <cell r="G7775">
            <v>36510</v>
          </cell>
          <cell r="H7775" t="str">
            <v>Тарский МР</v>
          </cell>
          <cell r="I7775">
            <v>1950.3</v>
          </cell>
          <cell r="J7775">
            <v>1301.3</v>
          </cell>
          <cell r="K7775">
            <v>0</v>
          </cell>
          <cell r="L7775" t="str">
            <v>3d87e31a-6a2f-42de-8a8b-04d4d5d92403</v>
          </cell>
          <cell r="M7775">
            <v>52654101</v>
          </cell>
          <cell r="N7775"/>
          <cell r="O7775"/>
          <cell r="P7775"/>
          <cell r="Q7775"/>
        </row>
        <row r="7776">
          <cell r="G7776">
            <v>27429</v>
          </cell>
          <cell r="H7776" t="str">
            <v>Тарский МР</v>
          </cell>
          <cell r="I7776">
            <v>679.3</v>
          </cell>
          <cell r="J7776">
            <v>619.92999999999995</v>
          </cell>
          <cell r="K7776">
            <v>0</v>
          </cell>
          <cell r="L7776" t="str">
            <v>1bb7b20f-ec7c-428f-a21e-4c6c7b03a82f</v>
          </cell>
          <cell r="M7776">
            <v>52654101</v>
          </cell>
          <cell r="N7776"/>
          <cell r="O7776"/>
          <cell r="P7776"/>
          <cell r="Q7776"/>
        </row>
        <row r="7777">
          <cell r="G7777">
            <v>27538</v>
          </cell>
          <cell r="H7777" t="str">
            <v>Тарский МР</v>
          </cell>
          <cell r="I7777">
            <v>593.20000000000005</v>
          </cell>
          <cell r="J7777">
            <v>542.20000000000005</v>
          </cell>
          <cell r="K7777">
            <v>0</v>
          </cell>
          <cell r="L7777" t="str">
            <v>8607a941-3baf-43c0-8b98-74836e75fb67</v>
          </cell>
          <cell r="M7777">
            <v>52654101</v>
          </cell>
          <cell r="N7777"/>
          <cell r="O7777"/>
          <cell r="P7777"/>
          <cell r="Q7777"/>
        </row>
        <row r="7778">
          <cell r="G7778">
            <v>27539</v>
          </cell>
          <cell r="H7778" t="str">
            <v>Тарский МР</v>
          </cell>
          <cell r="I7778">
            <v>683.65</v>
          </cell>
          <cell r="J7778">
            <v>634.85</v>
          </cell>
          <cell r="K7778">
            <v>0</v>
          </cell>
          <cell r="L7778" t="str">
            <v>976334ff-13d5-4843-88ca-0b4e0f555a8d</v>
          </cell>
          <cell r="M7778">
            <v>52654101</v>
          </cell>
          <cell r="N7778"/>
          <cell r="O7778"/>
          <cell r="P7778"/>
          <cell r="Q7778"/>
        </row>
        <row r="7779">
          <cell r="G7779">
            <v>27537</v>
          </cell>
          <cell r="H7779" t="str">
            <v>Тарский МР</v>
          </cell>
          <cell r="I7779">
            <v>799.6</v>
          </cell>
          <cell r="J7779">
            <v>739.7</v>
          </cell>
          <cell r="K7779">
            <v>0</v>
          </cell>
          <cell r="L7779" t="str">
            <v>3f53daa8-8e40-45b6-bd54-34131ffa8071</v>
          </cell>
          <cell r="M7779">
            <v>52654101</v>
          </cell>
          <cell r="N7779"/>
          <cell r="O7779"/>
          <cell r="P7779"/>
          <cell r="Q7779"/>
        </row>
        <row r="7780">
          <cell r="G7780">
            <v>26996</v>
          </cell>
          <cell r="H7780" t="str">
            <v>Тарский МР</v>
          </cell>
          <cell r="I7780">
            <v>1442.7</v>
          </cell>
          <cell r="J7780">
            <v>1293.8499999999999</v>
          </cell>
          <cell r="K7780">
            <v>0</v>
          </cell>
          <cell r="L7780" t="str">
            <v>9b7343fb-97d3-466e-9a99-3b4661d9b436</v>
          </cell>
          <cell r="M7780">
            <v>52654101</v>
          </cell>
          <cell r="N7780"/>
          <cell r="O7780"/>
          <cell r="P7780"/>
          <cell r="Q7780"/>
        </row>
        <row r="7781">
          <cell r="G7781">
            <v>27432</v>
          </cell>
          <cell r="H7781" t="str">
            <v>Тарский МР</v>
          </cell>
          <cell r="I7781">
            <v>1388.5</v>
          </cell>
          <cell r="J7781">
            <v>1274.5999999999999</v>
          </cell>
          <cell r="K7781">
            <v>111.5</v>
          </cell>
          <cell r="L7781" t="str">
            <v>1c95b941-a45e-464d-82c7-67d48c5c905d</v>
          </cell>
          <cell r="M7781">
            <v>52654101</v>
          </cell>
          <cell r="N7781"/>
          <cell r="O7781"/>
          <cell r="P7781"/>
          <cell r="Q7781"/>
        </row>
        <row r="7782">
          <cell r="G7782">
            <v>27540</v>
          </cell>
          <cell r="H7782" t="str">
            <v>Тарский МР</v>
          </cell>
          <cell r="I7782">
            <v>1021.6</v>
          </cell>
          <cell r="J7782">
            <v>902</v>
          </cell>
          <cell r="K7782">
            <v>119.6</v>
          </cell>
          <cell r="L7782" t="str">
            <v>c10d1b0b-d547-4d7e-884b-5aad3cfcfc5c</v>
          </cell>
          <cell r="M7782">
            <v>52654101</v>
          </cell>
          <cell r="N7782"/>
          <cell r="O7782"/>
          <cell r="P7782"/>
          <cell r="Q7782"/>
        </row>
        <row r="7783">
          <cell r="G7783">
            <v>27450</v>
          </cell>
          <cell r="H7783" t="str">
            <v>Тарский МР</v>
          </cell>
          <cell r="I7783">
            <v>681</v>
          </cell>
          <cell r="J7783">
            <v>600.44000000000005</v>
          </cell>
          <cell r="K7783">
            <v>0</v>
          </cell>
          <cell r="L7783" t="str">
            <v>9222f7b0-be9c-42ac-83d4-577fd85130ae</v>
          </cell>
          <cell r="M7783">
            <v>52654101</v>
          </cell>
          <cell r="N7783"/>
          <cell r="O7783"/>
          <cell r="P7783"/>
          <cell r="Q7783"/>
        </row>
        <row r="7784">
          <cell r="G7784">
            <v>27465</v>
          </cell>
          <cell r="H7784" t="str">
            <v>Тарский МР</v>
          </cell>
          <cell r="I7784">
            <v>797.5</v>
          </cell>
          <cell r="J7784">
            <v>707.8</v>
          </cell>
          <cell r="K7784">
            <v>60.2</v>
          </cell>
          <cell r="L7784" t="str">
            <v>12d35f12-3959-4c53-96a5-96e592084366</v>
          </cell>
          <cell r="M7784">
            <v>52654101</v>
          </cell>
          <cell r="N7784"/>
          <cell r="O7784"/>
          <cell r="P7784"/>
          <cell r="Q7784"/>
        </row>
        <row r="7785">
          <cell r="G7785">
            <v>27459</v>
          </cell>
          <cell r="H7785" t="str">
            <v>Тарский МР</v>
          </cell>
          <cell r="I7785">
            <v>765.2</v>
          </cell>
          <cell r="J7785">
            <v>704.5</v>
          </cell>
          <cell r="K7785" t="str">
            <v xml:space="preserve"> </v>
          </cell>
          <cell r="L7785" t="str">
            <v>3bb97798-7bda-4e70-afbf-9458b95b75b2</v>
          </cell>
          <cell r="M7785">
            <v>52654101</v>
          </cell>
          <cell r="N7785"/>
          <cell r="O7785"/>
          <cell r="P7785"/>
          <cell r="Q7785"/>
        </row>
        <row r="7786">
          <cell r="G7786">
            <v>27541</v>
          </cell>
          <cell r="H7786" t="str">
            <v>Тарский МР</v>
          </cell>
          <cell r="I7786">
            <v>662.5</v>
          </cell>
          <cell r="J7786">
            <v>628.54999999999995</v>
          </cell>
          <cell r="K7786">
            <v>0</v>
          </cell>
          <cell r="L7786" t="str">
            <v>6f003742-d429-49de-9e3c-d0d5175cd6b3</v>
          </cell>
          <cell r="M7786">
            <v>52654101</v>
          </cell>
          <cell r="N7786"/>
          <cell r="O7786"/>
          <cell r="P7786"/>
          <cell r="Q7786"/>
        </row>
        <row r="7787">
          <cell r="G7787">
            <v>26911</v>
          </cell>
          <cell r="H7787" t="str">
            <v>Тарский МР</v>
          </cell>
          <cell r="I7787">
            <v>1450.02</v>
          </cell>
          <cell r="J7787">
            <v>1306.5999999999999</v>
          </cell>
          <cell r="K7787">
            <v>0</v>
          </cell>
          <cell r="L7787" t="str">
            <v>92ec9d3a-d96c-4281-8fbb-55f25ca9d5a1</v>
          </cell>
          <cell r="M7787">
            <v>52654101</v>
          </cell>
          <cell r="N7787"/>
          <cell r="O7787"/>
          <cell r="P7787"/>
          <cell r="Q7787"/>
        </row>
        <row r="7788">
          <cell r="G7788">
            <v>27544</v>
          </cell>
          <cell r="H7788" t="str">
            <v>Тарский МР</v>
          </cell>
          <cell r="I7788">
            <v>2798.7</v>
          </cell>
          <cell r="J7788">
            <v>2017.2</v>
          </cell>
          <cell r="K7788">
            <v>781.5</v>
          </cell>
          <cell r="L7788" t="str">
            <v>eb0cb77a-4b2c-44ae-9a71-29d4f31c5643</v>
          </cell>
          <cell r="M7788">
            <v>52654101</v>
          </cell>
          <cell r="N7788"/>
          <cell r="O7788"/>
          <cell r="P7788"/>
          <cell r="Q7788"/>
        </row>
        <row r="7789">
          <cell r="G7789">
            <v>27545</v>
          </cell>
          <cell r="H7789" t="str">
            <v>Тарский МР</v>
          </cell>
          <cell r="I7789">
            <v>1164.5999999999999</v>
          </cell>
          <cell r="J7789">
            <v>1073.0999999999999</v>
          </cell>
          <cell r="K7789">
            <v>90.6</v>
          </cell>
          <cell r="L7789" t="str">
            <v>7120991e-3f3d-49de-ae42-b745caa8ca95</v>
          </cell>
          <cell r="M7789">
            <v>52654101</v>
          </cell>
          <cell r="N7789"/>
          <cell r="O7789"/>
          <cell r="P7789"/>
          <cell r="Q7789"/>
        </row>
        <row r="7790">
          <cell r="G7790">
            <v>27546</v>
          </cell>
          <cell r="H7790" t="str">
            <v>Тарский МР</v>
          </cell>
          <cell r="I7790">
            <v>1151.79</v>
          </cell>
          <cell r="J7790">
            <v>1062.3900000000001</v>
          </cell>
          <cell r="K7790">
            <v>0</v>
          </cell>
          <cell r="L7790" t="str">
            <v>af1c2d9e-3c39-44b3-a881-7067149d265f</v>
          </cell>
          <cell r="M7790">
            <v>52654101</v>
          </cell>
          <cell r="N7790"/>
          <cell r="O7790"/>
          <cell r="P7790"/>
          <cell r="Q7790"/>
        </row>
        <row r="7791">
          <cell r="G7791">
            <v>20144</v>
          </cell>
          <cell r="H7791" t="str">
            <v>Тарский МР</v>
          </cell>
          <cell r="I7791">
            <v>1892.4</v>
          </cell>
          <cell r="J7791">
            <v>1698.9</v>
          </cell>
          <cell r="K7791">
            <v>0</v>
          </cell>
          <cell r="L7791" t="str">
            <v>8eb59605-2cb9-44a3-b09c-ac9670714e37</v>
          </cell>
          <cell r="M7791">
            <v>52654101</v>
          </cell>
          <cell r="N7791"/>
          <cell r="O7791"/>
          <cell r="P7791"/>
          <cell r="Q7791"/>
        </row>
        <row r="7792">
          <cell r="G7792">
            <v>26961</v>
          </cell>
          <cell r="H7792" t="str">
            <v>Тарский МР</v>
          </cell>
          <cell r="I7792">
            <v>1570.9</v>
          </cell>
          <cell r="J7792">
            <v>1289.5999999999999</v>
          </cell>
          <cell r="K7792">
            <v>0</v>
          </cell>
          <cell r="L7792" t="str">
            <v>812688f1-6cdf-4fc2-bd69-c6c7078c24ec</v>
          </cell>
          <cell r="M7792">
            <v>52654101</v>
          </cell>
          <cell r="N7792"/>
          <cell r="O7792"/>
          <cell r="P7792"/>
          <cell r="Q7792"/>
        </row>
        <row r="7793">
          <cell r="G7793">
            <v>26968</v>
          </cell>
          <cell r="H7793" t="str">
            <v>Тарский МР</v>
          </cell>
          <cell r="I7793">
            <v>4209.25</v>
          </cell>
          <cell r="J7793">
            <v>3051.7</v>
          </cell>
          <cell r="K7793">
            <v>73.599999999999994</v>
          </cell>
          <cell r="L7793" t="str">
            <v>d074da07-a080-47f2-a2e1-158b33e52a4d</v>
          </cell>
          <cell r="M7793">
            <v>52654101</v>
          </cell>
          <cell r="N7793"/>
          <cell r="O7793"/>
          <cell r="P7793"/>
          <cell r="Q7793"/>
        </row>
        <row r="7794">
          <cell r="G7794">
            <v>27550</v>
          </cell>
          <cell r="H7794" t="str">
            <v>Тарский МР</v>
          </cell>
          <cell r="I7794">
            <v>1096.25</v>
          </cell>
          <cell r="J7794">
            <v>836.3</v>
          </cell>
          <cell r="K7794">
            <v>94.9</v>
          </cell>
          <cell r="L7794" t="str">
            <v>e96aa564-542a-4e5c-8d59-5526487352bd</v>
          </cell>
          <cell r="M7794">
            <v>52654101</v>
          </cell>
          <cell r="N7794"/>
          <cell r="O7794"/>
          <cell r="P7794"/>
          <cell r="Q7794"/>
        </row>
        <row r="7795">
          <cell r="G7795">
            <v>27551</v>
          </cell>
          <cell r="H7795" t="str">
            <v>Тарский МР</v>
          </cell>
          <cell r="I7795">
            <v>1273</v>
          </cell>
          <cell r="J7795">
            <v>952.8</v>
          </cell>
          <cell r="K7795" t="str">
            <v xml:space="preserve"> </v>
          </cell>
          <cell r="L7795" t="str">
            <v>901bd004-ec07-4588-bff9-4256d72aea09</v>
          </cell>
          <cell r="M7795">
            <v>52654101</v>
          </cell>
          <cell r="N7795"/>
          <cell r="O7795"/>
          <cell r="P7795"/>
          <cell r="Q7795"/>
        </row>
        <row r="7796">
          <cell r="G7796">
            <v>27552</v>
          </cell>
          <cell r="H7796" t="str">
            <v>Тарский МР</v>
          </cell>
          <cell r="I7796">
            <v>4934.6000000000004</v>
          </cell>
          <cell r="J7796">
            <v>3933.1</v>
          </cell>
          <cell r="K7796">
            <v>469.6</v>
          </cell>
          <cell r="L7796" t="str">
            <v>1686777f-b8de-4836-9eb8-9a0440406d39</v>
          </cell>
          <cell r="M7796">
            <v>52654101</v>
          </cell>
          <cell r="N7796"/>
          <cell r="O7796"/>
          <cell r="P7796"/>
          <cell r="Q7796"/>
        </row>
        <row r="7797">
          <cell r="G7797">
            <v>27554</v>
          </cell>
          <cell r="H7797" t="str">
            <v>Тарский МР</v>
          </cell>
          <cell r="I7797">
            <v>1024.94</v>
          </cell>
          <cell r="J7797">
            <v>953.54</v>
          </cell>
          <cell r="K7797" t="str">
            <v xml:space="preserve"> </v>
          </cell>
          <cell r="L7797" t="str">
            <v>a021142d-9b86-4002-a7b9-2b7edbcb9ab4</v>
          </cell>
          <cell r="M7797">
            <v>52654101</v>
          </cell>
          <cell r="N7797"/>
          <cell r="O7797"/>
          <cell r="P7797"/>
          <cell r="Q7797"/>
        </row>
        <row r="7798">
          <cell r="G7798">
            <v>27555</v>
          </cell>
          <cell r="H7798" t="str">
            <v>Тарский МР</v>
          </cell>
          <cell r="I7798">
            <v>1287.8</v>
          </cell>
          <cell r="J7798">
            <v>955.64</v>
          </cell>
          <cell r="K7798" t="str">
            <v xml:space="preserve"> </v>
          </cell>
          <cell r="L7798" t="str">
            <v>b0a88d5d-dc17-4490-a580-ec44eaee91e0</v>
          </cell>
          <cell r="M7798">
            <v>52654101</v>
          </cell>
          <cell r="N7798"/>
          <cell r="O7798"/>
          <cell r="P7798"/>
          <cell r="Q7798"/>
        </row>
        <row r="7799">
          <cell r="G7799">
            <v>27557</v>
          </cell>
          <cell r="H7799" t="str">
            <v>Тарский МР</v>
          </cell>
          <cell r="I7799">
            <v>1044.5999999999999</v>
          </cell>
          <cell r="J7799">
            <v>971</v>
          </cell>
          <cell r="K7799" t="str">
            <v xml:space="preserve"> </v>
          </cell>
          <cell r="L7799" t="str">
            <v>a001d5a4-86a4-43d1-ab1c-889d1d473b76</v>
          </cell>
          <cell r="M7799">
            <v>52654101</v>
          </cell>
          <cell r="N7799"/>
          <cell r="O7799"/>
          <cell r="P7799"/>
          <cell r="Q7799"/>
        </row>
        <row r="7800">
          <cell r="G7800">
            <v>27558</v>
          </cell>
          <cell r="H7800" t="str">
            <v>Тарский МР</v>
          </cell>
          <cell r="I7800">
            <v>4860</v>
          </cell>
          <cell r="J7800">
            <v>4457</v>
          </cell>
          <cell r="K7800" t="str">
            <v xml:space="preserve"> </v>
          </cell>
          <cell r="L7800" t="str">
            <v>39416164-2a36-4c89-aace-eca5b49555ed</v>
          </cell>
          <cell r="M7800">
            <v>52654101</v>
          </cell>
          <cell r="N7800"/>
          <cell r="O7800"/>
          <cell r="P7800"/>
          <cell r="Q7800"/>
        </row>
        <row r="7801">
          <cell r="G7801">
            <v>26963</v>
          </cell>
          <cell r="H7801" t="str">
            <v>Тарский МР</v>
          </cell>
          <cell r="I7801">
            <v>5468.3</v>
          </cell>
          <cell r="J7801">
            <v>4678</v>
          </cell>
          <cell r="K7801">
            <v>432.6</v>
          </cell>
          <cell r="L7801" t="str">
            <v>469020c9-c679-40b9-ad5a-93d1f9ca0ddd</v>
          </cell>
          <cell r="M7801">
            <v>52654101</v>
          </cell>
          <cell r="N7801"/>
          <cell r="O7801"/>
          <cell r="P7801"/>
          <cell r="Q7801"/>
        </row>
        <row r="7802">
          <cell r="G7802">
            <v>26977</v>
          </cell>
          <cell r="H7802" t="str">
            <v>Тарский МР</v>
          </cell>
          <cell r="I7802">
            <v>3491.36</v>
          </cell>
          <cell r="J7802">
            <v>2678.6</v>
          </cell>
          <cell r="K7802">
            <v>608.5</v>
          </cell>
          <cell r="L7802" t="str">
            <v>d049727d-7f62-428e-ac99-a0e495f1f4b6</v>
          </cell>
          <cell r="M7802">
            <v>52654101</v>
          </cell>
          <cell r="N7802"/>
          <cell r="O7802"/>
          <cell r="P7802"/>
          <cell r="Q7802"/>
        </row>
        <row r="7803">
          <cell r="G7803">
            <v>27547</v>
          </cell>
          <cell r="H7803" t="str">
            <v>Тарский МР</v>
          </cell>
          <cell r="I7803">
            <v>2741.66</v>
          </cell>
          <cell r="J7803">
            <v>1517.6</v>
          </cell>
          <cell r="K7803">
            <v>578.9</v>
          </cell>
          <cell r="L7803" t="str">
            <v>852ac523-b46c-454b-9c54-a72fe579b3da</v>
          </cell>
          <cell r="M7803">
            <v>52654101</v>
          </cell>
          <cell r="N7803"/>
          <cell r="O7803"/>
          <cell r="P7803"/>
          <cell r="Q7803"/>
        </row>
        <row r="7804">
          <cell r="G7804">
            <v>25746</v>
          </cell>
          <cell r="H7804" t="str">
            <v>Тарский МР</v>
          </cell>
          <cell r="I7804">
            <v>1765.2</v>
          </cell>
          <cell r="J7804">
            <v>1113.2</v>
          </cell>
          <cell r="K7804">
            <v>457.75</v>
          </cell>
          <cell r="L7804" t="str">
            <v>aa03b332-e66d-45ed-a82e-b8322e77a9c1</v>
          </cell>
          <cell r="M7804">
            <v>52654101</v>
          </cell>
          <cell r="N7804"/>
          <cell r="O7804"/>
          <cell r="P7804"/>
          <cell r="Q7804"/>
        </row>
        <row r="7805">
          <cell r="G7805">
            <v>27549</v>
          </cell>
          <cell r="H7805" t="str">
            <v>Тарский МР</v>
          </cell>
          <cell r="I7805">
            <v>2581.48</v>
          </cell>
          <cell r="J7805">
            <v>1520.4</v>
          </cell>
          <cell r="K7805">
            <v>470.1</v>
          </cell>
          <cell r="L7805" t="str">
            <v>45e2e41f-991c-4b22-8655-4ea9fe366c80</v>
          </cell>
          <cell r="M7805">
            <v>52654101</v>
          </cell>
          <cell r="N7805"/>
          <cell r="O7805"/>
          <cell r="P7805"/>
          <cell r="Q7805"/>
        </row>
        <row r="7806">
          <cell r="G7806">
            <v>26923</v>
          </cell>
          <cell r="H7806" t="str">
            <v>Тарский МР</v>
          </cell>
          <cell r="I7806">
            <v>1028</v>
          </cell>
          <cell r="J7806">
            <v>588.4</v>
          </cell>
          <cell r="K7806">
            <v>238.6</v>
          </cell>
          <cell r="L7806" t="str">
            <v>279fe37c-f258-4c89-9038-c32fdc631933</v>
          </cell>
          <cell r="M7806">
            <v>52654101</v>
          </cell>
          <cell r="N7806"/>
          <cell r="O7806"/>
          <cell r="P7806"/>
          <cell r="Q7806"/>
        </row>
        <row r="7807">
          <cell r="G7807">
            <v>36503</v>
          </cell>
          <cell r="H7807" t="str">
            <v>Тарский МР</v>
          </cell>
          <cell r="I7807">
            <v>920.91</v>
          </cell>
          <cell r="J7807">
            <v>839.5</v>
          </cell>
          <cell r="K7807">
            <v>0</v>
          </cell>
          <cell r="L7807" t="str">
            <v>984a4eb5-8963-4a3c-8644-04d3a08e2891</v>
          </cell>
          <cell r="M7807">
            <v>52654101</v>
          </cell>
          <cell r="N7807"/>
          <cell r="O7807"/>
          <cell r="P7807"/>
          <cell r="Q7807"/>
        </row>
        <row r="7808">
          <cell r="G7808">
            <v>36504</v>
          </cell>
          <cell r="H7808" t="str">
            <v>Тарский МР</v>
          </cell>
          <cell r="I7808">
            <v>1444.7</v>
          </cell>
          <cell r="J7808">
            <v>861.9</v>
          </cell>
          <cell r="K7808">
            <v>342.02</v>
          </cell>
          <cell r="L7808" t="str">
            <v>0d4587a8-896c-4ecf-952c-dacede348997</v>
          </cell>
          <cell r="M7808">
            <v>52654101</v>
          </cell>
          <cell r="N7808"/>
          <cell r="O7808"/>
          <cell r="P7808"/>
          <cell r="Q7808"/>
        </row>
        <row r="7809">
          <cell r="G7809">
            <v>36505</v>
          </cell>
          <cell r="H7809" t="str">
            <v>Тарский МР</v>
          </cell>
          <cell r="I7809">
            <v>916.7</v>
          </cell>
          <cell r="J7809">
            <v>832.2</v>
          </cell>
          <cell r="K7809">
            <v>0</v>
          </cell>
          <cell r="L7809" t="str">
            <v>801e0640-56ef-418e-9ae2-ae3301996d74</v>
          </cell>
          <cell r="M7809">
            <v>52654101</v>
          </cell>
          <cell r="N7809"/>
          <cell r="O7809"/>
          <cell r="P7809"/>
          <cell r="Q7809"/>
        </row>
        <row r="7810">
          <cell r="G7810">
            <v>36502</v>
          </cell>
          <cell r="H7810" t="str">
            <v>Тарский МР</v>
          </cell>
          <cell r="I7810">
            <v>1290.8</v>
          </cell>
          <cell r="J7810">
            <v>801.6</v>
          </cell>
          <cell r="K7810">
            <v>274.07</v>
          </cell>
          <cell r="L7810" t="str">
            <v>499e0a73-2bb6-4118-a279-3cd306cf18ca</v>
          </cell>
          <cell r="M7810">
            <v>52654101</v>
          </cell>
          <cell r="N7810"/>
          <cell r="O7810"/>
          <cell r="P7810"/>
          <cell r="Q7810"/>
        </row>
        <row r="7811">
          <cell r="G7811">
            <v>26960</v>
          </cell>
          <cell r="H7811" t="str">
            <v>Тарский МР</v>
          </cell>
          <cell r="I7811">
            <v>506.3</v>
          </cell>
          <cell r="J7811">
            <v>411.2</v>
          </cell>
          <cell r="K7811">
            <v>0</v>
          </cell>
          <cell r="L7811" t="str">
            <v>3c2e661b-dfc4-492f-b3e2-6ab779a5b0a2</v>
          </cell>
          <cell r="M7811">
            <v>52654101</v>
          </cell>
          <cell r="N7811"/>
          <cell r="O7811"/>
          <cell r="P7811"/>
          <cell r="Q7811"/>
        </row>
        <row r="7812">
          <cell r="G7812">
            <v>26970</v>
          </cell>
          <cell r="H7812" t="str">
            <v>Тарский МР</v>
          </cell>
          <cell r="I7812">
            <v>757.1</v>
          </cell>
          <cell r="J7812">
            <v>697.3</v>
          </cell>
          <cell r="K7812">
            <v>0</v>
          </cell>
          <cell r="L7812" t="str">
            <v>044ca5b1-8f0a-44be-9954-762e7b2e99e3</v>
          </cell>
          <cell r="M7812">
            <v>52654101</v>
          </cell>
          <cell r="N7812"/>
          <cell r="O7812"/>
          <cell r="P7812"/>
          <cell r="Q7812"/>
        </row>
        <row r="7813">
          <cell r="G7813">
            <v>26931</v>
          </cell>
          <cell r="H7813" t="str">
            <v>Тарский МР</v>
          </cell>
          <cell r="I7813">
            <v>764.6</v>
          </cell>
          <cell r="J7813">
            <v>704.6</v>
          </cell>
          <cell r="K7813">
            <v>0</v>
          </cell>
          <cell r="L7813" t="str">
            <v>02665f98-feb4-451c-9a6a-ebbdcab34004</v>
          </cell>
          <cell r="M7813">
            <v>52654101</v>
          </cell>
          <cell r="N7813"/>
          <cell r="O7813"/>
          <cell r="P7813"/>
          <cell r="Q7813"/>
        </row>
        <row r="7814">
          <cell r="G7814">
            <v>27487</v>
          </cell>
          <cell r="H7814" t="str">
            <v>Тарский МР</v>
          </cell>
          <cell r="I7814">
            <v>4637.3500000000004</v>
          </cell>
          <cell r="J7814">
            <v>4173.22</v>
          </cell>
          <cell r="K7814">
            <v>237.2</v>
          </cell>
          <cell r="L7814" t="str">
            <v>0c7dbbe9-e8da-42e1-ac3d-1a27bf6c0643</v>
          </cell>
          <cell r="M7814">
            <v>52654101</v>
          </cell>
          <cell r="N7814"/>
          <cell r="O7814"/>
          <cell r="P7814"/>
          <cell r="Q7814"/>
        </row>
        <row r="7815">
          <cell r="G7815">
            <v>26976</v>
          </cell>
          <cell r="H7815" t="str">
            <v>Тарский МР</v>
          </cell>
          <cell r="I7815">
            <v>1516.9</v>
          </cell>
          <cell r="J7815">
            <v>1423.1</v>
          </cell>
          <cell r="K7815">
            <v>72.7</v>
          </cell>
          <cell r="L7815" t="str">
            <v>c5e50aeb-d820-4c18-9aad-458b1e2390c5</v>
          </cell>
          <cell r="M7815">
            <v>52654101</v>
          </cell>
          <cell r="N7815"/>
          <cell r="O7815"/>
          <cell r="P7815"/>
          <cell r="Q7815"/>
        </row>
        <row r="7816">
          <cell r="G7816">
            <v>27563</v>
          </cell>
          <cell r="H7816" t="str">
            <v>Тарский МР</v>
          </cell>
          <cell r="I7816">
            <v>2172.25</v>
          </cell>
          <cell r="J7816">
            <v>1514.3</v>
          </cell>
          <cell r="K7816">
            <v>32.1</v>
          </cell>
          <cell r="L7816" t="str">
            <v>5b11050b-dec0-461d-8214-7b13b023c477</v>
          </cell>
          <cell r="M7816">
            <v>52654101</v>
          </cell>
          <cell r="N7816"/>
          <cell r="O7816"/>
          <cell r="P7816"/>
          <cell r="Q7816"/>
        </row>
        <row r="7817">
          <cell r="G7817">
            <v>26966</v>
          </cell>
          <cell r="H7817" t="str">
            <v>Тарский МР</v>
          </cell>
          <cell r="I7817">
            <v>1607.6</v>
          </cell>
          <cell r="J7817">
            <v>1498.6</v>
          </cell>
          <cell r="K7817">
            <v>0</v>
          </cell>
          <cell r="L7817" t="str">
            <v>ba0bf02b-7ad6-4616-b063-87373a3e6f26</v>
          </cell>
          <cell r="M7817">
            <v>52654101</v>
          </cell>
          <cell r="N7817"/>
          <cell r="O7817"/>
          <cell r="P7817"/>
          <cell r="Q7817"/>
        </row>
        <row r="7818">
          <cell r="G7818">
            <v>27564</v>
          </cell>
          <cell r="H7818" t="str">
            <v>Тарский МР</v>
          </cell>
          <cell r="I7818">
            <v>1630.9</v>
          </cell>
          <cell r="J7818">
            <v>1484.9</v>
          </cell>
          <cell r="K7818">
            <v>40.1</v>
          </cell>
          <cell r="L7818" t="str">
            <v>e784aa56-3ac3-4082-b515-f3f414aa3fea</v>
          </cell>
          <cell r="M7818">
            <v>52654101</v>
          </cell>
          <cell r="N7818"/>
          <cell r="O7818"/>
          <cell r="P7818"/>
          <cell r="Q7818"/>
        </row>
        <row r="7819">
          <cell r="G7819">
            <v>26969</v>
          </cell>
          <cell r="H7819" t="str">
            <v>Тарский МР</v>
          </cell>
          <cell r="I7819">
            <v>2050.73</v>
          </cell>
          <cell r="J7819">
            <v>2050.73</v>
          </cell>
          <cell r="K7819">
            <v>0</v>
          </cell>
          <cell r="L7819" t="str">
            <v>4e8749c9-5587-483e-940b-39be7ad753a8</v>
          </cell>
          <cell r="M7819">
            <v>52654101</v>
          </cell>
          <cell r="N7819"/>
          <cell r="O7819"/>
          <cell r="P7819"/>
          <cell r="Q7819"/>
        </row>
        <row r="7820">
          <cell r="G7820">
            <v>26920</v>
          </cell>
          <cell r="H7820" t="str">
            <v>Тарский МР</v>
          </cell>
          <cell r="I7820">
            <v>2365.9</v>
          </cell>
          <cell r="J7820">
            <v>2018.57</v>
          </cell>
          <cell r="K7820">
            <v>0</v>
          </cell>
          <cell r="L7820" t="str">
            <v>f7425837-d438-4f53-9419-bf54f5217cfb</v>
          </cell>
          <cell r="M7820">
            <v>52654101</v>
          </cell>
          <cell r="N7820"/>
          <cell r="O7820"/>
          <cell r="P7820"/>
          <cell r="Q7820"/>
        </row>
        <row r="7821">
          <cell r="G7821">
            <v>26954</v>
          </cell>
          <cell r="H7821" t="str">
            <v>Тарский МР</v>
          </cell>
          <cell r="I7821">
            <v>429.9</v>
          </cell>
          <cell r="J7821">
            <v>371.5</v>
          </cell>
          <cell r="K7821">
            <v>0</v>
          </cell>
          <cell r="L7821" t="str">
            <v>607bd2b3-79c7-4db5-8b0c-2a0de2adf568</v>
          </cell>
          <cell r="M7821">
            <v>52654101</v>
          </cell>
          <cell r="N7821"/>
          <cell r="O7821"/>
          <cell r="P7821"/>
          <cell r="Q7821"/>
        </row>
        <row r="7822">
          <cell r="G7822">
            <v>20993</v>
          </cell>
          <cell r="H7822" t="str">
            <v>Тарский МР</v>
          </cell>
          <cell r="I7822">
            <v>415.2</v>
          </cell>
          <cell r="J7822">
            <v>359.8</v>
          </cell>
          <cell r="K7822">
            <v>0</v>
          </cell>
          <cell r="L7822" t="str">
            <v>6ddff025-b211-4cdc-a507-470cf969ec28</v>
          </cell>
          <cell r="M7822">
            <v>52654101</v>
          </cell>
          <cell r="N7822"/>
          <cell r="O7822"/>
          <cell r="P7822"/>
          <cell r="Q7822"/>
        </row>
        <row r="7823">
          <cell r="G7823">
            <v>20991</v>
          </cell>
          <cell r="H7823" t="str">
            <v>Тарский МР</v>
          </cell>
          <cell r="I7823">
            <v>448</v>
          </cell>
          <cell r="J7823">
            <v>389.1</v>
          </cell>
          <cell r="K7823">
            <v>0</v>
          </cell>
          <cell r="L7823" t="str">
            <v>63cf4e6f-343d-477d-903b-36cd43a95c68</v>
          </cell>
          <cell r="M7823">
            <v>52654101</v>
          </cell>
          <cell r="N7823"/>
          <cell r="O7823"/>
          <cell r="P7823"/>
          <cell r="Q7823"/>
        </row>
        <row r="7824">
          <cell r="G7824">
            <v>36500</v>
          </cell>
          <cell r="H7824" t="str">
            <v>Тарский МР</v>
          </cell>
          <cell r="I7824">
            <v>419</v>
          </cell>
          <cell r="J7824">
            <v>388.9</v>
          </cell>
          <cell r="K7824">
            <v>0</v>
          </cell>
          <cell r="L7824" t="str">
            <v>b921022c-55e5-4719-8dbc-cc43f702cc32</v>
          </cell>
          <cell r="M7824">
            <v>52654101</v>
          </cell>
          <cell r="N7824"/>
          <cell r="O7824"/>
          <cell r="P7824"/>
          <cell r="Q7824"/>
        </row>
        <row r="7825">
          <cell r="G7825">
            <v>27418</v>
          </cell>
          <cell r="H7825" t="str">
            <v>Тарский МР</v>
          </cell>
          <cell r="I7825">
            <v>376</v>
          </cell>
          <cell r="J7825">
            <v>368</v>
          </cell>
          <cell r="K7825">
            <v>0</v>
          </cell>
          <cell r="L7825" t="str">
            <v>d217dc30-60ef-4744-a82d-33a243d9566c</v>
          </cell>
          <cell r="M7825">
            <v>52654101</v>
          </cell>
          <cell r="N7825"/>
          <cell r="O7825"/>
          <cell r="P7825"/>
          <cell r="Q7825"/>
        </row>
        <row r="7826">
          <cell r="G7826">
            <v>36728</v>
          </cell>
          <cell r="H7826" t="str">
            <v>Тарский МР</v>
          </cell>
          <cell r="I7826">
            <v>466.4</v>
          </cell>
          <cell r="J7826">
            <v>466.4</v>
          </cell>
          <cell r="K7826" t="str">
            <v xml:space="preserve"> </v>
          </cell>
          <cell r="L7826" t="str">
            <v>dced99f4-a5e5-4c89-87f5-8bbee3a9d69e</v>
          </cell>
          <cell r="M7826">
            <v>52654101</v>
          </cell>
          <cell r="N7826"/>
          <cell r="O7826"/>
          <cell r="P7826"/>
          <cell r="Q7826"/>
        </row>
        <row r="7827">
          <cell r="G7827">
            <v>36759</v>
          </cell>
          <cell r="H7827" t="str">
            <v>Тарский МР</v>
          </cell>
          <cell r="I7827">
            <v>1059.8</v>
          </cell>
          <cell r="J7827">
            <v>585.20000000000005</v>
          </cell>
          <cell r="K7827">
            <v>474.6</v>
          </cell>
          <cell r="L7827" t="str">
            <v>36d5e995-65c8-4d88-a981-1ef7fa64c74a</v>
          </cell>
          <cell r="M7827">
            <v>52654101</v>
          </cell>
          <cell r="N7827"/>
          <cell r="O7827"/>
          <cell r="P7827"/>
          <cell r="Q7827"/>
        </row>
        <row r="7828">
          <cell r="G7828">
            <v>28956</v>
          </cell>
          <cell r="H7828" t="str">
            <v>Тарский МР</v>
          </cell>
          <cell r="I7828">
            <v>786</v>
          </cell>
          <cell r="J7828">
            <v>690</v>
          </cell>
          <cell r="K7828">
            <v>0</v>
          </cell>
          <cell r="L7828" t="str">
            <v>2b8304cc-457b-41f3-a8e1-23072e18a46f</v>
          </cell>
          <cell r="M7828">
            <v>52654101</v>
          </cell>
          <cell r="N7828"/>
          <cell r="O7828"/>
          <cell r="P7828"/>
          <cell r="Q7828"/>
        </row>
        <row r="7829">
          <cell r="G7829">
            <v>27566</v>
          </cell>
          <cell r="H7829" t="str">
            <v>Тарский МР</v>
          </cell>
          <cell r="I7829">
            <v>1302</v>
          </cell>
          <cell r="J7829">
            <v>1287</v>
          </cell>
          <cell r="K7829">
            <v>15</v>
          </cell>
          <cell r="L7829" t="str">
            <v>d7848323-3a70-4d9f-aa77-f7f7448903ee</v>
          </cell>
          <cell r="M7829">
            <v>52654101</v>
          </cell>
          <cell r="N7829"/>
          <cell r="O7829"/>
          <cell r="P7829"/>
          <cell r="Q7829"/>
        </row>
        <row r="7830">
          <cell r="G7830">
            <v>27419</v>
          </cell>
          <cell r="H7830" t="str">
            <v>Тарский МР</v>
          </cell>
          <cell r="I7830">
            <v>456</v>
          </cell>
          <cell r="J7830">
            <v>414</v>
          </cell>
          <cell r="K7830">
            <v>2.4</v>
          </cell>
          <cell r="L7830" t="str">
            <v>c9318cab-ff3a-42ce-b001-e912f83c8901</v>
          </cell>
          <cell r="M7830">
            <v>52654101</v>
          </cell>
          <cell r="N7830"/>
          <cell r="O7830"/>
          <cell r="P7830"/>
          <cell r="Q7830"/>
        </row>
        <row r="7831">
          <cell r="G7831">
            <v>27420</v>
          </cell>
          <cell r="H7831" t="str">
            <v>Тарский МР</v>
          </cell>
          <cell r="I7831">
            <v>337.2</v>
          </cell>
          <cell r="J7831">
            <v>334.8</v>
          </cell>
          <cell r="K7831">
            <v>0</v>
          </cell>
          <cell r="L7831" t="str">
            <v>0f709cbe-98c0-4032-b649-aad9a326fc15</v>
          </cell>
          <cell r="M7831">
            <v>52654101</v>
          </cell>
          <cell r="N7831"/>
          <cell r="O7831"/>
          <cell r="P7831"/>
          <cell r="Q7831"/>
        </row>
        <row r="7832">
          <cell r="G7832">
            <v>26983</v>
          </cell>
          <cell r="H7832" t="str">
            <v>Тарский МР</v>
          </cell>
          <cell r="I7832">
            <v>939.3</v>
          </cell>
          <cell r="J7832">
            <v>854.1</v>
          </cell>
          <cell r="K7832">
            <v>0</v>
          </cell>
          <cell r="L7832" t="str">
            <v>008bd2af-2dbd-4cb5-bcd1-bbe97a338b72</v>
          </cell>
          <cell r="M7832">
            <v>52654101</v>
          </cell>
          <cell r="N7832"/>
          <cell r="O7832"/>
          <cell r="P7832"/>
          <cell r="Q7832"/>
        </row>
        <row r="7833">
          <cell r="G7833">
            <v>26979</v>
          </cell>
          <cell r="H7833" t="str">
            <v>Тарский МР</v>
          </cell>
          <cell r="I7833">
            <v>859.1</v>
          </cell>
          <cell r="J7833">
            <v>854.1</v>
          </cell>
          <cell r="K7833">
            <v>0</v>
          </cell>
          <cell r="L7833" t="str">
            <v>63bda658-f37c-4333-878e-943264430955</v>
          </cell>
          <cell r="M7833">
            <v>52654101</v>
          </cell>
          <cell r="N7833"/>
          <cell r="O7833"/>
          <cell r="P7833"/>
          <cell r="Q7833"/>
        </row>
        <row r="7834">
          <cell r="G7834">
            <v>36512</v>
          </cell>
          <cell r="H7834" t="str">
            <v>Тарский МР</v>
          </cell>
          <cell r="I7834">
            <v>2786.2</v>
          </cell>
          <cell r="J7834">
            <v>2385.1999999999998</v>
          </cell>
          <cell r="K7834">
            <v>0</v>
          </cell>
          <cell r="L7834" t="str">
            <v>39d29847-9323-461c-ba60-0c489b8dbab5</v>
          </cell>
          <cell r="M7834">
            <v>52654101</v>
          </cell>
          <cell r="N7834"/>
          <cell r="O7834"/>
          <cell r="P7834"/>
          <cell r="Q7834"/>
        </row>
        <row r="7835">
          <cell r="G7835">
            <v>26951</v>
          </cell>
          <cell r="H7835" t="str">
            <v>Тарский МР</v>
          </cell>
          <cell r="I7835">
            <v>849.2</v>
          </cell>
          <cell r="J7835">
            <v>719.6</v>
          </cell>
          <cell r="K7835">
            <v>0</v>
          </cell>
          <cell r="L7835" t="str">
            <v>32a31e93-6bdc-4c04-bec2-a1b9ba612d51</v>
          </cell>
          <cell r="M7835">
            <v>52654101</v>
          </cell>
          <cell r="N7835"/>
          <cell r="O7835"/>
          <cell r="P7835"/>
          <cell r="Q7835"/>
        </row>
        <row r="7836">
          <cell r="G7836">
            <v>26953</v>
          </cell>
          <cell r="H7836" t="str">
            <v>Тарский МР</v>
          </cell>
          <cell r="I7836">
            <v>780.5</v>
          </cell>
          <cell r="J7836">
            <v>720.2</v>
          </cell>
          <cell r="K7836">
            <v>0</v>
          </cell>
          <cell r="L7836" t="str">
            <v>7af97255-24c5-4d64-98b3-f65a1e761d5d</v>
          </cell>
          <cell r="M7836">
            <v>52654101</v>
          </cell>
          <cell r="N7836"/>
          <cell r="O7836"/>
          <cell r="P7836"/>
          <cell r="Q7836"/>
        </row>
        <row r="7837">
          <cell r="G7837">
            <v>26952</v>
          </cell>
          <cell r="H7837" t="str">
            <v>Тарский МР</v>
          </cell>
          <cell r="I7837">
            <v>829.2</v>
          </cell>
          <cell r="J7837">
            <v>700</v>
          </cell>
          <cell r="K7837">
            <v>0</v>
          </cell>
          <cell r="L7837" t="str">
            <v>8edb4118-59f9-4f1d-8902-0431ddd7c817</v>
          </cell>
          <cell r="M7837">
            <v>52654101</v>
          </cell>
          <cell r="N7837"/>
          <cell r="O7837"/>
          <cell r="P7837"/>
          <cell r="Q7837"/>
        </row>
        <row r="7838">
          <cell r="G7838">
            <v>27572</v>
          </cell>
          <cell r="H7838" t="str">
            <v>Тарский МР</v>
          </cell>
          <cell r="I7838">
            <v>961.6</v>
          </cell>
          <cell r="J7838">
            <v>867</v>
          </cell>
          <cell r="K7838">
            <v>0</v>
          </cell>
          <cell r="L7838" t="str">
            <v>af1a7f04-ccde-4b69-b450-d9b038d331a7</v>
          </cell>
          <cell r="M7838">
            <v>52654101</v>
          </cell>
          <cell r="N7838"/>
          <cell r="O7838"/>
          <cell r="P7838"/>
          <cell r="Q7838"/>
        </row>
        <row r="7839">
          <cell r="G7839">
            <v>27474</v>
          </cell>
          <cell r="H7839" t="str">
            <v>Тарский МР</v>
          </cell>
          <cell r="I7839">
            <v>4420.8</v>
          </cell>
          <cell r="J7839">
            <v>3219.98</v>
          </cell>
          <cell r="K7839">
            <v>0</v>
          </cell>
          <cell r="L7839" t="str">
            <v>ec2313a5-7685-493f-a965-3e721f652eeb</v>
          </cell>
          <cell r="M7839">
            <v>52654101</v>
          </cell>
          <cell r="N7839"/>
          <cell r="O7839"/>
          <cell r="P7839"/>
          <cell r="Q7839"/>
        </row>
        <row r="7840">
          <cell r="G7840">
            <v>27475</v>
          </cell>
          <cell r="H7840" t="str">
            <v>Тарский МР</v>
          </cell>
          <cell r="I7840">
            <v>628.5</v>
          </cell>
          <cell r="J7840">
            <v>569.70000000000005</v>
          </cell>
          <cell r="K7840">
            <v>33.1</v>
          </cell>
          <cell r="L7840" t="str">
            <v>22128775-a320-4974-ac1b-6cb3857f774e</v>
          </cell>
          <cell r="M7840">
            <v>52654101</v>
          </cell>
          <cell r="N7840"/>
          <cell r="O7840"/>
          <cell r="P7840"/>
          <cell r="Q7840"/>
        </row>
        <row r="7841">
          <cell r="G7841">
            <v>27576</v>
          </cell>
          <cell r="H7841" t="str">
            <v>Тарский МР</v>
          </cell>
          <cell r="I7841">
            <v>649.6</v>
          </cell>
          <cell r="J7841">
            <v>575.29999999999995</v>
          </cell>
          <cell r="K7841">
            <v>0</v>
          </cell>
          <cell r="L7841" t="str">
            <v>9faa341e-3db3-405c-a18b-623c31f91fbe</v>
          </cell>
          <cell r="M7841">
            <v>52654101</v>
          </cell>
          <cell r="N7841"/>
          <cell r="O7841"/>
          <cell r="P7841"/>
          <cell r="Q7841"/>
        </row>
        <row r="7842">
          <cell r="G7842">
            <v>26990</v>
          </cell>
          <cell r="H7842" t="str">
            <v>Тарский МР</v>
          </cell>
          <cell r="I7842">
            <v>760.2</v>
          </cell>
          <cell r="J7842">
            <v>686.4</v>
          </cell>
          <cell r="K7842">
            <v>0</v>
          </cell>
          <cell r="L7842" t="str">
            <v>24a05cbf-21c6-4564-83cb-2d306d08644a</v>
          </cell>
          <cell r="M7842">
            <v>52654101</v>
          </cell>
          <cell r="N7842"/>
          <cell r="O7842"/>
          <cell r="P7842"/>
          <cell r="Q7842"/>
        </row>
        <row r="7843">
          <cell r="G7843">
            <v>27025</v>
          </cell>
          <cell r="H7843" t="str">
            <v>Тарский МР</v>
          </cell>
          <cell r="I7843">
            <v>836.64</v>
          </cell>
          <cell r="J7843">
            <v>720.9</v>
          </cell>
          <cell r="K7843">
            <v>85.9</v>
          </cell>
          <cell r="L7843" t="str">
            <v>30406491-a0a9-40a0-8d45-58ef2b672f70</v>
          </cell>
          <cell r="M7843">
            <v>52654101</v>
          </cell>
          <cell r="N7843"/>
          <cell r="O7843"/>
          <cell r="P7843"/>
          <cell r="Q7843"/>
        </row>
        <row r="7844">
          <cell r="G7844">
            <v>26922</v>
          </cell>
          <cell r="H7844" t="str">
            <v>Тарский МР</v>
          </cell>
          <cell r="I7844">
            <v>593.79999999999995</v>
          </cell>
          <cell r="J7844">
            <v>541.07000000000005</v>
          </cell>
          <cell r="K7844">
            <v>0</v>
          </cell>
          <cell r="L7844" t="str">
            <v>93435b2d-4fb4-40cd-9320-d481e5760d89</v>
          </cell>
          <cell r="M7844">
            <v>52654101</v>
          </cell>
          <cell r="N7844"/>
          <cell r="O7844"/>
          <cell r="P7844"/>
          <cell r="Q7844"/>
        </row>
        <row r="7845">
          <cell r="G7845">
            <v>27490</v>
          </cell>
          <cell r="H7845" t="str">
            <v>Тарский МР</v>
          </cell>
          <cell r="I7845">
            <v>1630</v>
          </cell>
          <cell r="J7845">
            <v>1333.9</v>
          </cell>
          <cell r="K7845">
            <v>291.3</v>
          </cell>
          <cell r="L7845" t="str">
            <v>9f94409d-c02a-4f75-8370-6636db3e769b</v>
          </cell>
          <cell r="M7845">
            <v>52654101</v>
          </cell>
          <cell r="N7845"/>
          <cell r="O7845"/>
          <cell r="P7845"/>
          <cell r="Q7845"/>
        </row>
        <row r="7846">
          <cell r="G7846">
            <v>36727</v>
          </cell>
          <cell r="H7846" t="str">
            <v>Тарский МР</v>
          </cell>
          <cell r="I7846">
            <v>1210</v>
          </cell>
          <cell r="J7846">
            <v>1024.2</v>
          </cell>
          <cell r="K7846" t="str">
            <v xml:space="preserve"> </v>
          </cell>
          <cell r="L7846" t="str">
            <v>165084e9-eb17-496e-b062-cade6192d42f</v>
          </cell>
          <cell r="M7846">
            <v>52654101</v>
          </cell>
          <cell r="N7846"/>
          <cell r="O7846"/>
          <cell r="P7846"/>
          <cell r="Q7846"/>
        </row>
        <row r="7847">
          <cell r="G7847">
            <v>27471</v>
          </cell>
          <cell r="H7847" t="str">
            <v>Тарский МР</v>
          </cell>
          <cell r="I7847">
            <v>281.3</v>
          </cell>
          <cell r="J7847">
            <v>239.7</v>
          </cell>
          <cell r="K7847">
            <v>0</v>
          </cell>
          <cell r="L7847" t="str">
            <v>d4eaf790-9166-4aa9-bbae-a8da8571f7b9</v>
          </cell>
          <cell r="M7847">
            <v>52654101</v>
          </cell>
          <cell r="N7847"/>
          <cell r="O7847"/>
          <cell r="P7847"/>
          <cell r="Q7847"/>
        </row>
        <row r="7848">
          <cell r="G7848">
            <v>27567</v>
          </cell>
          <cell r="H7848" t="str">
            <v>Тарский МР</v>
          </cell>
          <cell r="I7848">
            <v>5507</v>
          </cell>
          <cell r="J7848">
            <v>4852.1000000000004</v>
          </cell>
          <cell r="K7848">
            <v>585.6</v>
          </cell>
          <cell r="L7848" t="str">
            <v>cd467f97-3f75-4420-8a5a-6715c296ea50</v>
          </cell>
          <cell r="M7848">
            <v>52654101</v>
          </cell>
          <cell r="N7848"/>
          <cell r="O7848"/>
          <cell r="P7848"/>
          <cell r="Q7848"/>
        </row>
        <row r="7849">
          <cell r="G7849">
            <v>27579</v>
          </cell>
          <cell r="H7849" t="str">
            <v>Тарский МР</v>
          </cell>
          <cell r="I7849">
            <v>919.8</v>
          </cell>
          <cell r="J7849">
            <v>834.6</v>
          </cell>
          <cell r="K7849">
            <v>0</v>
          </cell>
          <cell r="L7849" t="str">
            <v>704bc4d6-baa7-4db4-9d6e-32b51b935099</v>
          </cell>
          <cell r="M7849">
            <v>52654101</v>
          </cell>
          <cell r="N7849"/>
          <cell r="O7849"/>
          <cell r="P7849"/>
          <cell r="Q7849"/>
        </row>
        <row r="7850">
          <cell r="G7850">
            <v>27584</v>
          </cell>
          <cell r="H7850" t="str">
            <v>Тарский МР</v>
          </cell>
          <cell r="I7850">
            <v>1425.6</v>
          </cell>
          <cell r="J7850">
            <v>1258.5</v>
          </cell>
          <cell r="K7850">
            <v>0</v>
          </cell>
          <cell r="L7850" t="str">
            <v>543beacc-d920-4a6b-8808-4596b301386b</v>
          </cell>
          <cell r="M7850">
            <v>52654101</v>
          </cell>
          <cell r="N7850"/>
          <cell r="O7850"/>
          <cell r="P7850"/>
          <cell r="Q7850"/>
        </row>
        <row r="7851">
          <cell r="G7851">
            <v>27587</v>
          </cell>
          <cell r="H7851" t="str">
            <v>Тарский МР</v>
          </cell>
          <cell r="I7851">
            <v>1068.7</v>
          </cell>
          <cell r="J7851">
            <v>956.9</v>
          </cell>
          <cell r="K7851">
            <v>0</v>
          </cell>
          <cell r="L7851" t="str">
            <v>1f95bd46-06b2-42a1-af2b-21e7abb5eb2a</v>
          </cell>
          <cell r="M7851">
            <v>52654101</v>
          </cell>
          <cell r="N7851"/>
          <cell r="O7851"/>
          <cell r="P7851"/>
          <cell r="Q7851"/>
        </row>
        <row r="7852">
          <cell r="G7852">
            <v>26988</v>
          </cell>
          <cell r="H7852" t="str">
            <v>Тарский МР</v>
          </cell>
          <cell r="I7852">
            <v>925.8</v>
          </cell>
          <cell r="J7852">
            <v>843.4</v>
          </cell>
          <cell r="K7852">
            <v>0</v>
          </cell>
          <cell r="L7852" t="str">
            <v>a48b4ff9-9d59-4476-a0fb-318c124cbfe0</v>
          </cell>
          <cell r="M7852">
            <v>52654101</v>
          </cell>
          <cell r="N7852"/>
          <cell r="O7852"/>
          <cell r="P7852"/>
          <cell r="Q7852"/>
        </row>
        <row r="7853">
          <cell r="G7853">
            <v>27582</v>
          </cell>
          <cell r="H7853" t="str">
            <v>Тарский МР</v>
          </cell>
          <cell r="I7853">
            <v>583.5</v>
          </cell>
          <cell r="J7853">
            <v>502.6</v>
          </cell>
          <cell r="K7853">
            <v>0</v>
          </cell>
          <cell r="L7853" t="str">
            <v>8d503850-30e4-4a9d-bd17-c151abb978bb</v>
          </cell>
          <cell r="M7853">
            <v>52654101</v>
          </cell>
          <cell r="N7853"/>
          <cell r="O7853"/>
          <cell r="P7853"/>
          <cell r="Q7853"/>
        </row>
        <row r="7854">
          <cell r="G7854">
            <v>27594</v>
          </cell>
          <cell r="H7854" t="str">
            <v>Тарский МР</v>
          </cell>
          <cell r="I7854">
            <v>2469.9</v>
          </cell>
          <cell r="J7854">
            <v>1558.3</v>
          </cell>
          <cell r="K7854">
            <v>0</v>
          </cell>
          <cell r="L7854" t="str">
            <v>5749d0e4-0233-4fe5-b96f-dfe2e9808f54</v>
          </cell>
          <cell r="M7854">
            <v>52654101</v>
          </cell>
          <cell r="N7854"/>
          <cell r="O7854"/>
          <cell r="P7854"/>
          <cell r="Q7854"/>
        </row>
        <row r="7855">
          <cell r="G7855">
            <v>36620</v>
          </cell>
          <cell r="H7855" t="str">
            <v>Тарский МР</v>
          </cell>
          <cell r="I7855">
            <v>800</v>
          </cell>
          <cell r="J7855">
            <v>706.9</v>
          </cell>
          <cell r="K7855" t="str">
            <v xml:space="preserve"> </v>
          </cell>
          <cell r="L7855" t="str">
            <v>06be4664-7fdb-4ef3-abad-24b86d739ba3</v>
          </cell>
          <cell r="M7855">
            <v>52654101</v>
          </cell>
          <cell r="N7855"/>
          <cell r="O7855"/>
          <cell r="P7855"/>
          <cell r="Q7855"/>
        </row>
        <row r="7856">
          <cell r="G7856">
            <v>27598</v>
          </cell>
          <cell r="H7856" t="str">
            <v>Тарский МР</v>
          </cell>
          <cell r="I7856">
            <v>809.6</v>
          </cell>
          <cell r="J7856">
            <v>747.2</v>
          </cell>
          <cell r="K7856">
            <v>62.4</v>
          </cell>
          <cell r="L7856" t="str">
            <v>8cc5571a-0ab9-4311-9066-bb5e031b2b30</v>
          </cell>
          <cell r="M7856">
            <v>52654101</v>
          </cell>
          <cell r="N7856"/>
          <cell r="O7856"/>
          <cell r="P7856"/>
          <cell r="Q7856"/>
        </row>
        <row r="7857">
          <cell r="G7857">
            <v>27480</v>
          </cell>
          <cell r="H7857" t="str">
            <v>Тарский МР</v>
          </cell>
          <cell r="I7857">
            <v>806.1</v>
          </cell>
          <cell r="J7857">
            <v>743.7</v>
          </cell>
          <cell r="K7857">
            <v>62.4</v>
          </cell>
          <cell r="L7857" t="str">
            <v>ec1a2761-4c8b-457e-aad8-22806fd77b95</v>
          </cell>
          <cell r="M7857">
            <v>52654101</v>
          </cell>
          <cell r="N7857"/>
          <cell r="O7857"/>
          <cell r="P7857"/>
          <cell r="Q7857"/>
        </row>
        <row r="7858">
          <cell r="G7858">
            <v>27482</v>
          </cell>
          <cell r="H7858" t="str">
            <v>Тарский МР</v>
          </cell>
          <cell r="I7858">
            <v>936</v>
          </cell>
          <cell r="J7858">
            <v>843.84</v>
          </cell>
          <cell r="K7858">
            <v>92.16</v>
          </cell>
          <cell r="L7858" t="str">
            <v>9427a124-a7c7-4696-b9b0-10a7ec0e762a</v>
          </cell>
          <cell r="M7858">
            <v>52654101</v>
          </cell>
          <cell r="N7858"/>
          <cell r="O7858"/>
          <cell r="P7858"/>
          <cell r="Q7858"/>
        </row>
        <row r="7859">
          <cell r="G7859">
            <v>26962</v>
          </cell>
          <cell r="H7859" t="str">
            <v>Тарский МР</v>
          </cell>
          <cell r="I7859">
            <v>713.7</v>
          </cell>
          <cell r="J7859">
            <v>693.2</v>
          </cell>
          <cell r="K7859">
            <v>0</v>
          </cell>
          <cell r="L7859" t="str">
            <v>56f6e92d-4a4c-4397-9a1b-8011d1dccfdf</v>
          </cell>
          <cell r="M7859">
            <v>52654101</v>
          </cell>
          <cell r="N7859"/>
          <cell r="O7859"/>
          <cell r="P7859"/>
          <cell r="Q7859"/>
        </row>
        <row r="7860">
          <cell r="G7860">
            <v>27491</v>
          </cell>
          <cell r="H7860" t="str">
            <v>Тарский МР</v>
          </cell>
          <cell r="I7860">
            <v>1600</v>
          </cell>
          <cell r="J7860">
            <v>1325.1</v>
          </cell>
          <cell r="K7860">
            <v>0</v>
          </cell>
          <cell r="L7860" t="str">
            <v>db5efe57-abd0-4c1d-9303-9c7e5d543e32</v>
          </cell>
          <cell r="M7860">
            <v>52654101</v>
          </cell>
          <cell r="N7860"/>
          <cell r="O7860"/>
          <cell r="P7860"/>
          <cell r="Q7860"/>
        </row>
        <row r="7861">
          <cell r="G7861">
            <v>27492</v>
          </cell>
          <cell r="H7861" t="str">
            <v>Тарский МР</v>
          </cell>
          <cell r="I7861">
            <v>1381</v>
          </cell>
          <cell r="J7861">
            <v>1265.9000000000001</v>
          </cell>
          <cell r="K7861">
            <v>0</v>
          </cell>
          <cell r="L7861" t="str">
            <v>acce759b-eb9c-4ae9-98a7-a430909e5b68</v>
          </cell>
          <cell r="M7861">
            <v>52654101</v>
          </cell>
          <cell r="N7861"/>
          <cell r="O7861"/>
          <cell r="P7861"/>
          <cell r="Q7861"/>
        </row>
        <row r="7862">
          <cell r="G7862">
            <v>27494</v>
          </cell>
          <cell r="H7862" t="str">
            <v>Тарский МР</v>
          </cell>
          <cell r="I7862">
            <v>2153.8000000000002</v>
          </cell>
          <cell r="J7862">
            <v>1734.8</v>
          </cell>
          <cell r="K7862">
            <v>0</v>
          </cell>
          <cell r="L7862" t="str">
            <v>f5841f7e-dbce-4bb2-996c-ae9fe6cfb73b</v>
          </cell>
          <cell r="M7862">
            <v>52654101</v>
          </cell>
          <cell r="N7862"/>
          <cell r="O7862"/>
          <cell r="P7862"/>
          <cell r="Q7862"/>
        </row>
        <row r="7863">
          <cell r="G7863">
            <v>27493</v>
          </cell>
          <cell r="H7863" t="str">
            <v>Тарский МР</v>
          </cell>
          <cell r="I7863">
            <v>2121</v>
          </cell>
          <cell r="J7863">
            <v>1869.1</v>
          </cell>
          <cell r="K7863">
            <v>225.5</v>
          </cell>
          <cell r="L7863" t="str">
            <v>bd2da770-b738-405c-bb19-a7116d93930f</v>
          </cell>
          <cell r="M7863">
            <v>52654101</v>
          </cell>
          <cell r="N7863"/>
          <cell r="O7863"/>
          <cell r="P7863"/>
          <cell r="Q7863"/>
        </row>
        <row r="7864">
          <cell r="G7864">
            <v>27605</v>
          </cell>
          <cell r="H7864" t="str">
            <v>Тарский МР</v>
          </cell>
          <cell r="I7864">
            <v>811.4</v>
          </cell>
          <cell r="J7864">
            <v>750.7</v>
          </cell>
          <cell r="K7864">
            <v>0</v>
          </cell>
          <cell r="L7864" t="str">
            <v>d44c39a5-887c-4055-823d-3f0a467017aa</v>
          </cell>
          <cell r="M7864">
            <v>52654101</v>
          </cell>
          <cell r="N7864"/>
          <cell r="O7864"/>
          <cell r="P7864"/>
          <cell r="Q7864"/>
        </row>
        <row r="7865">
          <cell r="G7865">
            <v>27610</v>
          </cell>
          <cell r="H7865" t="str">
            <v>Тарский МР</v>
          </cell>
          <cell r="I7865">
            <v>612.9</v>
          </cell>
          <cell r="J7865">
            <v>563.4</v>
          </cell>
          <cell r="K7865">
            <v>0</v>
          </cell>
          <cell r="L7865" t="str">
            <v>e500c0ff-e548-4645-9822-4162e4955fd0</v>
          </cell>
          <cell r="M7865">
            <v>52654101</v>
          </cell>
          <cell r="N7865"/>
          <cell r="O7865"/>
          <cell r="P7865"/>
          <cell r="Q7865"/>
        </row>
        <row r="7866">
          <cell r="G7866">
            <v>36501</v>
          </cell>
          <cell r="H7866" t="str">
            <v>Тарский МР</v>
          </cell>
          <cell r="I7866">
            <v>1498.3</v>
          </cell>
          <cell r="J7866">
            <v>1304.7</v>
          </cell>
          <cell r="K7866">
            <v>0</v>
          </cell>
          <cell r="L7866" t="str">
            <v>9eab5eb7-dc12-490d-8583-b820fe40d15e</v>
          </cell>
          <cell r="M7866">
            <v>52654101</v>
          </cell>
          <cell r="N7866"/>
          <cell r="O7866"/>
          <cell r="P7866"/>
          <cell r="Q7866"/>
        </row>
        <row r="7867">
          <cell r="G7867">
            <v>29270</v>
          </cell>
          <cell r="H7867" t="str">
            <v>Тарский МР</v>
          </cell>
          <cell r="I7867">
            <v>742.3</v>
          </cell>
          <cell r="J7867">
            <v>440.4</v>
          </cell>
          <cell r="K7867">
            <v>178.18</v>
          </cell>
          <cell r="L7867" t="str">
            <v>42f6fdfd-37c0-4ec0-b8b7-cc37e8fa822f</v>
          </cell>
          <cell r="M7867">
            <v>52654401</v>
          </cell>
          <cell r="N7867"/>
          <cell r="O7867"/>
          <cell r="P7867"/>
          <cell r="Q7867"/>
        </row>
        <row r="7868">
          <cell r="G7868">
            <v>33182</v>
          </cell>
          <cell r="H7868" t="str">
            <v>Тарский МР</v>
          </cell>
          <cell r="I7868">
            <v>958.9</v>
          </cell>
          <cell r="J7868">
            <v>864.1</v>
          </cell>
          <cell r="K7868">
            <v>0</v>
          </cell>
          <cell r="L7868" t="str">
            <v>8d0a405d-b445-4b06-8eb1-58726acb96f7</v>
          </cell>
          <cell r="M7868">
            <v>52654416</v>
          </cell>
          <cell r="N7868"/>
          <cell r="O7868"/>
          <cell r="P7868"/>
          <cell r="Q7868"/>
        </row>
        <row r="7869">
          <cell r="G7869">
            <v>33726</v>
          </cell>
          <cell r="H7869" t="str">
            <v>Тарский МР</v>
          </cell>
          <cell r="I7869">
            <v>530.6</v>
          </cell>
          <cell r="J7869">
            <v>404.3</v>
          </cell>
          <cell r="K7869">
            <v>0</v>
          </cell>
          <cell r="L7869" t="str">
            <v>3e6879ba-bc33-47c6-82fb-4fb1912bc856</v>
          </cell>
          <cell r="M7869">
            <v>52654416</v>
          </cell>
          <cell r="N7869"/>
          <cell r="O7869"/>
          <cell r="P7869"/>
          <cell r="Q7869"/>
        </row>
        <row r="7870">
          <cell r="G7870">
            <v>30929</v>
          </cell>
          <cell r="H7870" t="str">
            <v>Тарский МР</v>
          </cell>
          <cell r="I7870">
            <v>1250.2</v>
          </cell>
          <cell r="J7870">
            <v>931.4</v>
          </cell>
          <cell r="K7870">
            <v>0</v>
          </cell>
          <cell r="L7870" t="str">
            <v>98ac69df-fb02-432b-9c36-7a7c62e44c7f</v>
          </cell>
          <cell r="M7870">
            <v>52654416</v>
          </cell>
          <cell r="N7870"/>
          <cell r="O7870"/>
          <cell r="P7870"/>
          <cell r="Q7870"/>
        </row>
        <row r="7871">
          <cell r="G7871">
            <v>30924</v>
          </cell>
          <cell r="H7871" t="str">
            <v>Тарский МР</v>
          </cell>
          <cell r="I7871">
            <v>796.8</v>
          </cell>
          <cell r="J7871">
            <v>733.6</v>
          </cell>
          <cell r="K7871">
            <v>0</v>
          </cell>
          <cell r="L7871" t="str">
            <v>a364e9fa-c4c7-4b6c-be1c-afd469384c0b</v>
          </cell>
          <cell r="M7871">
            <v>52654428</v>
          </cell>
          <cell r="N7871"/>
          <cell r="O7871"/>
          <cell r="P7871"/>
          <cell r="Q7871"/>
        </row>
        <row r="7872">
          <cell r="G7872">
            <v>30925</v>
          </cell>
          <cell r="H7872" t="str">
            <v>Тарский МР</v>
          </cell>
          <cell r="I7872">
            <v>820.1</v>
          </cell>
          <cell r="J7872">
            <v>759.7</v>
          </cell>
          <cell r="K7872">
            <v>0</v>
          </cell>
          <cell r="L7872" t="str">
            <v>676de911-d20e-48d5-9cd2-fd33eacf845b</v>
          </cell>
          <cell r="M7872">
            <v>52654428</v>
          </cell>
          <cell r="N7872"/>
          <cell r="O7872"/>
          <cell r="P7872"/>
          <cell r="Q7872"/>
        </row>
        <row r="7873">
          <cell r="G7873">
            <v>30926</v>
          </cell>
          <cell r="H7873" t="str">
            <v>Тарский МР</v>
          </cell>
          <cell r="I7873">
            <v>772.4</v>
          </cell>
          <cell r="J7873">
            <v>712.2</v>
          </cell>
          <cell r="K7873">
            <v>0</v>
          </cell>
          <cell r="L7873" t="str">
            <v>d834ace5-a375-42f4-ae9b-cd9ef7645ed4</v>
          </cell>
          <cell r="M7873">
            <v>52654428</v>
          </cell>
          <cell r="N7873"/>
          <cell r="O7873"/>
          <cell r="P7873"/>
          <cell r="Q7873"/>
        </row>
        <row r="7874">
          <cell r="G7874">
            <v>30927</v>
          </cell>
          <cell r="H7874" t="str">
            <v>Тарский МР</v>
          </cell>
          <cell r="I7874">
            <v>619.5</v>
          </cell>
          <cell r="J7874">
            <v>556.79999999999995</v>
          </cell>
          <cell r="K7874">
            <v>0</v>
          </cell>
          <cell r="L7874" t="str">
            <v>1714b232-c450-4a31-b4d5-5cd68f4f4075</v>
          </cell>
          <cell r="M7874">
            <v>52654428</v>
          </cell>
          <cell r="N7874"/>
          <cell r="O7874"/>
          <cell r="P7874"/>
          <cell r="Q7874"/>
        </row>
        <row r="7875">
          <cell r="G7875">
            <v>30928</v>
          </cell>
          <cell r="H7875" t="str">
            <v>Тарский МР</v>
          </cell>
          <cell r="I7875">
            <v>646.70000000000005</v>
          </cell>
          <cell r="J7875">
            <v>557.29999999999995</v>
          </cell>
          <cell r="K7875">
            <v>0</v>
          </cell>
          <cell r="L7875" t="str">
            <v>692d5eb3-93bb-472b-b40c-0c473e1d9ebb</v>
          </cell>
          <cell r="M7875">
            <v>52654428</v>
          </cell>
          <cell r="N7875"/>
          <cell r="O7875"/>
          <cell r="P7875"/>
          <cell r="Q7875"/>
        </row>
        <row r="7876">
          <cell r="G7876">
            <v>30923</v>
          </cell>
          <cell r="H7876" t="str">
            <v>Тарский МР</v>
          </cell>
          <cell r="I7876">
            <v>661.7</v>
          </cell>
          <cell r="J7876">
            <v>563.5</v>
          </cell>
          <cell r="K7876">
            <v>0</v>
          </cell>
          <cell r="L7876" t="str">
            <v>e2a0e823-c534-4a5f-8a4b-88c49dc938fa</v>
          </cell>
          <cell r="M7876">
            <v>52654428</v>
          </cell>
          <cell r="N7876"/>
          <cell r="O7876"/>
          <cell r="P7876"/>
          <cell r="Q7876"/>
        </row>
        <row r="7877">
          <cell r="G7877">
            <v>30922</v>
          </cell>
          <cell r="H7877" t="str">
            <v>Тарский МР</v>
          </cell>
          <cell r="I7877">
            <v>689.5</v>
          </cell>
          <cell r="J7877">
            <v>582.29999999999995</v>
          </cell>
          <cell r="K7877">
            <v>0</v>
          </cell>
          <cell r="L7877" t="str">
            <v>f7ddd344-c6dd-4e7f-b3a7-b4231c4cdc2c</v>
          </cell>
          <cell r="M7877">
            <v>52654428</v>
          </cell>
          <cell r="N7877"/>
          <cell r="O7877"/>
          <cell r="P7877"/>
          <cell r="Q7877"/>
        </row>
        <row r="7878">
          <cell r="G7878">
            <v>30921</v>
          </cell>
          <cell r="H7878" t="str">
            <v>Тарский МР</v>
          </cell>
          <cell r="I7878">
            <v>676.4</v>
          </cell>
          <cell r="J7878">
            <v>585</v>
          </cell>
          <cell r="K7878">
            <v>0</v>
          </cell>
          <cell r="L7878" t="str">
            <v>25f4042c-012e-40be-946a-4787eb4048f9</v>
          </cell>
          <cell r="M7878">
            <v>52654428</v>
          </cell>
          <cell r="N7878"/>
          <cell r="O7878"/>
          <cell r="P7878"/>
          <cell r="Q7878"/>
        </row>
        <row r="7879">
          <cell r="G7879">
            <v>33183</v>
          </cell>
          <cell r="H7879" t="str">
            <v>Тарский МР</v>
          </cell>
          <cell r="I7879">
            <v>839.2</v>
          </cell>
          <cell r="J7879">
            <v>498.5</v>
          </cell>
          <cell r="K7879">
            <v>200.83</v>
          </cell>
          <cell r="L7879" t="str">
            <v>980226ac-0651-49fb-9373-93707aaefb67</v>
          </cell>
          <cell r="M7879">
            <v>52654446</v>
          </cell>
          <cell r="N7879"/>
          <cell r="O7879"/>
          <cell r="P7879"/>
          <cell r="Q7879"/>
        </row>
        <row r="7880">
          <cell r="G7880"/>
          <cell r="H7880"/>
          <cell r="I7880"/>
          <cell r="J7880"/>
          <cell r="K7880"/>
          <cell r="L7880"/>
          <cell r="M7880"/>
          <cell r="N7880"/>
          <cell r="O7880"/>
          <cell r="P7880"/>
          <cell r="Q7880"/>
        </row>
        <row r="7881">
          <cell r="G7881">
            <v>27354</v>
          </cell>
          <cell r="H7881" t="str">
            <v>Тевризский МР</v>
          </cell>
          <cell r="I7881">
            <v>552.20000000000005</v>
          </cell>
          <cell r="J7881">
            <v>335.9</v>
          </cell>
          <cell r="K7881">
            <v>124.27</v>
          </cell>
          <cell r="L7881" t="str">
            <v>648874f5-8ff2-449c-b302-c3f7064cd479</v>
          </cell>
          <cell r="M7881">
            <v>52655151</v>
          </cell>
          <cell r="N7881"/>
          <cell r="O7881"/>
          <cell r="P7881"/>
          <cell r="Q7881"/>
        </row>
        <row r="7882">
          <cell r="G7882">
            <v>28014</v>
          </cell>
          <cell r="H7882" t="str">
            <v>Тевризский МР</v>
          </cell>
          <cell r="I7882">
            <v>615.9</v>
          </cell>
          <cell r="J7882">
            <v>345.3</v>
          </cell>
          <cell r="K7882">
            <v>167.95</v>
          </cell>
          <cell r="L7882" t="str">
            <v>f1751147-fe61-4b45-b6da-8668e9dbbc16</v>
          </cell>
          <cell r="M7882">
            <v>52655151</v>
          </cell>
          <cell r="N7882"/>
          <cell r="O7882"/>
          <cell r="P7882"/>
          <cell r="Q7882"/>
        </row>
        <row r="7883">
          <cell r="G7883">
            <v>21014</v>
          </cell>
          <cell r="H7883" t="str">
            <v>Тевризский МР</v>
          </cell>
          <cell r="I7883">
            <v>591.6</v>
          </cell>
          <cell r="J7883">
            <v>357</v>
          </cell>
          <cell r="K7883">
            <v>136</v>
          </cell>
          <cell r="L7883" t="str">
            <v>d20f4d7c-9ebc-4bd6-9c52-f8bacf52c76d</v>
          </cell>
          <cell r="M7883">
            <v>52655151</v>
          </cell>
          <cell r="N7883"/>
          <cell r="O7883"/>
          <cell r="P7883"/>
          <cell r="Q7883"/>
        </row>
        <row r="7884">
          <cell r="G7884">
            <v>21011</v>
          </cell>
          <cell r="H7884" t="str">
            <v>Тевризский МР</v>
          </cell>
          <cell r="I7884">
            <v>365.5</v>
          </cell>
          <cell r="J7884">
            <v>215</v>
          </cell>
          <cell r="K7884">
            <v>89.58</v>
          </cell>
          <cell r="L7884" t="str">
            <v>ae42b705-d147-4506-86c4-f5488e908d85</v>
          </cell>
          <cell r="M7884">
            <v>52655151</v>
          </cell>
          <cell r="N7884"/>
          <cell r="O7884"/>
          <cell r="P7884"/>
          <cell r="Q7884"/>
        </row>
        <row r="7885">
          <cell r="G7885">
            <v>36945</v>
          </cell>
          <cell r="H7885" t="str">
            <v>Тевризский МР</v>
          </cell>
          <cell r="I7885">
            <v>2144.6999999999998</v>
          </cell>
          <cell r="J7885">
            <v>1182.5999999999999</v>
          </cell>
          <cell r="K7885">
            <v>499.2</v>
          </cell>
          <cell r="L7885" t="str">
            <v>449c0adb-54ff-49e5-add6-ce9161792120</v>
          </cell>
          <cell r="M7885">
            <v>52655151</v>
          </cell>
          <cell r="N7885"/>
          <cell r="O7885"/>
          <cell r="P7885"/>
          <cell r="Q7885"/>
        </row>
        <row r="7886">
          <cell r="G7886">
            <v>22219</v>
          </cell>
          <cell r="H7886" t="str">
            <v>Тевризский МР</v>
          </cell>
          <cell r="I7886">
            <v>985.8</v>
          </cell>
          <cell r="J7886">
            <v>726.8</v>
          </cell>
          <cell r="K7886">
            <v>0</v>
          </cell>
          <cell r="L7886" t="str">
            <v>4d8fecc1-fcb5-4cdd-8cbf-b0afe0d660a4</v>
          </cell>
          <cell r="M7886">
            <v>52655151</v>
          </cell>
          <cell r="N7886"/>
          <cell r="O7886"/>
          <cell r="P7886"/>
          <cell r="Q7886"/>
        </row>
        <row r="7887">
          <cell r="G7887">
            <v>24202</v>
          </cell>
          <cell r="H7887" t="str">
            <v>Тевризский МР</v>
          </cell>
          <cell r="I7887">
            <v>1896.8</v>
          </cell>
          <cell r="J7887">
            <v>796.8</v>
          </cell>
          <cell r="K7887">
            <v>783.87</v>
          </cell>
          <cell r="L7887" t="str">
            <v>74503bfd-cb3b-43c8-b9a6-c8fb4e1e005c</v>
          </cell>
          <cell r="M7887">
            <v>52655151</v>
          </cell>
          <cell r="N7887"/>
          <cell r="O7887"/>
          <cell r="P7887"/>
          <cell r="Q7887"/>
        </row>
        <row r="7888">
          <cell r="G7888">
            <v>21015</v>
          </cell>
          <cell r="H7888" t="str">
            <v>Тевризский МР</v>
          </cell>
          <cell r="I7888">
            <v>1289.0999999999999</v>
          </cell>
          <cell r="J7888">
            <v>565.70000000000005</v>
          </cell>
          <cell r="K7888">
            <v>248.2</v>
          </cell>
          <cell r="L7888" t="str">
            <v>bc491af9-756d-450f-a1a8-c17a26c3ac03</v>
          </cell>
          <cell r="M7888">
            <v>52655151</v>
          </cell>
          <cell r="N7888"/>
          <cell r="O7888"/>
          <cell r="P7888"/>
          <cell r="Q7888"/>
        </row>
        <row r="7889">
          <cell r="G7889">
            <v>24343</v>
          </cell>
          <cell r="H7889" t="str">
            <v>Тевризский МР</v>
          </cell>
          <cell r="I7889">
            <v>1549.9</v>
          </cell>
          <cell r="J7889">
            <v>742.2</v>
          </cell>
          <cell r="K7889">
            <v>549.38</v>
          </cell>
          <cell r="L7889" t="str">
            <v>de29402f-92a7-4ebf-87ce-6c6e6d4cd71d</v>
          </cell>
          <cell r="M7889">
            <v>52655151</v>
          </cell>
          <cell r="N7889"/>
          <cell r="O7889"/>
          <cell r="P7889"/>
          <cell r="Q7889"/>
        </row>
        <row r="7890">
          <cell r="G7890">
            <v>21016</v>
          </cell>
          <cell r="H7890" t="str">
            <v>Тевризский МР</v>
          </cell>
          <cell r="I7890">
            <v>1256.3</v>
          </cell>
          <cell r="J7890">
            <v>1058.4000000000001</v>
          </cell>
          <cell r="K7890">
            <v>0</v>
          </cell>
          <cell r="L7890" t="str">
            <v>332a3008-68b2-4679-9b31-a0be713273e7</v>
          </cell>
          <cell r="M7890">
            <v>52655151</v>
          </cell>
          <cell r="N7890"/>
          <cell r="O7890"/>
          <cell r="P7890"/>
          <cell r="Q7890"/>
        </row>
        <row r="7891">
          <cell r="G7891">
            <v>21005</v>
          </cell>
          <cell r="H7891" t="str">
            <v>Тевризский МР</v>
          </cell>
          <cell r="I7891">
            <v>1560.6</v>
          </cell>
          <cell r="J7891">
            <v>722</v>
          </cell>
          <cell r="K7891">
            <v>578.5</v>
          </cell>
          <cell r="L7891" t="str">
            <v>03178590-e8ae-4677-8a8d-f0d61740e39e</v>
          </cell>
          <cell r="M7891">
            <v>52655151</v>
          </cell>
          <cell r="N7891"/>
          <cell r="O7891"/>
          <cell r="P7891"/>
          <cell r="Q7891"/>
        </row>
        <row r="7892">
          <cell r="G7892">
            <v>24348</v>
          </cell>
          <cell r="H7892" t="str">
            <v>Тевризский МР</v>
          </cell>
          <cell r="I7892">
            <v>1475.1</v>
          </cell>
          <cell r="J7892">
            <v>714.9</v>
          </cell>
          <cell r="K7892">
            <v>514.35</v>
          </cell>
          <cell r="L7892" t="str">
            <v>5220bcee-dfc9-4315-b94e-b5ebfb9a5174</v>
          </cell>
          <cell r="M7892">
            <v>52655151</v>
          </cell>
          <cell r="N7892"/>
          <cell r="O7892"/>
          <cell r="P7892"/>
          <cell r="Q7892"/>
        </row>
        <row r="7893">
          <cell r="G7893">
            <v>21006</v>
          </cell>
          <cell r="H7893" t="str">
            <v>Тевризский МР</v>
          </cell>
          <cell r="I7893">
            <v>788</v>
          </cell>
          <cell r="J7893">
            <v>435.4</v>
          </cell>
          <cell r="K7893">
            <v>221.27</v>
          </cell>
          <cell r="L7893" t="str">
            <v>d0f04af2-4b52-4bf5-b6dc-5b329e900044</v>
          </cell>
          <cell r="M7893">
            <v>52655151</v>
          </cell>
          <cell r="N7893"/>
          <cell r="O7893"/>
          <cell r="P7893"/>
          <cell r="Q7893"/>
        </row>
        <row r="7894">
          <cell r="G7894">
            <v>24191</v>
          </cell>
          <cell r="H7894" t="str">
            <v>Тевризский МР</v>
          </cell>
          <cell r="I7894">
            <v>1484.7</v>
          </cell>
          <cell r="J7894">
            <v>702.4</v>
          </cell>
          <cell r="K7894">
            <v>534.85</v>
          </cell>
          <cell r="L7894" t="str">
            <v>8237bcc4-fe5f-4595-87d9-8f9fb914bdad</v>
          </cell>
          <cell r="M7894">
            <v>52655151</v>
          </cell>
          <cell r="N7894"/>
          <cell r="O7894"/>
          <cell r="P7894"/>
          <cell r="Q7894"/>
        </row>
        <row r="7895">
          <cell r="G7895">
            <v>33728</v>
          </cell>
          <cell r="H7895" t="str">
            <v>Тевризский МР</v>
          </cell>
          <cell r="I7895">
            <v>1565.9</v>
          </cell>
          <cell r="J7895">
            <v>766.3</v>
          </cell>
          <cell r="K7895">
            <v>538.62</v>
          </cell>
          <cell r="L7895" t="str">
            <v>566117b5-6e35-4a64-916a-babf32343c70</v>
          </cell>
          <cell r="M7895">
            <v>52655151</v>
          </cell>
          <cell r="N7895"/>
          <cell r="O7895"/>
          <cell r="P7895"/>
          <cell r="Q7895"/>
        </row>
        <row r="7896">
          <cell r="G7896">
            <v>24201</v>
          </cell>
          <cell r="H7896" t="str">
            <v>Тевризский МР</v>
          </cell>
          <cell r="I7896">
            <v>1879.3</v>
          </cell>
          <cell r="J7896">
            <v>783</v>
          </cell>
          <cell r="K7896">
            <v>150</v>
          </cell>
          <cell r="L7896" t="str">
            <v>669a1f46-8057-4149-b48d-b629046fbae9</v>
          </cell>
          <cell r="M7896">
            <v>52655151</v>
          </cell>
          <cell r="N7896"/>
          <cell r="O7896"/>
          <cell r="P7896"/>
          <cell r="Q7896"/>
        </row>
        <row r="7897">
          <cell r="G7897">
            <v>24342</v>
          </cell>
          <cell r="H7897" t="str">
            <v>Тевризский МР</v>
          </cell>
          <cell r="I7897">
            <v>984.6</v>
          </cell>
          <cell r="J7897">
            <v>761.3</v>
          </cell>
          <cell r="K7897">
            <v>0</v>
          </cell>
          <cell r="L7897" t="str">
            <v>74128680-7f15-47bc-a10e-1f59203368cd</v>
          </cell>
          <cell r="M7897">
            <v>52655151</v>
          </cell>
          <cell r="N7897"/>
          <cell r="O7897"/>
          <cell r="P7897"/>
          <cell r="Q7897"/>
        </row>
        <row r="7898">
          <cell r="G7898">
            <v>21004</v>
          </cell>
          <cell r="H7898" t="str">
            <v>Тевризский МР</v>
          </cell>
          <cell r="I7898">
            <v>984.6</v>
          </cell>
          <cell r="J7898">
            <v>709.1</v>
          </cell>
          <cell r="K7898">
            <v>0</v>
          </cell>
          <cell r="L7898" t="str">
            <v>1826dbc4-35f6-44fc-a9a2-7fbd2f04c00a</v>
          </cell>
          <cell r="M7898">
            <v>52655151</v>
          </cell>
          <cell r="N7898"/>
          <cell r="O7898"/>
          <cell r="P7898"/>
          <cell r="Q7898"/>
        </row>
        <row r="7899">
          <cell r="G7899">
            <v>21008</v>
          </cell>
          <cell r="H7899" t="str">
            <v>Тевризский МР</v>
          </cell>
          <cell r="I7899">
            <v>1484.7</v>
          </cell>
          <cell r="J7899">
            <v>726.1</v>
          </cell>
          <cell r="K7899">
            <v>511.15</v>
          </cell>
          <cell r="L7899" t="str">
            <v>29ab44bb-970d-4603-a373-b2aff85a6314</v>
          </cell>
          <cell r="M7899">
            <v>52655151</v>
          </cell>
          <cell r="N7899"/>
          <cell r="O7899"/>
          <cell r="P7899"/>
          <cell r="Q7899"/>
        </row>
        <row r="7900">
          <cell r="G7900">
            <v>21013</v>
          </cell>
          <cell r="H7900" t="str">
            <v>Тевризский МР</v>
          </cell>
          <cell r="I7900">
            <v>1957.6</v>
          </cell>
          <cell r="J7900">
            <v>854</v>
          </cell>
          <cell r="K7900">
            <v>777.33</v>
          </cell>
          <cell r="L7900" t="str">
            <v>be6807f3-d505-40a6-826f-2233a76e3143</v>
          </cell>
          <cell r="M7900">
            <v>52655151</v>
          </cell>
          <cell r="N7900"/>
          <cell r="O7900"/>
          <cell r="P7900"/>
          <cell r="Q7900"/>
        </row>
        <row r="7901">
          <cell r="G7901">
            <v>22224</v>
          </cell>
          <cell r="H7901" t="str">
            <v>Тевризский МР</v>
          </cell>
          <cell r="I7901">
            <v>1228.5</v>
          </cell>
          <cell r="J7901">
            <v>546.29999999999995</v>
          </cell>
          <cell r="K7901">
            <v>477.45</v>
          </cell>
          <cell r="L7901" t="str">
            <v>56b9f5e5-33c0-4f53-bf8f-f3652fe9a485</v>
          </cell>
          <cell r="M7901">
            <v>52655151</v>
          </cell>
          <cell r="N7901"/>
          <cell r="O7901"/>
          <cell r="P7901"/>
          <cell r="Q7901"/>
        </row>
        <row r="7902">
          <cell r="G7902">
            <v>24351</v>
          </cell>
          <cell r="H7902" t="str">
            <v>Тевризский МР</v>
          </cell>
          <cell r="I7902">
            <v>1484.7</v>
          </cell>
          <cell r="J7902">
            <v>712.5</v>
          </cell>
          <cell r="K7902">
            <v>524.75</v>
          </cell>
          <cell r="L7902" t="str">
            <v>a6c0f4fb-18db-4c2a-ab3f-0288bd92e5f1</v>
          </cell>
          <cell r="M7902">
            <v>52655151</v>
          </cell>
          <cell r="N7902"/>
          <cell r="O7902"/>
          <cell r="P7902"/>
          <cell r="Q7902"/>
        </row>
        <row r="7903">
          <cell r="G7903"/>
          <cell r="H7903"/>
          <cell r="I7903"/>
          <cell r="J7903"/>
          <cell r="K7903"/>
          <cell r="L7903"/>
          <cell r="M7903"/>
          <cell r="N7903"/>
          <cell r="O7903"/>
          <cell r="P7903"/>
          <cell r="Q7903"/>
        </row>
        <row r="7904">
          <cell r="G7904">
            <v>26043</v>
          </cell>
          <cell r="H7904" t="str">
            <v>Тюкалинский МР</v>
          </cell>
          <cell r="I7904">
            <v>644.70000000000005</v>
          </cell>
          <cell r="J7904">
            <v>532</v>
          </cell>
          <cell r="K7904">
            <v>0</v>
          </cell>
          <cell r="L7904" t="str">
            <v>da219e07-a828-457c-a764-db54e94f99ba</v>
          </cell>
          <cell r="M7904">
            <v>52656101</v>
          </cell>
          <cell r="N7904"/>
          <cell r="O7904"/>
          <cell r="P7904"/>
          <cell r="Q7904"/>
        </row>
        <row r="7905">
          <cell r="G7905">
            <v>26058</v>
          </cell>
          <cell r="H7905" t="str">
            <v>Тюкалинский МР</v>
          </cell>
          <cell r="I7905">
            <v>1468.8</v>
          </cell>
          <cell r="J7905">
            <v>1312.2</v>
          </cell>
          <cell r="K7905">
            <v>0</v>
          </cell>
          <cell r="L7905" t="str">
            <v>2bb965fc-9c23-4775-9931-7882bb105fa1</v>
          </cell>
          <cell r="M7905">
            <v>52656101</v>
          </cell>
          <cell r="N7905"/>
          <cell r="O7905"/>
          <cell r="P7905"/>
          <cell r="Q7905"/>
        </row>
        <row r="7906">
          <cell r="G7906">
            <v>36523</v>
          </cell>
          <cell r="H7906" t="str">
            <v>Тюкалинский МР</v>
          </cell>
          <cell r="I7906">
            <v>288.5</v>
          </cell>
          <cell r="J7906">
            <v>256.7</v>
          </cell>
          <cell r="K7906" t="str">
            <v xml:space="preserve"> </v>
          </cell>
          <cell r="L7906" t="str">
            <v>77e2e285-99cf-4da0-9bd8-92541eca9edd</v>
          </cell>
          <cell r="M7906">
            <v>52656101</v>
          </cell>
          <cell r="N7906"/>
          <cell r="O7906"/>
          <cell r="P7906"/>
          <cell r="Q7906"/>
        </row>
        <row r="7907">
          <cell r="G7907">
            <v>26178</v>
          </cell>
          <cell r="H7907" t="str">
            <v>Тюкалинский МР</v>
          </cell>
          <cell r="I7907">
            <v>1634.6</v>
          </cell>
          <cell r="J7907">
            <v>1283.2</v>
          </cell>
          <cell r="K7907">
            <v>0</v>
          </cell>
          <cell r="L7907" t="str">
            <v>d0f51890-1427-4618-b9cf-8e1f59e44288</v>
          </cell>
          <cell r="M7907">
            <v>52656101</v>
          </cell>
          <cell r="N7907"/>
          <cell r="O7907"/>
          <cell r="P7907"/>
          <cell r="Q7907"/>
        </row>
        <row r="7908">
          <cell r="G7908">
            <v>26179</v>
          </cell>
          <cell r="H7908" t="str">
            <v>Тюкалинский МР</v>
          </cell>
          <cell r="I7908">
            <v>1371.6</v>
          </cell>
          <cell r="J7908">
            <v>1217.7</v>
          </cell>
          <cell r="K7908">
            <v>0</v>
          </cell>
          <cell r="L7908" t="str">
            <v>c7549724-7271-4f9e-8e80-629b3f32a50b</v>
          </cell>
          <cell r="M7908">
            <v>52656101</v>
          </cell>
          <cell r="N7908"/>
          <cell r="O7908"/>
          <cell r="P7908"/>
          <cell r="Q7908"/>
        </row>
        <row r="7909">
          <cell r="G7909">
            <v>23326</v>
          </cell>
          <cell r="H7909" t="str">
            <v>Тюкалинский МР</v>
          </cell>
          <cell r="I7909">
            <v>663.2</v>
          </cell>
          <cell r="J7909">
            <v>611.79999999999995</v>
          </cell>
          <cell r="K7909">
            <v>0</v>
          </cell>
          <cell r="L7909" t="str">
            <v>003f9ded-93b9-4933-b7bb-2919ba9aab2e</v>
          </cell>
          <cell r="M7909">
            <v>52656101</v>
          </cell>
          <cell r="N7909"/>
          <cell r="O7909"/>
          <cell r="P7909"/>
          <cell r="Q7909"/>
        </row>
        <row r="7910">
          <cell r="G7910">
            <v>23325</v>
          </cell>
          <cell r="H7910" t="str">
            <v>Тюкалинский МР</v>
          </cell>
          <cell r="I7910">
            <v>423.3</v>
          </cell>
          <cell r="J7910">
            <v>387.2</v>
          </cell>
          <cell r="K7910">
            <v>36.1</v>
          </cell>
          <cell r="L7910" t="str">
            <v>94a0f044-e77e-405e-9e19-c91ef147b6bd</v>
          </cell>
          <cell r="M7910">
            <v>52656101</v>
          </cell>
          <cell r="N7910"/>
          <cell r="O7910"/>
          <cell r="P7910"/>
          <cell r="Q7910"/>
        </row>
        <row r="7911">
          <cell r="G7911">
            <v>23328</v>
          </cell>
          <cell r="H7911" t="str">
            <v>Тюкалинский МР</v>
          </cell>
          <cell r="I7911">
            <v>780.4</v>
          </cell>
          <cell r="J7911">
            <v>720.6</v>
          </cell>
          <cell r="K7911">
            <v>0</v>
          </cell>
          <cell r="L7911" t="str">
            <v>756de09e-1565-4445-b7a8-4a1fe571f588</v>
          </cell>
          <cell r="M7911">
            <v>52656101</v>
          </cell>
          <cell r="N7911"/>
          <cell r="O7911"/>
          <cell r="P7911"/>
          <cell r="Q7911"/>
        </row>
        <row r="7912">
          <cell r="G7912">
            <v>23330</v>
          </cell>
          <cell r="H7912" t="str">
            <v>Тюкалинский МР</v>
          </cell>
          <cell r="I7912">
            <v>673.7</v>
          </cell>
          <cell r="J7912">
            <v>623.5</v>
          </cell>
          <cell r="K7912">
            <v>39.200000000000003</v>
          </cell>
          <cell r="L7912" t="str">
            <v>c308c02f-934f-4138-801a-a33c6b4f481d</v>
          </cell>
          <cell r="M7912">
            <v>52656101</v>
          </cell>
          <cell r="N7912"/>
          <cell r="O7912"/>
          <cell r="P7912"/>
          <cell r="Q7912"/>
        </row>
        <row r="7913">
          <cell r="G7913">
            <v>23332</v>
          </cell>
          <cell r="H7913" t="str">
            <v>Тюкалинский МР</v>
          </cell>
          <cell r="I7913">
            <v>791.3</v>
          </cell>
          <cell r="J7913">
            <v>715.3</v>
          </cell>
          <cell r="K7913">
            <v>38.700000000000003</v>
          </cell>
          <cell r="L7913" t="str">
            <v xml:space="preserve"> 59bf18eb-90c6-4aa6-905e-7a2a8a76a565 </v>
          </cell>
          <cell r="M7913">
            <v>52656101</v>
          </cell>
          <cell r="N7913"/>
          <cell r="O7913"/>
          <cell r="P7913"/>
          <cell r="Q7913"/>
        </row>
        <row r="7914">
          <cell r="G7914">
            <v>23333</v>
          </cell>
          <cell r="H7914" t="str">
            <v>Тюкалинский МР</v>
          </cell>
          <cell r="I7914">
            <v>683.7</v>
          </cell>
          <cell r="J7914">
            <v>634.5</v>
          </cell>
          <cell r="K7914">
            <v>0</v>
          </cell>
          <cell r="L7914" t="str">
            <v>f4c9b643-ccd5-4ddf-838e-bdd2a33a2b10</v>
          </cell>
          <cell r="M7914">
            <v>52656101</v>
          </cell>
          <cell r="N7914"/>
          <cell r="O7914"/>
          <cell r="P7914"/>
          <cell r="Q7914"/>
        </row>
        <row r="7915">
          <cell r="G7915">
            <v>23334</v>
          </cell>
          <cell r="H7915" t="str">
            <v>Тюкалинский МР</v>
          </cell>
          <cell r="I7915">
            <v>787.7</v>
          </cell>
          <cell r="J7915">
            <v>704.2</v>
          </cell>
          <cell r="K7915">
            <v>0</v>
          </cell>
          <cell r="L7915" t="str">
            <v>9b2cf0b7-0724-4d9a-a716-ec054211ae40</v>
          </cell>
          <cell r="M7915">
            <v>52656101</v>
          </cell>
          <cell r="N7915"/>
          <cell r="O7915"/>
          <cell r="P7915"/>
          <cell r="Q7915"/>
        </row>
        <row r="7916">
          <cell r="G7916">
            <v>23336</v>
          </cell>
          <cell r="H7916" t="str">
            <v>Тюкалинский МР</v>
          </cell>
          <cell r="I7916">
            <v>1016</v>
          </cell>
          <cell r="J7916">
            <v>723.8</v>
          </cell>
          <cell r="K7916">
            <v>130.5</v>
          </cell>
          <cell r="L7916" t="str">
            <v>8df372a4-78bf-47ca-bd3a-99a5793874d1</v>
          </cell>
          <cell r="M7916">
            <v>52656101</v>
          </cell>
          <cell r="N7916"/>
          <cell r="O7916"/>
          <cell r="P7916"/>
          <cell r="Q7916"/>
        </row>
        <row r="7917">
          <cell r="G7917">
            <v>26064</v>
          </cell>
          <cell r="H7917" t="str">
            <v>Тюкалинский МР</v>
          </cell>
          <cell r="I7917">
            <v>1929.2</v>
          </cell>
          <cell r="J7917">
            <v>1798</v>
          </cell>
          <cell r="K7917">
            <v>0</v>
          </cell>
          <cell r="L7917" t="str">
            <v>464ef90b-384a-48dd-87ef-f77efda44895</v>
          </cell>
          <cell r="M7917">
            <v>52656101</v>
          </cell>
          <cell r="N7917"/>
          <cell r="O7917"/>
          <cell r="P7917"/>
          <cell r="Q7917"/>
        </row>
        <row r="7918">
          <cell r="G7918">
            <v>26166</v>
          </cell>
          <cell r="H7918" t="str">
            <v>Тюкалинский МР</v>
          </cell>
          <cell r="I7918">
            <v>1138.2</v>
          </cell>
          <cell r="J7918">
            <v>1138</v>
          </cell>
          <cell r="K7918">
            <v>0</v>
          </cell>
          <cell r="L7918" t="str">
            <v>ffaa9926-266d-4378-a8a0-1e81093f6367</v>
          </cell>
          <cell r="M7918">
            <v>52656101</v>
          </cell>
          <cell r="N7918"/>
          <cell r="O7918"/>
          <cell r="P7918"/>
          <cell r="Q7918"/>
        </row>
        <row r="7919">
          <cell r="G7919">
            <v>26063</v>
          </cell>
          <cell r="H7919" t="str">
            <v>Тюкалинский МР</v>
          </cell>
          <cell r="I7919">
            <v>779.7</v>
          </cell>
          <cell r="J7919">
            <v>721</v>
          </cell>
          <cell r="K7919">
            <v>0</v>
          </cell>
          <cell r="L7919" t="str">
            <v>8a4d247e-cd36-4730-a81f-7cab8e376a2d</v>
          </cell>
          <cell r="M7919">
            <v>52656101</v>
          </cell>
          <cell r="N7919"/>
          <cell r="O7919"/>
          <cell r="P7919"/>
          <cell r="Q7919"/>
        </row>
        <row r="7920">
          <cell r="G7920">
            <v>26065</v>
          </cell>
          <cell r="H7920" t="str">
            <v>Тюкалинский МР</v>
          </cell>
          <cell r="I7920">
            <v>1007.2</v>
          </cell>
          <cell r="J7920">
            <v>947</v>
          </cell>
          <cell r="K7920">
            <v>0</v>
          </cell>
          <cell r="L7920" t="str">
            <v>c0deb2fe-d2ca-400c-8dca-2eb2b37aed6e</v>
          </cell>
          <cell r="M7920">
            <v>52656101</v>
          </cell>
          <cell r="N7920"/>
          <cell r="O7920"/>
          <cell r="P7920"/>
          <cell r="Q7920"/>
        </row>
        <row r="7921">
          <cell r="G7921">
            <v>26066</v>
          </cell>
          <cell r="H7921" t="str">
            <v>Тюкалинский МР</v>
          </cell>
          <cell r="I7921">
            <v>937.6</v>
          </cell>
          <cell r="J7921">
            <v>847</v>
          </cell>
          <cell r="K7921">
            <v>0</v>
          </cell>
          <cell r="L7921" t="str">
            <v>b219557e-f097-478a-b6fc-43bf9bf7e2b6</v>
          </cell>
          <cell r="M7921">
            <v>52656101</v>
          </cell>
          <cell r="N7921"/>
          <cell r="O7921"/>
          <cell r="P7921"/>
          <cell r="Q7921"/>
        </row>
        <row r="7922">
          <cell r="G7922">
            <v>27483</v>
          </cell>
          <cell r="H7922" t="str">
            <v>Тюкалинский МР</v>
          </cell>
          <cell r="I7922">
            <v>769.7</v>
          </cell>
          <cell r="J7922">
            <v>729.7</v>
          </cell>
          <cell r="K7922">
            <v>0</v>
          </cell>
          <cell r="L7922" t="str">
            <v>9c449961-ee71-49c4-991f-db0a9ae7afec</v>
          </cell>
          <cell r="M7922">
            <v>52656101</v>
          </cell>
          <cell r="N7922"/>
          <cell r="O7922"/>
          <cell r="P7922"/>
          <cell r="Q7922"/>
        </row>
        <row r="7923">
          <cell r="G7923">
            <v>26068</v>
          </cell>
          <cell r="H7923" t="str">
            <v>Тюкалинский МР</v>
          </cell>
          <cell r="I7923">
            <v>792.1</v>
          </cell>
          <cell r="J7923">
            <v>760</v>
          </cell>
          <cell r="K7923">
            <v>0</v>
          </cell>
          <cell r="L7923" t="str">
            <v>cdb83829-3b42-445d-bce4-446072c6f7a6</v>
          </cell>
          <cell r="M7923">
            <v>52656101</v>
          </cell>
          <cell r="N7923"/>
          <cell r="O7923"/>
          <cell r="P7923"/>
          <cell r="Q7923"/>
        </row>
        <row r="7924">
          <cell r="G7924">
            <v>26069</v>
          </cell>
          <cell r="H7924" t="str">
            <v>Тюкалинский МР</v>
          </cell>
          <cell r="I7924">
            <v>785.6</v>
          </cell>
          <cell r="J7924">
            <v>719</v>
          </cell>
          <cell r="K7924">
            <v>0</v>
          </cell>
          <cell r="L7924" t="str">
            <v>f2a4a350-ef4b-4963-a372-0026bc0ff6e6</v>
          </cell>
          <cell r="M7924">
            <v>52656101</v>
          </cell>
          <cell r="N7924"/>
          <cell r="O7924"/>
          <cell r="P7924"/>
          <cell r="Q7924"/>
        </row>
        <row r="7925">
          <cell r="G7925">
            <v>36534</v>
          </cell>
          <cell r="H7925" t="str">
            <v>Тюкалинский МР</v>
          </cell>
          <cell r="I7925">
            <v>263.89999999999998</v>
          </cell>
          <cell r="J7925">
            <v>224.3</v>
          </cell>
          <cell r="K7925">
            <v>34.200000000000003</v>
          </cell>
          <cell r="L7925" t="str">
            <v>db8cdcac-6142-4a6e-8a78-8348bf973d74</v>
          </cell>
          <cell r="M7925">
            <v>52656101</v>
          </cell>
          <cell r="N7925"/>
          <cell r="O7925"/>
          <cell r="P7925"/>
          <cell r="Q7925"/>
        </row>
        <row r="7926">
          <cell r="G7926">
            <v>26164</v>
          </cell>
          <cell r="H7926" t="str">
            <v>Тюкалинский МР</v>
          </cell>
          <cell r="I7926">
            <v>678.2</v>
          </cell>
          <cell r="J7926">
            <v>560.79999999999995</v>
          </cell>
          <cell r="K7926">
            <v>0</v>
          </cell>
          <cell r="L7926" t="str">
            <v>1f0df87b-0cfa-47fe-9ecf-b897a9b9f6b0</v>
          </cell>
          <cell r="M7926">
            <v>52656101</v>
          </cell>
          <cell r="N7926"/>
          <cell r="O7926"/>
          <cell r="P7926"/>
          <cell r="Q7926"/>
        </row>
        <row r="7927">
          <cell r="G7927">
            <v>26074</v>
          </cell>
          <cell r="H7927" t="str">
            <v>Тюкалинский МР</v>
          </cell>
          <cell r="I7927">
            <v>413</v>
          </cell>
          <cell r="J7927">
            <v>294</v>
          </cell>
          <cell r="K7927">
            <v>0</v>
          </cell>
          <cell r="L7927" t="str">
            <v>ff6e6646-1e98-4402-90a1-29f9541f311a</v>
          </cell>
          <cell r="M7927">
            <v>52656101</v>
          </cell>
          <cell r="N7927"/>
          <cell r="O7927"/>
          <cell r="P7927"/>
          <cell r="Q7927"/>
        </row>
        <row r="7928">
          <cell r="G7928">
            <v>26075</v>
          </cell>
          <cell r="H7928" t="str">
            <v>Тюкалинский МР</v>
          </cell>
          <cell r="I7928">
            <v>835.2</v>
          </cell>
          <cell r="J7928">
            <v>722.2</v>
          </cell>
          <cell r="K7928">
            <v>0</v>
          </cell>
          <cell r="L7928" t="str">
            <v>9443e496-4340-486d-a63a-5822793bc1f8</v>
          </cell>
          <cell r="M7928">
            <v>52656101</v>
          </cell>
          <cell r="N7928"/>
          <cell r="O7928"/>
          <cell r="P7928"/>
          <cell r="Q7928"/>
        </row>
        <row r="7929">
          <cell r="G7929">
            <v>26077</v>
          </cell>
          <cell r="H7929" t="str">
            <v>Тюкалинский МР</v>
          </cell>
          <cell r="I7929">
            <v>839.8</v>
          </cell>
          <cell r="J7929">
            <v>726.8</v>
          </cell>
          <cell r="K7929">
            <v>0</v>
          </cell>
          <cell r="L7929" t="str">
            <v>df812a75-ec5c-4703-ab5f-d7a40e059271</v>
          </cell>
          <cell r="M7929">
            <v>52656101</v>
          </cell>
          <cell r="N7929"/>
          <cell r="O7929"/>
          <cell r="P7929"/>
          <cell r="Q7929"/>
        </row>
        <row r="7930">
          <cell r="G7930">
            <v>26186</v>
          </cell>
          <cell r="H7930" t="str">
            <v>Тюкалинский МР</v>
          </cell>
          <cell r="I7930">
            <v>939.5</v>
          </cell>
          <cell r="J7930">
            <v>826.5</v>
          </cell>
          <cell r="K7930">
            <v>0</v>
          </cell>
          <cell r="L7930" t="str">
            <v>cda3f76f-44e7-48bf-ba74-bb878c3c32f9</v>
          </cell>
          <cell r="M7930">
            <v>52656101</v>
          </cell>
          <cell r="N7930"/>
          <cell r="O7930"/>
          <cell r="P7930"/>
          <cell r="Q7930"/>
        </row>
        <row r="7931">
          <cell r="G7931">
            <v>26073</v>
          </cell>
          <cell r="H7931" t="str">
            <v>Тюкалинский МР</v>
          </cell>
          <cell r="I7931">
            <v>3170.5</v>
          </cell>
          <cell r="J7931">
            <v>1778</v>
          </cell>
          <cell r="K7931">
            <v>864.08</v>
          </cell>
          <cell r="L7931" t="str">
            <v>933d248f-f861-46b0-95ea-e0a7283276d0</v>
          </cell>
          <cell r="M7931">
            <v>52656101</v>
          </cell>
          <cell r="N7931"/>
          <cell r="O7931"/>
          <cell r="P7931"/>
          <cell r="Q7931"/>
        </row>
        <row r="7932">
          <cell r="G7932">
            <v>26187</v>
          </cell>
          <cell r="H7932" t="str">
            <v>Тюкалинский МР</v>
          </cell>
          <cell r="I7932">
            <v>771.3</v>
          </cell>
          <cell r="J7932">
            <v>713.8</v>
          </cell>
          <cell r="K7932">
            <v>0</v>
          </cell>
          <cell r="L7932" t="str">
            <v>ceb76e49-de83-4edc-ad9e-ad08635045ce</v>
          </cell>
          <cell r="M7932">
            <v>52656101</v>
          </cell>
          <cell r="N7932"/>
          <cell r="O7932"/>
          <cell r="P7932"/>
          <cell r="Q7932"/>
        </row>
        <row r="7933">
          <cell r="G7933">
            <v>26188</v>
          </cell>
          <cell r="H7933" t="str">
            <v>Тюкалинский МР</v>
          </cell>
          <cell r="I7933">
            <v>951.6</v>
          </cell>
          <cell r="J7933">
            <v>854.2</v>
          </cell>
          <cell r="K7933">
            <v>0</v>
          </cell>
          <cell r="L7933" t="str">
            <v>8b30de99-d646-4eb9-a278-f19869858592</v>
          </cell>
          <cell r="M7933">
            <v>52656101</v>
          </cell>
          <cell r="N7933"/>
          <cell r="O7933"/>
          <cell r="P7933"/>
          <cell r="Q7933"/>
        </row>
        <row r="7934">
          <cell r="G7934">
            <v>26165</v>
          </cell>
          <cell r="H7934" t="str">
            <v>Тюкалинский МР</v>
          </cell>
          <cell r="I7934">
            <v>784.6</v>
          </cell>
          <cell r="J7934">
            <v>620.79999999999995</v>
          </cell>
          <cell r="K7934">
            <v>0</v>
          </cell>
          <cell r="L7934" t="str">
            <v>5eaf9aa8-8fe7-4d23-8acf-baa9e7e95b86</v>
          </cell>
          <cell r="M7934">
            <v>52656101</v>
          </cell>
          <cell r="N7934"/>
          <cell r="O7934"/>
          <cell r="P7934"/>
          <cell r="Q7934"/>
        </row>
        <row r="7935">
          <cell r="G7935">
            <v>24255</v>
          </cell>
          <cell r="H7935" t="str">
            <v>Тюкалинский МР</v>
          </cell>
          <cell r="I7935">
            <v>903.2</v>
          </cell>
          <cell r="J7935">
            <v>857</v>
          </cell>
          <cell r="K7935">
            <v>0</v>
          </cell>
          <cell r="L7935" t="str">
            <v>5619bcd1-c5d4-4944-8d71-33b67b7cc8b3</v>
          </cell>
          <cell r="M7935">
            <v>52656101</v>
          </cell>
          <cell r="N7935"/>
          <cell r="O7935"/>
          <cell r="P7935"/>
          <cell r="Q7935"/>
        </row>
        <row r="7936">
          <cell r="G7936">
            <v>33184</v>
          </cell>
          <cell r="H7936" t="str">
            <v>Тюкалинский МР</v>
          </cell>
          <cell r="I7936">
            <v>1184.5999999999999</v>
          </cell>
          <cell r="J7936">
            <v>696</v>
          </cell>
          <cell r="K7936">
            <v>291.17</v>
          </cell>
          <cell r="L7936" t="str">
            <v>8411ab62-e8af-41e1-ab99-e9c04b4a8dc0</v>
          </cell>
          <cell r="M7936">
            <v>52656101</v>
          </cell>
          <cell r="N7936"/>
          <cell r="O7936"/>
          <cell r="P7936"/>
          <cell r="Q7936"/>
        </row>
        <row r="7937">
          <cell r="G7937">
            <v>26168</v>
          </cell>
          <cell r="H7937" t="str">
            <v>Тюкалинский МР</v>
          </cell>
          <cell r="I7937">
            <v>955.5</v>
          </cell>
          <cell r="J7937">
            <v>815.1</v>
          </cell>
          <cell r="K7937">
            <v>51.7</v>
          </cell>
          <cell r="L7937" t="str">
            <v>9df8b75f-bcf2-4a64-8994-3d2ec2c15963</v>
          </cell>
          <cell r="M7937">
            <v>52656101</v>
          </cell>
          <cell r="N7937"/>
          <cell r="O7937"/>
          <cell r="P7937"/>
          <cell r="Q7937"/>
        </row>
        <row r="7938">
          <cell r="G7938">
            <v>26169</v>
          </cell>
          <cell r="H7938" t="str">
            <v>Тюкалинский МР</v>
          </cell>
          <cell r="I7938">
            <v>972</v>
          </cell>
          <cell r="J7938">
            <v>881.5</v>
          </cell>
          <cell r="K7938">
            <v>0</v>
          </cell>
          <cell r="L7938" t="str">
            <v>76513053-17e3-40e9-a269-994b6c5169bb</v>
          </cell>
          <cell r="M7938">
            <v>52656101</v>
          </cell>
          <cell r="N7938"/>
          <cell r="O7938"/>
          <cell r="P7938"/>
          <cell r="Q7938"/>
        </row>
        <row r="7939">
          <cell r="G7939">
            <v>26170</v>
          </cell>
          <cell r="H7939" t="str">
            <v>Тюкалинский МР</v>
          </cell>
          <cell r="I7939">
            <v>635</v>
          </cell>
          <cell r="J7939">
            <v>510.2</v>
          </cell>
          <cell r="K7939">
            <v>0</v>
          </cell>
          <cell r="L7939" t="str">
            <v>83eabf5a-a3c3-437d-8341-c196c0891952</v>
          </cell>
          <cell r="M7939">
            <v>52656101</v>
          </cell>
          <cell r="N7939"/>
          <cell r="O7939"/>
          <cell r="P7939"/>
          <cell r="Q7939"/>
        </row>
        <row r="7940">
          <cell r="G7940">
            <v>26171</v>
          </cell>
          <cell r="H7940" t="str">
            <v>Тюкалинский МР</v>
          </cell>
          <cell r="I7940">
            <v>943.6</v>
          </cell>
          <cell r="J7940">
            <v>851</v>
          </cell>
          <cell r="K7940">
            <v>0</v>
          </cell>
          <cell r="L7940" t="str">
            <v>fc40e2cc-a133-48ad-b753-69103537d53e</v>
          </cell>
          <cell r="M7940">
            <v>52656101</v>
          </cell>
          <cell r="N7940"/>
          <cell r="O7940"/>
          <cell r="P7940"/>
          <cell r="Q7940"/>
        </row>
        <row r="7941">
          <cell r="G7941">
            <v>26172</v>
          </cell>
          <cell r="H7941" t="str">
            <v>Тюкалинский МР</v>
          </cell>
          <cell r="I7941">
            <v>798.2</v>
          </cell>
          <cell r="J7941">
            <v>360.3</v>
          </cell>
          <cell r="K7941">
            <v>349</v>
          </cell>
          <cell r="L7941" t="str">
            <v>2363d930-27b2-43b8-933b-b39e9851f88c</v>
          </cell>
          <cell r="M7941">
            <v>52656101</v>
          </cell>
          <cell r="N7941"/>
          <cell r="O7941"/>
          <cell r="P7941"/>
          <cell r="Q7941"/>
        </row>
        <row r="7942">
          <cell r="G7942">
            <v>26173</v>
          </cell>
          <cell r="H7942" t="str">
            <v>Тюкалинский МР</v>
          </cell>
          <cell r="I7942">
            <v>796</v>
          </cell>
          <cell r="J7942">
            <v>734.4</v>
          </cell>
          <cell r="K7942">
            <v>0</v>
          </cell>
          <cell r="L7942" t="str">
            <v>74f92b9b-7e99-4cd8-bd50-82da16f5eacb</v>
          </cell>
          <cell r="M7942">
            <v>52656101</v>
          </cell>
          <cell r="N7942"/>
          <cell r="O7942"/>
          <cell r="P7942"/>
          <cell r="Q7942"/>
        </row>
        <row r="7943">
          <cell r="G7943">
            <v>26174</v>
          </cell>
          <cell r="H7943" t="str">
            <v>Тюкалинский МР</v>
          </cell>
          <cell r="I7943">
            <v>659</v>
          </cell>
          <cell r="J7943">
            <v>142.19999999999999</v>
          </cell>
          <cell r="K7943">
            <v>142.19999999999999</v>
          </cell>
          <cell r="L7943" t="str">
            <v>6ff0ad19-5672-4549-b61a-3d8581253e3d</v>
          </cell>
          <cell r="M7943">
            <v>52656101</v>
          </cell>
          <cell r="N7943"/>
          <cell r="O7943"/>
          <cell r="P7943"/>
          <cell r="Q7943"/>
        </row>
        <row r="7944">
          <cell r="G7944">
            <v>23337</v>
          </cell>
          <cell r="H7944" t="str">
            <v>Тюкалинский МР</v>
          </cell>
          <cell r="I7944">
            <v>789.4</v>
          </cell>
          <cell r="J7944">
            <v>729.6</v>
          </cell>
          <cell r="K7944">
            <v>0</v>
          </cell>
          <cell r="L7944" t="str">
            <v>6efeff32-c6f1-4aef-b42b-2b28cb2370a9</v>
          </cell>
          <cell r="M7944">
            <v>52656101</v>
          </cell>
          <cell r="N7944"/>
          <cell r="O7944"/>
          <cell r="P7944"/>
          <cell r="Q7944"/>
        </row>
        <row r="7945">
          <cell r="G7945">
            <v>26175</v>
          </cell>
          <cell r="H7945" t="str">
            <v>Тюкалинский МР</v>
          </cell>
          <cell r="I7945">
            <v>431.9</v>
          </cell>
          <cell r="J7945">
            <v>317</v>
          </cell>
          <cell r="K7945">
            <v>0</v>
          </cell>
          <cell r="L7945" t="str">
            <v>b36dbdff-4218-4a0c-81fd-32e9ae59db57</v>
          </cell>
          <cell r="M7945">
            <v>52656101</v>
          </cell>
          <cell r="N7945"/>
          <cell r="O7945"/>
          <cell r="P7945"/>
          <cell r="Q7945"/>
        </row>
        <row r="7946">
          <cell r="G7946">
            <v>24253</v>
          </cell>
          <cell r="H7946" t="str">
            <v>Тюкалинский МР</v>
          </cell>
          <cell r="I7946">
            <v>661.8</v>
          </cell>
          <cell r="J7946">
            <v>571.20000000000005</v>
          </cell>
          <cell r="K7946">
            <v>0</v>
          </cell>
          <cell r="L7946" t="str">
            <v>7d0137f5-5ca0-4835-a4e7-ce59d58138e1</v>
          </cell>
          <cell r="M7946">
            <v>52656101</v>
          </cell>
          <cell r="N7946"/>
          <cell r="O7946"/>
          <cell r="P7946"/>
          <cell r="Q7946"/>
        </row>
        <row r="7947">
          <cell r="G7947">
            <v>26176</v>
          </cell>
          <cell r="H7947" t="str">
            <v>Тюкалинский МР</v>
          </cell>
          <cell r="I7947">
            <v>478.2</v>
          </cell>
          <cell r="J7947">
            <v>375</v>
          </cell>
          <cell r="K7947">
            <v>0</v>
          </cell>
          <cell r="L7947" t="str">
            <v>1eede009-267c-4ad2-89bc-d0c2eebe2300</v>
          </cell>
          <cell r="M7947">
            <v>52656101</v>
          </cell>
          <cell r="N7947"/>
          <cell r="O7947"/>
          <cell r="P7947"/>
          <cell r="Q7947"/>
        </row>
        <row r="7948">
          <cell r="G7948">
            <v>26177</v>
          </cell>
          <cell r="H7948" t="str">
            <v>Тюкалинский МР</v>
          </cell>
          <cell r="I7948">
            <v>776.4</v>
          </cell>
          <cell r="J7948">
            <v>719</v>
          </cell>
          <cell r="K7948">
            <v>0</v>
          </cell>
          <cell r="L7948" t="str">
            <v>00348f91-8d6b-4fd0-8d44-ffeb67963076</v>
          </cell>
          <cell r="M7948">
            <v>52656101</v>
          </cell>
          <cell r="N7948"/>
          <cell r="O7948"/>
          <cell r="P7948"/>
          <cell r="Q7948"/>
        </row>
        <row r="7949">
          <cell r="G7949">
            <v>26184</v>
          </cell>
          <cell r="H7949" t="str">
            <v>Тюкалинский МР</v>
          </cell>
          <cell r="I7949">
            <v>1443.2</v>
          </cell>
          <cell r="J7949">
            <v>932.9</v>
          </cell>
          <cell r="K7949">
            <v>509.5</v>
          </cell>
          <cell r="L7949" t="str">
            <v>df66d876-3391-4f25-b605-45a7bce0b4b9</v>
          </cell>
          <cell r="M7949">
            <v>52656101</v>
          </cell>
          <cell r="N7949"/>
          <cell r="O7949"/>
          <cell r="P7949"/>
          <cell r="Q7949"/>
        </row>
        <row r="7950">
          <cell r="G7950">
            <v>26183</v>
          </cell>
          <cell r="H7950" t="str">
            <v>Тюкалинский МР</v>
          </cell>
          <cell r="I7950">
            <v>584.70000000000005</v>
          </cell>
          <cell r="J7950">
            <v>535.9</v>
          </cell>
          <cell r="K7950">
            <v>0</v>
          </cell>
          <cell r="L7950" t="str">
            <v>92e1add7-3480-4926-8378-f434ee835793</v>
          </cell>
          <cell r="M7950">
            <v>52656101</v>
          </cell>
          <cell r="N7950"/>
          <cell r="O7950"/>
          <cell r="P7950"/>
          <cell r="Q7950"/>
        </row>
        <row r="7951">
          <cell r="G7951">
            <v>26182</v>
          </cell>
          <cell r="H7951" t="str">
            <v>Тюкалинский МР</v>
          </cell>
          <cell r="I7951">
            <v>619.1</v>
          </cell>
          <cell r="J7951">
            <v>569.5</v>
          </cell>
          <cell r="K7951">
            <v>0</v>
          </cell>
          <cell r="L7951" t="str">
            <v>ae433351-3477-43c4-b498-fdf2491646d5</v>
          </cell>
          <cell r="M7951">
            <v>52656101</v>
          </cell>
          <cell r="N7951"/>
          <cell r="O7951"/>
          <cell r="P7951"/>
          <cell r="Q7951"/>
        </row>
        <row r="7952">
          <cell r="G7952">
            <v>26181</v>
          </cell>
          <cell r="H7952" t="str">
            <v>Тюкалинский МР</v>
          </cell>
          <cell r="I7952">
            <v>784.8</v>
          </cell>
          <cell r="J7952">
            <v>684</v>
          </cell>
          <cell r="K7952">
            <v>0</v>
          </cell>
          <cell r="L7952" t="str">
            <v>01e40abf-5f20-4aa0-a786-4228808bf3a9</v>
          </cell>
          <cell r="M7952">
            <v>52656101</v>
          </cell>
          <cell r="N7952"/>
          <cell r="O7952"/>
          <cell r="P7952"/>
          <cell r="Q7952"/>
        </row>
        <row r="7953">
          <cell r="G7953">
            <v>27263</v>
          </cell>
          <cell r="H7953" t="str">
            <v>Тюкалинский МР</v>
          </cell>
          <cell r="I7953">
            <v>529.5</v>
          </cell>
          <cell r="J7953">
            <v>487.5</v>
          </cell>
          <cell r="K7953">
            <v>0</v>
          </cell>
          <cell r="L7953" t="str">
            <v>70d21cb1-a8e3-4de2-b575-7dd0d5c575c9</v>
          </cell>
          <cell r="M7953">
            <v>52656403</v>
          </cell>
          <cell r="N7953"/>
          <cell r="O7953"/>
          <cell r="P7953"/>
          <cell r="Q7953"/>
        </row>
        <row r="7954">
          <cell r="G7954">
            <v>27264</v>
          </cell>
          <cell r="H7954" t="str">
            <v>Тюкалинский МР</v>
          </cell>
          <cell r="I7954">
            <v>535.70000000000005</v>
          </cell>
          <cell r="J7954">
            <v>493.7</v>
          </cell>
          <cell r="K7954">
            <v>0</v>
          </cell>
          <cell r="L7954" t="str">
            <v>dc613732-6ff9-40dd-a610-1362db7b752d</v>
          </cell>
          <cell r="M7954">
            <v>52656403</v>
          </cell>
          <cell r="N7954"/>
          <cell r="O7954"/>
          <cell r="P7954"/>
          <cell r="Q7954"/>
        </row>
        <row r="7955">
          <cell r="G7955">
            <v>27262</v>
          </cell>
          <cell r="H7955" t="str">
            <v>Тюкалинский МР</v>
          </cell>
          <cell r="I7955">
            <v>567</v>
          </cell>
          <cell r="J7955">
            <v>525</v>
          </cell>
          <cell r="K7955">
            <v>0</v>
          </cell>
          <cell r="L7955" t="str">
            <v>3cd04adc-2aa7-4916-bf82-91d17e3d2ddc</v>
          </cell>
          <cell r="M7955">
            <v>52656403</v>
          </cell>
          <cell r="N7955"/>
          <cell r="O7955"/>
          <cell r="P7955"/>
          <cell r="Q7955"/>
        </row>
        <row r="7956">
          <cell r="G7956">
            <v>27269</v>
          </cell>
          <cell r="H7956" t="str">
            <v>Тюкалинский МР</v>
          </cell>
          <cell r="I7956">
            <v>547.70000000000005</v>
          </cell>
          <cell r="J7956">
            <v>505.7</v>
          </cell>
          <cell r="K7956">
            <v>0</v>
          </cell>
          <cell r="L7956" t="str">
            <v>f629fc6d-dbc5-4f05-a780-16c99457f037</v>
          </cell>
          <cell r="M7956">
            <v>52656403</v>
          </cell>
          <cell r="N7956"/>
          <cell r="O7956"/>
          <cell r="P7956"/>
          <cell r="Q7956"/>
        </row>
        <row r="7957">
          <cell r="G7957">
            <v>27266</v>
          </cell>
          <cell r="H7957" t="str">
            <v>Тюкалинский МР</v>
          </cell>
          <cell r="I7957">
            <v>537.4</v>
          </cell>
          <cell r="J7957">
            <v>495.4</v>
          </cell>
          <cell r="K7957">
            <v>0</v>
          </cell>
          <cell r="L7957" t="str">
            <v>8ec824aa-00c8-4911-b91b-90641fcea47f</v>
          </cell>
          <cell r="M7957">
            <v>52656403</v>
          </cell>
          <cell r="N7957"/>
          <cell r="O7957"/>
          <cell r="P7957"/>
          <cell r="Q7957"/>
        </row>
        <row r="7958">
          <cell r="G7958">
            <v>27268</v>
          </cell>
          <cell r="H7958" t="str">
            <v>Тюкалинский МР</v>
          </cell>
          <cell r="I7958">
            <v>533.79999999999995</v>
          </cell>
          <cell r="J7958">
            <v>491.8</v>
          </cell>
          <cell r="K7958">
            <v>0</v>
          </cell>
          <cell r="L7958" t="str">
            <v>4887d99e-56df-4d90-9545-a47363a05708</v>
          </cell>
          <cell r="M7958">
            <v>52656403</v>
          </cell>
          <cell r="N7958"/>
          <cell r="O7958"/>
          <cell r="P7958"/>
          <cell r="Q7958"/>
        </row>
        <row r="7959">
          <cell r="G7959">
            <v>27265</v>
          </cell>
          <cell r="H7959" t="str">
            <v>Тюкалинский МР</v>
          </cell>
          <cell r="I7959">
            <v>545.9</v>
          </cell>
          <cell r="J7959">
            <v>503.9</v>
          </cell>
          <cell r="K7959">
            <v>0</v>
          </cell>
          <cell r="L7959" t="str">
            <v>9459d156-dcfc-423e-8603-265cd7234482</v>
          </cell>
          <cell r="M7959">
            <v>52656403</v>
          </cell>
          <cell r="N7959"/>
          <cell r="O7959"/>
          <cell r="P7959"/>
          <cell r="Q7959"/>
        </row>
        <row r="7960">
          <cell r="G7960">
            <v>38950</v>
          </cell>
          <cell r="H7960" t="str">
            <v>Тюкалинский МР</v>
          </cell>
          <cell r="I7960">
            <v>410.9</v>
          </cell>
          <cell r="J7960">
            <v>371.1</v>
          </cell>
          <cell r="K7960"/>
          <cell r="L7960" t="str">
            <v>75f98ee4-8b85-447c-8432-7ae8b65b6fe5</v>
          </cell>
          <cell r="M7960">
            <v>52656431</v>
          </cell>
          <cell r="N7960"/>
          <cell r="O7960"/>
          <cell r="P7960"/>
          <cell r="Q7960"/>
        </row>
        <row r="7961">
          <cell r="G7961"/>
          <cell r="H7961"/>
          <cell r="I7961"/>
          <cell r="J7961"/>
          <cell r="K7961"/>
          <cell r="L7961"/>
          <cell r="M7961"/>
          <cell r="N7961"/>
          <cell r="O7961"/>
          <cell r="P7961"/>
          <cell r="Q7961"/>
        </row>
        <row r="7962">
          <cell r="G7962">
            <v>26837</v>
          </cell>
          <cell r="H7962" t="str">
            <v>Усть-Ишимский МР</v>
          </cell>
          <cell r="I7962">
            <v>791.8</v>
          </cell>
          <cell r="J7962">
            <v>730.2</v>
          </cell>
          <cell r="K7962">
            <v>61</v>
          </cell>
          <cell r="L7962" t="str">
            <v>11643ae6-25a7-433f-bed9-a6e93e64c83e</v>
          </cell>
          <cell r="M7962">
            <v>52657432</v>
          </cell>
          <cell r="N7962"/>
          <cell r="O7962"/>
          <cell r="P7962"/>
          <cell r="Q7962"/>
        </row>
        <row r="7963">
          <cell r="G7963">
            <v>26838</v>
          </cell>
          <cell r="H7963" t="str">
            <v>Усть-Ишимский МР</v>
          </cell>
          <cell r="I7963">
            <v>796</v>
          </cell>
          <cell r="J7963">
            <v>710</v>
          </cell>
          <cell r="K7963">
            <v>0</v>
          </cell>
          <cell r="L7963" t="str">
            <v>5acb3f90-4a84-43c5-a528-f05894c3d533</v>
          </cell>
          <cell r="M7963">
            <v>52657432</v>
          </cell>
          <cell r="N7963"/>
          <cell r="O7963"/>
          <cell r="P7963"/>
          <cell r="Q7963"/>
        </row>
        <row r="7964">
          <cell r="G7964">
            <v>26839</v>
          </cell>
          <cell r="H7964" t="str">
            <v>Усть-Ишимский МР</v>
          </cell>
          <cell r="I7964">
            <v>1535.8</v>
          </cell>
          <cell r="J7964">
            <v>1359.9</v>
          </cell>
          <cell r="K7964">
            <v>0</v>
          </cell>
          <cell r="L7964" t="str">
            <v>a35b97d9-93fc-47d9-8217-3cb0c1b09fe6</v>
          </cell>
          <cell r="M7964">
            <v>52657432</v>
          </cell>
          <cell r="N7964"/>
          <cell r="O7964"/>
          <cell r="P7964"/>
          <cell r="Q7964"/>
        </row>
        <row r="7965">
          <cell r="G7965">
            <v>26841</v>
          </cell>
          <cell r="H7965" t="str">
            <v>Усть-Ишимский МР</v>
          </cell>
          <cell r="I7965">
            <v>977.8</v>
          </cell>
          <cell r="J7965">
            <v>868.5</v>
          </cell>
          <cell r="K7965">
            <v>0</v>
          </cell>
          <cell r="L7965" t="str">
            <v>df1cf454-b811-4937-b81e-051d5b7fff3f</v>
          </cell>
          <cell r="M7965">
            <v>52657432</v>
          </cell>
          <cell r="N7965"/>
          <cell r="O7965"/>
          <cell r="P7965"/>
          <cell r="Q7965"/>
        </row>
        <row r="7966">
          <cell r="G7966">
            <v>26843</v>
          </cell>
          <cell r="H7966" t="str">
            <v>Усть-Ишимский МР</v>
          </cell>
          <cell r="I7966">
            <v>972.8</v>
          </cell>
          <cell r="J7966">
            <v>863.4</v>
          </cell>
          <cell r="K7966">
            <v>0</v>
          </cell>
          <cell r="L7966" t="str">
            <v>bacd6074-f5c0-46bb-b111-e62a61eddbaf</v>
          </cell>
          <cell r="M7966">
            <v>52657432</v>
          </cell>
          <cell r="N7966"/>
          <cell r="O7966"/>
          <cell r="P7966"/>
          <cell r="Q7966"/>
        </row>
        <row r="7967">
          <cell r="G7967">
            <v>26844</v>
          </cell>
          <cell r="H7967" t="str">
            <v>Усть-Ишимский МР</v>
          </cell>
          <cell r="I7967">
            <v>812.9</v>
          </cell>
          <cell r="J7967">
            <v>751.3</v>
          </cell>
          <cell r="K7967">
            <v>0</v>
          </cell>
          <cell r="L7967" t="str">
            <v>e94da4da-0e98-4b87-8cbe-9638ff7f4432</v>
          </cell>
          <cell r="M7967">
            <v>52657432</v>
          </cell>
          <cell r="N7967"/>
          <cell r="O7967"/>
          <cell r="P7967"/>
          <cell r="Q7967"/>
        </row>
        <row r="7968">
          <cell r="G7968">
            <v>26845</v>
          </cell>
          <cell r="H7968" t="str">
            <v>Усть-Ишимский МР</v>
          </cell>
          <cell r="I7968">
            <v>958.5</v>
          </cell>
          <cell r="J7968">
            <v>864.9</v>
          </cell>
          <cell r="K7968">
            <v>864.9</v>
          </cell>
          <cell r="L7968" t="str">
            <v>00c915a8-7209-4c2e-b237-2fd09a6fc8f2</v>
          </cell>
          <cell r="M7968">
            <v>52657432</v>
          </cell>
          <cell r="N7968"/>
          <cell r="O7968"/>
          <cell r="P7968"/>
          <cell r="Q7968"/>
        </row>
        <row r="7969">
          <cell r="G7969">
            <v>26831</v>
          </cell>
          <cell r="H7969" t="str">
            <v>Усть-Ишимский МР</v>
          </cell>
          <cell r="I7969">
            <v>976.3</v>
          </cell>
          <cell r="J7969">
            <v>682.3</v>
          </cell>
          <cell r="K7969">
            <v>294</v>
          </cell>
          <cell r="L7969" t="str">
            <v>096d71ed-e296-43fa-8481-79716c9ef6cd</v>
          </cell>
          <cell r="M7969">
            <v>52657432</v>
          </cell>
          <cell r="N7969"/>
          <cell r="O7969"/>
          <cell r="P7969"/>
          <cell r="Q7969"/>
        </row>
        <row r="7970">
          <cell r="G7970">
            <v>26846</v>
          </cell>
          <cell r="H7970" t="str">
            <v>Усть-Ишимский МР</v>
          </cell>
          <cell r="I7970">
            <v>951.4</v>
          </cell>
          <cell r="J7970">
            <v>858</v>
          </cell>
          <cell r="K7970">
            <v>0</v>
          </cell>
          <cell r="L7970" t="str">
            <v>4fdf8f98-de0d-45e9-9e6f-fc43b6d966d5</v>
          </cell>
          <cell r="M7970">
            <v>52657432</v>
          </cell>
          <cell r="N7970"/>
          <cell r="O7970"/>
          <cell r="P7970"/>
          <cell r="Q7970"/>
        </row>
        <row r="7971">
          <cell r="G7971">
            <v>26834</v>
          </cell>
          <cell r="H7971" t="str">
            <v>Усть-Ишимский МР</v>
          </cell>
          <cell r="I7971">
            <v>764.7</v>
          </cell>
          <cell r="J7971">
            <v>764.7</v>
          </cell>
          <cell r="K7971">
            <v>0</v>
          </cell>
          <cell r="L7971" t="str">
            <v>b4c0a43f-63be-45c1-bf54-cc49084733d4</v>
          </cell>
          <cell r="M7971">
            <v>52657432</v>
          </cell>
          <cell r="N7971"/>
          <cell r="O7971"/>
          <cell r="P7971"/>
          <cell r="Q7971"/>
        </row>
        <row r="7972">
          <cell r="G7972">
            <v>26848</v>
          </cell>
          <cell r="H7972" t="str">
            <v>Усть-Ишимский МР</v>
          </cell>
          <cell r="I7972">
            <v>838</v>
          </cell>
          <cell r="J7972">
            <v>771</v>
          </cell>
          <cell r="K7972">
            <v>0</v>
          </cell>
          <cell r="L7972" t="str">
            <v>5e0272df-a9ca-4c83-8b41-b7767a613417</v>
          </cell>
          <cell r="M7972">
            <v>52657432</v>
          </cell>
          <cell r="N7972"/>
          <cell r="O7972"/>
          <cell r="P7972"/>
          <cell r="Q7972"/>
        </row>
        <row r="7973">
          <cell r="G7973">
            <v>26849</v>
          </cell>
          <cell r="H7973" t="str">
            <v>Усть-Ишимский МР</v>
          </cell>
          <cell r="I7973">
            <v>724.75</v>
          </cell>
          <cell r="J7973">
            <v>657.75</v>
          </cell>
          <cell r="K7973">
            <v>0</v>
          </cell>
          <cell r="L7973" t="str">
            <v>98534017-7093-40b0-af24-fb8b851b35c6</v>
          </cell>
          <cell r="M7973">
            <v>52657432</v>
          </cell>
          <cell r="N7973"/>
          <cell r="O7973"/>
          <cell r="P7973"/>
          <cell r="Q7973"/>
        </row>
        <row r="7974">
          <cell r="G7974">
            <v>26850</v>
          </cell>
          <cell r="H7974" t="str">
            <v>Усть-Ишимский МР</v>
          </cell>
          <cell r="I7974">
            <v>779.3</v>
          </cell>
          <cell r="J7974">
            <v>720.5</v>
          </cell>
          <cell r="K7974">
            <v>0</v>
          </cell>
          <cell r="L7974" t="str">
            <v>913d772a-1845-4af6-a556-6424647ff407</v>
          </cell>
          <cell r="M7974">
            <v>52657432</v>
          </cell>
          <cell r="N7974"/>
          <cell r="O7974"/>
          <cell r="P7974"/>
          <cell r="Q7974"/>
        </row>
        <row r="7975">
          <cell r="G7975">
            <v>26832</v>
          </cell>
          <cell r="H7975" t="str">
            <v>Усть-Ишимский МР</v>
          </cell>
          <cell r="I7975">
            <v>789.4</v>
          </cell>
          <cell r="J7975">
            <v>711.4</v>
          </cell>
          <cell r="K7975">
            <v>67</v>
          </cell>
          <cell r="L7975" t="str">
            <v>a6d01a2b-9c18-4e50-b89d-282754e4b466</v>
          </cell>
          <cell r="M7975">
            <v>52657432</v>
          </cell>
          <cell r="N7975"/>
          <cell r="O7975"/>
          <cell r="P7975"/>
          <cell r="Q7975"/>
        </row>
        <row r="7976">
          <cell r="G7976">
            <v>26833</v>
          </cell>
          <cell r="H7976" t="str">
            <v>Усть-Ишимский МР</v>
          </cell>
          <cell r="I7976">
            <v>802</v>
          </cell>
          <cell r="J7976">
            <v>734.4</v>
          </cell>
          <cell r="K7976">
            <v>0</v>
          </cell>
          <cell r="L7976" t="str">
            <v>89456e3a-2f00-429a-bb29-4faabec87864</v>
          </cell>
          <cell r="M7976">
            <v>52657432</v>
          </cell>
          <cell r="N7976"/>
          <cell r="O7976"/>
          <cell r="P7976"/>
          <cell r="Q7976"/>
        </row>
        <row r="7977">
          <cell r="G7977">
            <v>36517</v>
          </cell>
          <cell r="H7977" t="str">
            <v>Усть-Ишимский МР</v>
          </cell>
          <cell r="I7977">
            <v>841.3</v>
          </cell>
          <cell r="J7977">
            <v>731.5</v>
          </cell>
          <cell r="K7977">
            <v>0</v>
          </cell>
          <cell r="L7977" t="str">
            <v>4db073a8-a26e-4aa8-9a67-a3bf041a2d3c</v>
          </cell>
          <cell r="M7977">
            <v>52657432</v>
          </cell>
          <cell r="N7977"/>
          <cell r="O7977"/>
          <cell r="P7977"/>
          <cell r="Q7977"/>
        </row>
        <row r="7978">
          <cell r="G7978">
            <v>26847</v>
          </cell>
          <cell r="H7978" t="str">
            <v>Усть-Ишимский МР</v>
          </cell>
          <cell r="I7978">
            <v>964.8</v>
          </cell>
          <cell r="J7978">
            <v>874.6</v>
          </cell>
          <cell r="K7978" t="str">
            <v xml:space="preserve"> </v>
          </cell>
          <cell r="L7978" t="str">
            <v>8c458aa5-7942-4943-98fe-c5c6db19d816</v>
          </cell>
          <cell r="M7978">
            <v>52657432</v>
          </cell>
          <cell r="N7978"/>
          <cell r="O7978"/>
          <cell r="P7978"/>
          <cell r="Q7978"/>
        </row>
        <row r="7979">
          <cell r="G7979"/>
          <cell r="H7979"/>
          <cell r="I7979"/>
          <cell r="J7979"/>
          <cell r="K7979"/>
          <cell r="L7979"/>
          <cell r="M7979"/>
          <cell r="N7979"/>
          <cell r="O7979"/>
          <cell r="P7979"/>
          <cell r="Q7979"/>
        </row>
        <row r="7980">
          <cell r="G7980">
            <v>25903</v>
          </cell>
          <cell r="H7980" t="str">
            <v>Черлакский МР</v>
          </cell>
          <cell r="I7980">
            <v>679.5</v>
          </cell>
          <cell r="J7980">
            <v>607.9</v>
          </cell>
          <cell r="K7980">
            <v>0</v>
          </cell>
          <cell r="L7980" t="str">
            <v>af6614cb-1403-42f5-8ce9-cbd3e45a779f</v>
          </cell>
          <cell r="M7980">
            <v>52658151</v>
          </cell>
          <cell r="N7980"/>
          <cell r="O7980"/>
          <cell r="P7980"/>
          <cell r="Q7980"/>
        </row>
        <row r="7981">
          <cell r="G7981">
            <v>26249</v>
          </cell>
          <cell r="H7981" t="str">
            <v>Черлакский МР</v>
          </cell>
          <cell r="I7981">
            <v>1016.1</v>
          </cell>
          <cell r="J7981">
            <v>896.3</v>
          </cell>
          <cell r="K7981">
            <v>0</v>
          </cell>
          <cell r="L7981" t="str">
            <v>2a4b8d0a-2512-47cd-867a-64ac9828a331</v>
          </cell>
          <cell r="M7981">
            <v>52658151</v>
          </cell>
          <cell r="N7981"/>
          <cell r="O7981"/>
          <cell r="P7981"/>
          <cell r="Q7981"/>
        </row>
        <row r="7982">
          <cell r="G7982">
            <v>26250</v>
          </cell>
          <cell r="H7982" t="str">
            <v>Черлакский МР</v>
          </cell>
          <cell r="I7982">
            <v>1503</v>
          </cell>
          <cell r="J7982">
            <v>1354.8</v>
          </cell>
          <cell r="K7982">
            <v>0</v>
          </cell>
          <cell r="L7982" t="str">
            <v>7330a348-0924-4428-8a46-60d6ee8cea78</v>
          </cell>
          <cell r="M7982">
            <v>52658151</v>
          </cell>
          <cell r="N7982"/>
          <cell r="O7982"/>
          <cell r="P7982"/>
          <cell r="Q7982"/>
        </row>
        <row r="7983">
          <cell r="G7983">
            <v>26251</v>
          </cell>
          <cell r="H7983" t="str">
            <v>Черлакский МР</v>
          </cell>
          <cell r="I7983">
            <v>1248.57</v>
          </cell>
          <cell r="J7983">
            <v>1169.83</v>
          </cell>
          <cell r="K7983">
            <v>0</v>
          </cell>
          <cell r="L7983" t="str">
            <v>2639aeee-1e10-4e71-abd0-81f8125866d4</v>
          </cell>
          <cell r="M7983">
            <v>52658151</v>
          </cell>
          <cell r="N7983"/>
          <cell r="O7983"/>
          <cell r="P7983"/>
          <cell r="Q7983"/>
        </row>
        <row r="7984">
          <cell r="G7984">
            <v>25893</v>
          </cell>
          <cell r="H7984" t="str">
            <v>Черлакский МР</v>
          </cell>
          <cell r="I7984">
            <v>634.89</v>
          </cell>
          <cell r="J7984">
            <v>560.69000000000005</v>
          </cell>
          <cell r="K7984">
            <v>0</v>
          </cell>
          <cell r="L7984" t="str">
            <v>f628a629-75ae-4709-a6b3-54869489220c</v>
          </cell>
          <cell r="M7984">
            <v>52658151</v>
          </cell>
          <cell r="N7984"/>
          <cell r="O7984"/>
          <cell r="P7984"/>
          <cell r="Q7984"/>
        </row>
        <row r="7985">
          <cell r="G7985">
            <v>20093</v>
          </cell>
          <cell r="H7985" t="str">
            <v>Черлакский МР</v>
          </cell>
          <cell r="I7985">
            <v>789.95</v>
          </cell>
          <cell r="J7985">
            <v>732.65</v>
          </cell>
          <cell r="K7985">
            <v>57</v>
          </cell>
          <cell r="L7985" t="str">
            <v>68979fea-e826-4a1d-b64f-45e1600cf836</v>
          </cell>
          <cell r="M7985">
            <v>52658151</v>
          </cell>
          <cell r="N7985"/>
          <cell r="O7985"/>
          <cell r="P7985"/>
          <cell r="Q7985"/>
        </row>
        <row r="7986">
          <cell r="G7986">
            <v>26241</v>
          </cell>
          <cell r="H7986" t="str">
            <v>Черлакский МР</v>
          </cell>
          <cell r="I7986">
            <v>683.25</v>
          </cell>
          <cell r="J7986">
            <v>636.21</v>
          </cell>
          <cell r="K7986">
            <v>0</v>
          </cell>
          <cell r="L7986" t="str">
            <v>024f580a-3a94-45af-9236-1b0ce9c68cd8</v>
          </cell>
          <cell r="M7986">
            <v>52658151</v>
          </cell>
          <cell r="N7986"/>
          <cell r="O7986"/>
          <cell r="P7986"/>
          <cell r="Q7986"/>
        </row>
        <row r="7987">
          <cell r="G7987">
            <v>25906</v>
          </cell>
          <cell r="H7987" t="str">
            <v>Черлакский МР</v>
          </cell>
          <cell r="I7987">
            <v>896.6</v>
          </cell>
          <cell r="J7987">
            <v>807.8</v>
          </cell>
          <cell r="K7987">
            <v>0</v>
          </cell>
          <cell r="L7987" t="str">
            <v>f98ca0bb-986d-4b3c-aeb4-0e3547df3363</v>
          </cell>
          <cell r="M7987">
            <v>52658151</v>
          </cell>
          <cell r="N7987"/>
          <cell r="O7987"/>
          <cell r="P7987"/>
          <cell r="Q7987"/>
        </row>
        <row r="7988">
          <cell r="G7988">
            <v>24424</v>
          </cell>
          <cell r="H7988" t="str">
            <v>Черлакский МР</v>
          </cell>
          <cell r="I7988">
            <v>785.5</v>
          </cell>
          <cell r="J7988">
            <v>709.9</v>
          </cell>
          <cell r="K7988">
            <v>0</v>
          </cell>
          <cell r="L7988" t="str">
            <v>1081f6a2-ff3a-49ed-99c2-cd4b41c73390</v>
          </cell>
          <cell r="M7988">
            <v>52658151</v>
          </cell>
          <cell r="N7988"/>
          <cell r="O7988"/>
          <cell r="P7988"/>
          <cell r="Q7988"/>
        </row>
        <row r="7989">
          <cell r="G7989">
            <v>25904</v>
          </cell>
          <cell r="H7989" t="str">
            <v>Черлакский МР</v>
          </cell>
          <cell r="I7989">
            <v>777.8</v>
          </cell>
          <cell r="J7989">
            <v>720.8</v>
          </cell>
          <cell r="K7989">
            <v>0</v>
          </cell>
          <cell r="L7989" t="str">
            <v>66c8a58e-daed-4cc6-8ecb-e353ed5a5933</v>
          </cell>
          <cell r="M7989">
            <v>52658151</v>
          </cell>
          <cell r="N7989"/>
          <cell r="O7989"/>
          <cell r="P7989"/>
          <cell r="Q7989"/>
        </row>
        <row r="7990">
          <cell r="G7990">
            <v>25905</v>
          </cell>
          <cell r="H7990" t="str">
            <v>Черлакский МР</v>
          </cell>
          <cell r="I7990">
            <v>828.21</v>
          </cell>
          <cell r="J7990">
            <v>738.6</v>
          </cell>
          <cell r="K7990">
            <v>0</v>
          </cell>
          <cell r="L7990" t="str">
            <v>5651ebe0-936f-48fd-a222-265c53dadc5e</v>
          </cell>
          <cell r="M7990">
            <v>52658151</v>
          </cell>
          <cell r="N7990"/>
          <cell r="O7990"/>
          <cell r="P7990"/>
          <cell r="Q7990"/>
        </row>
        <row r="7991">
          <cell r="G7991">
            <v>26247</v>
          </cell>
          <cell r="H7991" t="str">
            <v>Черлакский МР</v>
          </cell>
          <cell r="I7991">
            <v>430.9</v>
          </cell>
          <cell r="J7991">
            <v>405.9</v>
          </cell>
          <cell r="K7991">
            <v>0</v>
          </cell>
          <cell r="L7991" t="str">
            <v>f82fac6a-451f-4192-a7f6-21e60e4bfd92</v>
          </cell>
          <cell r="M7991">
            <v>52658151</v>
          </cell>
          <cell r="N7991"/>
          <cell r="O7991"/>
          <cell r="P7991"/>
          <cell r="Q7991"/>
        </row>
        <row r="7992">
          <cell r="G7992">
            <v>25883</v>
          </cell>
          <cell r="H7992" t="str">
            <v>Черлакский МР</v>
          </cell>
          <cell r="I7992">
            <v>728.78</v>
          </cell>
          <cell r="J7992">
            <v>679.5</v>
          </cell>
          <cell r="K7992">
            <v>0</v>
          </cell>
          <cell r="L7992" t="str">
            <v>09ea0b7d-250a-4774-906b-24247009a061</v>
          </cell>
          <cell r="M7992">
            <v>52658151</v>
          </cell>
          <cell r="N7992"/>
          <cell r="O7992"/>
          <cell r="P7992"/>
          <cell r="Q7992"/>
        </row>
        <row r="7993">
          <cell r="G7993">
            <v>26236</v>
          </cell>
          <cell r="H7993" t="str">
            <v>Черлакский МР</v>
          </cell>
          <cell r="I7993">
            <v>967.46</v>
          </cell>
          <cell r="J7993">
            <v>876.34</v>
          </cell>
          <cell r="K7993">
            <v>0</v>
          </cell>
          <cell r="L7993" t="str">
            <v>f1607639-e546-4673-8f5d-bc5bb08a1f97</v>
          </cell>
          <cell r="M7993">
            <v>52658151</v>
          </cell>
          <cell r="N7993"/>
          <cell r="O7993"/>
          <cell r="P7993"/>
          <cell r="Q7993"/>
        </row>
        <row r="7994">
          <cell r="G7994">
            <v>26246</v>
          </cell>
          <cell r="H7994" t="str">
            <v>Черлакский МР</v>
          </cell>
          <cell r="I7994">
            <v>926.5</v>
          </cell>
          <cell r="J7994">
            <v>841.3</v>
          </cell>
          <cell r="K7994">
            <v>0</v>
          </cell>
          <cell r="L7994" t="str">
            <v>8b078abf-fb5b-4cbe-8979-19d3681c0a75</v>
          </cell>
          <cell r="M7994">
            <v>52658151</v>
          </cell>
          <cell r="N7994"/>
          <cell r="O7994"/>
          <cell r="P7994"/>
          <cell r="Q7994"/>
        </row>
        <row r="7995">
          <cell r="G7995">
            <v>25886</v>
          </cell>
          <cell r="H7995" t="str">
            <v>Черлакский МР</v>
          </cell>
          <cell r="I7995">
            <v>801.2</v>
          </cell>
          <cell r="J7995">
            <v>726.9</v>
          </cell>
          <cell r="K7995">
            <v>0</v>
          </cell>
          <cell r="L7995" t="str">
            <v>3420a297-7e19-4dfc-85da-5790f4679b1b</v>
          </cell>
          <cell r="M7995">
            <v>52658151</v>
          </cell>
          <cell r="N7995"/>
          <cell r="O7995"/>
          <cell r="P7995"/>
          <cell r="Q7995"/>
        </row>
        <row r="7996">
          <cell r="G7996">
            <v>26242</v>
          </cell>
          <cell r="H7996" t="str">
            <v>Черлакский МР</v>
          </cell>
          <cell r="I7996">
            <v>1067.8</v>
          </cell>
          <cell r="J7996">
            <v>869.4</v>
          </cell>
          <cell r="K7996">
            <v>0</v>
          </cell>
          <cell r="L7996" t="str">
            <v>9fa9d7fa-9a34-4a39-a8fa-1af4cd3d797a</v>
          </cell>
          <cell r="M7996">
            <v>52658151</v>
          </cell>
          <cell r="N7996"/>
          <cell r="O7996"/>
          <cell r="P7996"/>
          <cell r="Q7996"/>
        </row>
        <row r="7997">
          <cell r="G7997">
            <v>25888</v>
          </cell>
          <cell r="H7997" t="str">
            <v>Черлакский МР</v>
          </cell>
          <cell r="I7997">
            <v>1035</v>
          </cell>
          <cell r="J7997">
            <v>945.4</v>
          </cell>
          <cell r="K7997">
            <v>0</v>
          </cell>
          <cell r="L7997" t="str">
            <v>7a07ddfd-71d8-4b2f-b8d6-c3f84beb2a5c</v>
          </cell>
          <cell r="M7997">
            <v>52658151</v>
          </cell>
          <cell r="N7997"/>
          <cell r="O7997"/>
          <cell r="P7997"/>
          <cell r="Q7997"/>
        </row>
        <row r="7998">
          <cell r="G7998">
            <v>25889</v>
          </cell>
          <cell r="H7998" t="str">
            <v>Черлакский МР</v>
          </cell>
          <cell r="I7998">
            <v>775.1</v>
          </cell>
          <cell r="J7998">
            <v>714.3</v>
          </cell>
          <cell r="K7998">
            <v>0</v>
          </cell>
          <cell r="L7998" t="str">
            <v>86834f25-de6d-4e70-aa00-260095e95f6c</v>
          </cell>
          <cell r="M7998">
            <v>52658151</v>
          </cell>
          <cell r="N7998"/>
          <cell r="O7998"/>
          <cell r="P7998"/>
          <cell r="Q7998"/>
        </row>
        <row r="7999">
          <cell r="G7999">
            <v>24415</v>
          </cell>
          <cell r="H7999" t="str">
            <v>Черлакский МР</v>
          </cell>
          <cell r="I7999">
            <v>786.4</v>
          </cell>
          <cell r="J7999">
            <v>729.2</v>
          </cell>
          <cell r="K7999">
            <v>0</v>
          </cell>
          <cell r="L7999" t="str">
            <v>b59e64b1-2775-4554-afaf-c79425a3f15c</v>
          </cell>
          <cell r="M7999">
            <v>52658151</v>
          </cell>
          <cell r="N7999"/>
          <cell r="O7999"/>
          <cell r="P7999"/>
          <cell r="Q7999"/>
        </row>
        <row r="8000">
          <cell r="G8000">
            <v>25890</v>
          </cell>
          <cell r="H8000" t="str">
            <v>Черлакский МР</v>
          </cell>
          <cell r="I8000">
            <v>739.4</v>
          </cell>
          <cell r="J8000">
            <v>680.6</v>
          </cell>
          <cell r="K8000">
            <v>0</v>
          </cell>
          <cell r="L8000" t="str">
            <v>52d5712a-5631-4152-9ed2-78431282e140</v>
          </cell>
          <cell r="M8000">
            <v>52658151</v>
          </cell>
          <cell r="N8000"/>
          <cell r="O8000"/>
          <cell r="P8000"/>
          <cell r="Q8000"/>
        </row>
        <row r="8001">
          <cell r="G8001">
            <v>25892</v>
          </cell>
          <cell r="H8001" t="str">
            <v>Черлакский МР</v>
          </cell>
          <cell r="I8001">
            <v>785</v>
          </cell>
          <cell r="J8001">
            <v>729.09</v>
          </cell>
          <cell r="K8001" t="str">
            <v xml:space="preserve"> </v>
          </cell>
          <cell r="L8001" t="str">
            <v>b878b62a-8f49-4bda-ac8b-9b4f40b01f87</v>
          </cell>
          <cell r="M8001">
            <v>52658151</v>
          </cell>
          <cell r="N8001"/>
          <cell r="O8001"/>
          <cell r="P8001"/>
          <cell r="Q8001"/>
        </row>
        <row r="8002">
          <cell r="G8002">
            <v>24413</v>
          </cell>
          <cell r="H8002" t="str">
            <v>Черлакский МР</v>
          </cell>
          <cell r="I8002">
            <v>779</v>
          </cell>
          <cell r="J8002">
            <v>717.8</v>
          </cell>
          <cell r="K8002">
            <v>0</v>
          </cell>
          <cell r="L8002" t="str">
            <v>3a04ca01-695b-403b-8247-6ad5f8efc0f5</v>
          </cell>
          <cell r="M8002">
            <v>52658151</v>
          </cell>
          <cell r="N8002"/>
          <cell r="O8002"/>
          <cell r="P8002"/>
          <cell r="Q8002"/>
        </row>
        <row r="8003">
          <cell r="G8003">
            <v>24414</v>
          </cell>
          <cell r="H8003" t="str">
            <v>Черлакский МР</v>
          </cell>
          <cell r="I8003">
            <v>790.9</v>
          </cell>
          <cell r="J8003">
            <v>732.2</v>
          </cell>
          <cell r="K8003">
            <v>0</v>
          </cell>
          <cell r="L8003" t="str">
            <v>979a9c16-9e23-40d9-9505-88c6ba84d7c7</v>
          </cell>
          <cell r="M8003">
            <v>52658151</v>
          </cell>
          <cell r="N8003"/>
          <cell r="O8003"/>
          <cell r="P8003"/>
          <cell r="Q8003"/>
        </row>
        <row r="8004">
          <cell r="G8004">
            <v>23305</v>
          </cell>
          <cell r="H8004" t="str">
            <v>Черлакский МР</v>
          </cell>
          <cell r="I8004">
            <v>608.79999999999995</v>
          </cell>
          <cell r="J8004">
            <v>561.6</v>
          </cell>
          <cell r="K8004">
            <v>0</v>
          </cell>
          <cell r="L8004" t="str">
            <v>d599872b-453b-4c17-be16-860e09c35b57</v>
          </cell>
          <cell r="M8004">
            <v>52658151</v>
          </cell>
          <cell r="N8004"/>
          <cell r="O8004"/>
          <cell r="P8004"/>
          <cell r="Q8004"/>
        </row>
        <row r="8005">
          <cell r="G8005">
            <v>26239</v>
          </cell>
          <cell r="H8005" t="str">
            <v>Черлакский МР</v>
          </cell>
          <cell r="I8005">
            <v>684.5</v>
          </cell>
          <cell r="J8005">
            <v>620.20000000000005</v>
          </cell>
          <cell r="K8005">
            <v>0</v>
          </cell>
          <cell r="L8005" t="str">
            <v>87ea99fb-e9a8-41a8-b8b8-134922f82ee9</v>
          </cell>
          <cell r="M8005">
            <v>52658151</v>
          </cell>
          <cell r="N8005"/>
          <cell r="O8005"/>
          <cell r="P8005"/>
          <cell r="Q8005"/>
        </row>
        <row r="8006">
          <cell r="G8006">
            <v>26248</v>
          </cell>
          <cell r="H8006" t="str">
            <v>Черлакский МР</v>
          </cell>
          <cell r="I8006">
            <v>404</v>
          </cell>
          <cell r="J8006">
            <v>387</v>
          </cell>
          <cell r="K8006">
            <v>0</v>
          </cell>
          <cell r="L8006" t="str">
            <v>02af8271-6fde-44df-9991-7ecba4854afc</v>
          </cell>
          <cell r="M8006">
            <v>52658151</v>
          </cell>
          <cell r="N8006"/>
          <cell r="O8006"/>
          <cell r="P8006"/>
          <cell r="Q8006"/>
        </row>
        <row r="8007">
          <cell r="G8007">
            <v>24257</v>
          </cell>
          <cell r="H8007" t="str">
            <v>Черлакский МР</v>
          </cell>
          <cell r="I8007">
            <v>839.73</v>
          </cell>
          <cell r="J8007">
            <v>740.49</v>
          </cell>
          <cell r="K8007">
            <v>0</v>
          </cell>
          <cell r="L8007" t="str">
            <v>19a4ffe8-bda7-4ba3-99ac-db2fb444a8ef</v>
          </cell>
          <cell r="M8007">
            <v>52658151</v>
          </cell>
          <cell r="N8007"/>
          <cell r="O8007"/>
          <cell r="P8007"/>
          <cell r="Q8007"/>
        </row>
        <row r="8008">
          <cell r="G8008">
            <v>26237</v>
          </cell>
          <cell r="H8008" t="str">
            <v>Черлакский МР</v>
          </cell>
          <cell r="I8008">
            <v>435.7</v>
          </cell>
          <cell r="J8008">
            <v>389.6</v>
          </cell>
          <cell r="K8008">
            <v>46</v>
          </cell>
          <cell r="L8008" t="str">
            <v>499a94f9-fdce-4db3-9aad-9b24504dd60c</v>
          </cell>
          <cell r="M8008">
            <v>52658151</v>
          </cell>
          <cell r="N8008"/>
          <cell r="O8008"/>
          <cell r="P8008"/>
          <cell r="Q8008"/>
        </row>
        <row r="8009">
          <cell r="G8009">
            <v>24256</v>
          </cell>
          <cell r="H8009" t="str">
            <v>Черлакский МР</v>
          </cell>
          <cell r="I8009">
            <v>664.7</v>
          </cell>
          <cell r="J8009">
            <v>626.79999999999995</v>
          </cell>
          <cell r="K8009">
            <v>0</v>
          </cell>
          <cell r="L8009" t="str">
            <v>9824267a-7a10-4d99-a8fb-55614d19d21c</v>
          </cell>
          <cell r="M8009">
            <v>52658151</v>
          </cell>
          <cell r="N8009"/>
          <cell r="O8009"/>
          <cell r="P8009"/>
          <cell r="Q8009"/>
        </row>
        <row r="8010">
          <cell r="G8010">
            <v>21021</v>
          </cell>
          <cell r="H8010" t="str">
            <v>Черлакский МР</v>
          </cell>
          <cell r="I8010">
            <v>611.78</v>
          </cell>
          <cell r="J8010">
            <v>561.6</v>
          </cell>
          <cell r="K8010">
            <v>0</v>
          </cell>
          <cell r="L8010" t="str">
            <v>d9d945ed-da2e-45a1-bf42-cea34070e093</v>
          </cell>
          <cell r="M8010">
            <v>52658151</v>
          </cell>
          <cell r="N8010"/>
          <cell r="O8010"/>
          <cell r="P8010"/>
          <cell r="Q8010"/>
        </row>
        <row r="8011">
          <cell r="G8011">
            <v>25896</v>
          </cell>
          <cell r="H8011" t="str">
            <v>Черлакский МР</v>
          </cell>
          <cell r="I8011">
            <v>844.26</v>
          </cell>
          <cell r="J8011">
            <v>751.8</v>
          </cell>
          <cell r="K8011">
            <v>0</v>
          </cell>
          <cell r="L8011" t="str">
            <v>503a43ee-8505-4a75-8266-8311a6501b61</v>
          </cell>
          <cell r="M8011">
            <v>52658151</v>
          </cell>
          <cell r="N8011"/>
          <cell r="O8011"/>
          <cell r="P8011"/>
          <cell r="Q8011"/>
        </row>
        <row r="8012">
          <cell r="G8012">
            <v>25897</v>
          </cell>
          <cell r="H8012" t="str">
            <v>Черлакский МР</v>
          </cell>
          <cell r="I8012">
            <v>945.25</v>
          </cell>
          <cell r="J8012">
            <v>846.65</v>
          </cell>
          <cell r="K8012">
            <v>0</v>
          </cell>
          <cell r="L8012" t="str">
            <v>e67d3810-404b-4847-be00-18f4f1f0d4af</v>
          </cell>
          <cell r="M8012">
            <v>52658151</v>
          </cell>
          <cell r="N8012"/>
          <cell r="O8012"/>
          <cell r="P8012"/>
          <cell r="Q8012"/>
        </row>
        <row r="8013">
          <cell r="G8013">
            <v>36582</v>
          </cell>
          <cell r="H8013" t="str">
            <v>Черлакский МР</v>
          </cell>
          <cell r="I8013">
            <v>378.47</v>
          </cell>
          <cell r="J8013">
            <v>338.06</v>
          </cell>
          <cell r="K8013" t="str">
            <v xml:space="preserve"> </v>
          </cell>
          <cell r="L8013" t="str">
            <v>e20f9226-c919-40af-a6a7-747890dd1cd4</v>
          </cell>
          <cell r="M8013">
            <v>52658151</v>
          </cell>
          <cell r="N8013"/>
          <cell r="O8013"/>
          <cell r="P8013"/>
          <cell r="Q8013"/>
        </row>
        <row r="8014">
          <cell r="G8014">
            <v>26252</v>
          </cell>
          <cell r="H8014" t="str">
            <v>Черлакский МР</v>
          </cell>
          <cell r="I8014">
            <v>946.9</v>
          </cell>
          <cell r="J8014">
            <v>857.9</v>
          </cell>
          <cell r="K8014">
            <v>0</v>
          </cell>
          <cell r="L8014" t="str">
            <v>1707eba1-1df0-4a30-b0b7-92492717295f</v>
          </cell>
          <cell r="M8014">
            <v>52658151</v>
          </cell>
          <cell r="N8014"/>
          <cell r="O8014"/>
          <cell r="P8014"/>
          <cell r="Q8014"/>
        </row>
        <row r="8015">
          <cell r="G8015">
            <v>25895</v>
          </cell>
          <cell r="H8015" t="str">
            <v>Черлакский МР</v>
          </cell>
          <cell r="I8015">
            <v>947.15</v>
          </cell>
          <cell r="J8015">
            <v>849.9</v>
          </cell>
          <cell r="K8015">
            <v>0</v>
          </cell>
          <cell r="L8015" t="str">
            <v>2b231729-3e04-45e5-b459-bc3cb42da7fd</v>
          </cell>
          <cell r="M8015">
            <v>52658151</v>
          </cell>
          <cell r="N8015"/>
          <cell r="O8015"/>
          <cell r="P8015"/>
          <cell r="Q8015"/>
        </row>
        <row r="8016">
          <cell r="G8016">
            <v>23306</v>
          </cell>
          <cell r="H8016" t="str">
            <v>Черлакский МР</v>
          </cell>
          <cell r="I8016">
            <v>371.2</v>
          </cell>
          <cell r="J8016">
            <v>353.8</v>
          </cell>
          <cell r="K8016">
            <v>0</v>
          </cell>
          <cell r="L8016" t="str">
            <v>9b14f4a8-6812-4b50-aec3-f7fd24712a79</v>
          </cell>
          <cell r="M8016">
            <v>52658151</v>
          </cell>
          <cell r="N8016"/>
          <cell r="O8016"/>
          <cell r="P8016"/>
          <cell r="Q8016"/>
        </row>
        <row r="8017">
          <cell r="G8017">
            <v>21020</v>
          </cell>
          <cell r="H8017" t="str">
            <v>Черлакский МР</v>
          </cell>
          <cell r="I8017">
            <v>387.4</v>
          </cell>
          <cell r="J8017">
            <v>349.6</v>
          </cell>
          <cell r="K8017">
            <v>17.399999999999999</v>
          </cell>
          <cell r="L8017" t="str">
            <v>b305afa7-9f2c-4012-9b2a-641b3690ca81</v>
          </cell>
          <cell r="M8017">
            <v>52658151</v>
          </cell>
          <cell r="N8017"/>
          <cell r="O8017"/>
          <cell r="P8017"/>
          <cell r="Q8017"/>
        </row>
        <row r="8018">
          <cell r="G8018">
            <v>27349</v>
          </cell>
          <cell r="H8018" t="str">
            <v>Черлакский МР</v>
          </cell>
          <cell r="I8018">
            <v>859.39</v>
          </cell>
          <cell r="J8018">
            <v>773.2</v>
          </cell>
          <cell r="K8018">
            <v>0</v>
          </cell>
          <cell r="L8018" t="str">
            <v>a577597c-8ffd-411d-b32f-ffb2b5eb4790</v>
          </cell>
          <cell r="M8018">
            <v>52658151</v>
          </cell>
          <cell r="N8018"/>
          <cell r="O8018"/>
          <cell r="P8018"/>
          <cell r="Q8018"/>
        </row>
        <row r="8019">
          <cell r="G8019">
            <v>26255</v>
          </cell>
          <cell r="H8019" t="str">
            <v>Черлакский МР</v>
          </cell>
          <cell r="I8019">
            <v>937.3</v>
          </cell>
          <cell r="J8019">
            <v>851.5</v>
          </cell>
          <cell r="K8019">
            <v>0</v>
          </cell>
          <cell r="L8019" t="str">
            <v>f3193034-54d8-43c0-b890-6d4a89af93ad</v>
          </cell>
          <cell r="M8019">
            <v>52658151</v>
          </cell>
          <cell r="N8019"/>
          <cell r="O8019"/>
          <cell r="P8019"/>
          <cell r="Q8019"/>
        </row>
        <row r="8020">
          <cell r="G8020">
            <v>26256</v>
          </cell>
          <cell r="H8020" t="str">
            <v>Черлакский МР</v>
          </cell>
          <cell r="I8020">
            <v>974</v>
          </cell>
          <cell r="J8020">
            <v>874.8</v>
          </cell>
          <cell r="K8020">
            <v>0</v>
          </cell>
          <cell r="L8020" t="str">
            <v>79765d8f-d5f5-434d-ba25-18e16da14f5f</v>
          </cell>
          <cell r="M8020">
            <v>52658151</v>
          </cell>
          <cell r="N8020"/>
          <cell r="O8020"/>
          <cell r="P8020"/>
          <cell r="Q8020"/>
        </row>
        <row r="8021">
          <cell r="G8021">
            <v>25901</v>
          </cell>
          <cell r="H8021" t="str">
            <v>Черлакский МР</v>
          </cell>
          <cell r="I8021">
            <v>1501.8</v>
          </cell>
          <cell r="J8021">
            <v>1356.6</v>
          </cell>
          <cell r="K8021">
            <v>0</v>
          </cell>
          <cell r="L8021" t="str">
            <v>ad1a1989-1124-46d3-a807-a194b85eb45b</v>
          </cell>
          <cell r="M8021">
            <v>52658151</v>
          </cell>
          <cell r="N8021"/>
          <cell r="O8021"/>
          <cell r="P8021"/>
          <cell r="Q8021"/>
        </row>
        <row r="8022">
          <cell r="G8022">
            <v>24393</v>
          </cell>
          <cell r="H8022" t="str">
            <v>Черлакский МР</v>
          </cell>
          <cell r="I8022">
            <v>643</v>
          </cell>
          <cell r="J8022">
            <v>584.70000000000005</v>
          </cell>
          <cell r="K8022">
            <v>0</v>
          </cell>
          <cell r="L8022" t="str">
            <v>5e921a7f-fbec-474b-9506-6ba73499457f</v>
          </cell>
          <cell r="M8022">
            <v>52658151</v>
          </cell>
          <cell r="N8022"/>
          <cell r="O8022"/>
          <cell r="P8022"/>
          <cell r="Q8022"/>
        </row>
        <row r="8023">
          <cell r="G8023">
            <v>24394</v>
          </cell>
          <cell r="H8023" t="str">
            <v>Черлакский МР</v>
          </cell>
          <cell r="I8023">
            <v>641.4</v>
          </cell>
          <cell r="J8023">
            <v>588.20000000000005</v>
          </cell>
          <cell r="K8023">
            <v>178</v>
          </cell>
          <cell r="L8023" t="str">
            <v>42ba2c22-241b-493b-bc0f-3c8c58b95715</v>
          </cell>
          <cell r="M8023">
            <v>52658151</v>
          </cell>
          <cell r="N8023"/>
          <cell r="O8023"/>
          <cell r="P8023"/>
          <cell r="Q8023"/>
        </row>
        <row r="8024">
          <cell r="G8024">
            <v>26238</v>
          </cell>
          <cell r="H8024" t="str">
            <v>Черлакский МР</v>
          </cell>
          <cell r="I8024">
            <v>692.6</v>
          </cell>
          <cell r="J8024">
            <v>645.6</v>
          </cell>
          <cell r="K8024">
            <v>47</v>
          </cell>
          <cell r="L8024" t="str">
            <v>10cf3823-055a-4d77-96da-9c72901c833e</v>
          </cell>
          <cell r="M8024">
            <v>52658151</v>
          </cell>
          <cell r="N8024"/>
          <cell r="O8024"/>
          <cell r="P8024"/>
          <cell r="Q8024"/>
        </row>
        <row r="8025">
          <cell r="G8025">
            <v>25898</v>
          </cell>
          <cell r="H8025" t="str">
            <v>Черлакский МР</v>
          </cell>
          <cell r="I8025">
            <v>691.5</v>
          </cell>
          <cell r="J8025">
            <v>642.20000000000005</v>
          </cell>
          <cell r="K8025">
            <v>0</v>
          </cell>
          <cell r="L8025" t="str">
            <v>e610f4a7-603c-4603-b4cb-8b95dae9b2aa</v>
          </cell>
          <cell r="M8025">
            <v>52658151</v>
          </cell>
          <cell r="N8025"/>
          <cell r="O8025"/>
          <cell r="P8025"/>
          <cell r="Q8025"/>
        </row>
        <row r="8026">
          <cell r="G8026">
            <v>25899</v>
          </cell>
          <cell r="H8026" t="str">
            <v>Черлакский МР</v>
          </cell>
          <cell r="I8026">
            <v>634.5</v>
          </cell>
          <cell r="J8026">
            <v>583.9</v>
          </cell>
          <cell r="K8026">
            <v>0</v>
          </cell>
          <cell r="L8026" t="str">
            <v>80d53397-2283-40c4-b1f0-e62d41cbd415</v>
          </cell>
          <cell r="M8026">
            <v>52658151</v>
          </cell>
          <cell r="N8026"/>
          <cell r="O8026"/>
          <cell r="P8026"/>
          <cell r="Q8026"/>
        </row>
        <row r="8027">
          <cell r="G8027">
            <v>24390</v>
          </cell>
          <cell r="H8027" t="str">
            <v>Черлакский МР</v>
          </cell>
          <cell r="I8027">
            <v>669.9</v>
          </cell>
          <cell r="J8027">
            <v>623.70000000000005</v>
          </cell>
          <cell r="K8027" t="str">
            <v xml:space="preserve"> </v>
          </cell>
          <cell r="L8027" t="str">
            <v>d5ccfbe1-f19d-4f90-b1c5-148326c9fecb</v>
          </cell>
          <cell r="M8027">
            <v>52658151</v>
          </cell>
          <cell r="N8027"/>
          <cell r="O8027"/>
          <cell r="P8027"/>
          <cell r="Q8027"/>
        </row>
        <row r="8028">
          <cell r="G8028">
            <v>24391</v>
          </cell>
          <cell r="H8028" t="str">
            <v>Черлакский МР</v>
          </cell>
          <cell r="I8028">
            <v>684.4</v>
          </cell>
          <cell r="J8028">
            <v>633.9</v>
          </cell>
          <cell r="K8028">
            <v>0</v>
          </cell>
          <cell r="L8028" t="str">
            <v>a4ec7a41-cc51-4106-a1e1-080e64e7d403</v>
          </cell>
          <cell r="M8028">
            <v>52658151</v>
          </cell>
          <cell r="N8028"/>
          <cell r="O8028"/>
          <cell r="P8028"/>
          <cell r="Q8028"/>
        </row>
        <row r="8029">
          <cell r="G8029">
            <v>26230</v>
          </cell>
          <cell r="H8029" t="str">
            <v>Черлакский МР</v>
          </cell>
          <cell r="I8029">
            <v>782.5</v>
          </cell>
          <cell r="J8029">
            <v>727.7</v>
          </cell>
          <cell r="K8029">
            <v>0</v>
          </cell>
          <cell r="L8029" t="str">
            <v>02c667d7-6f60-4bfe-9827-25127d7700bb</v>
          </cell>
          <cell r="M8029">
            <v>52658151</v>
          </cell>
          <cell r="N8029"/>
          <cell r="O8029"/>
          <cell r="P8029"/>
          <cell r="Q8029"/>
        </row>
        <row r="8030">
          <cell r="G8030">
            <v>26257</v>
          </cell>
          <cell r="H8030" t="str">
            <v>Черлакский МР</v>
          </cell>
          <cell r="I8030">
            <v>121.42</v>
          </cell>
          <cell r="J8030">
            <v>75.02</v>
          </cell>
          <cell r="K8030">
            <v>46</v>
          </cell>
          <cell r="L8030" t="str">
            <v>54e6a762-7e36-4aa0-87b7-aab6665e3426</v>
          </cell>
          <cell r="M8030">
            <v>52658151</v>
          </cell>
          <cell r="N8030"/>
          <cell r="O8030"/>
          <cell r="P8030"/>
          <cell r="Q8030"/>
        </row>
        <row r="8031">
          <cell r="G8031">
            <v>25902</v>
          </cell>
          <cell r="H8031" t="str">
            <v>Черлакский МР</v>
          </cell>
          <cell r="I8031">
            <v>941</v>
          </cell>
          <cell r="J8031">
            <v>839.4</v>
          </cell>
          <cell r="K8031">
            <v>0</v>
          </cell>
          <cell r="L8031" t="str">
            <v>94a56c1d-fb13-48f8-8927-f4573b1efb01</v>
          </cell>
          <cell r="M8031">
            <v>52658151</v>
          </cell>
          <cell r="N8031"/>
          <cell r="O8031"/>
          <cell r="P8031"/>
          <cell r="Q8031"/>
        </row>
        <row r="8032">
          <cell r="G8032">
            <v>26253</v>
          </cell>
          <cell r="H8032" t="str">
            <v>Черлакский МР</v>
          </cell>
          <cell r="I8032">
            <v>941</v>
          </cell>
          <cell r="J8032">
            <v>849.6</v>
          </cell>
          <cell r="K8032">
            <v>0</v>
          </cell>
          <cell r="L8032" t="str">
            <v>7f18f298-e5a0-4b85-a117-75a57ecd4715</v>
          </cell>
          <cell r="M8032">
            <v>52658151</v>
          </cell>
          <cell r="N8032"/>
          <cell r="O8032"/>
          <cell r="P8032"/>
          <cell r="Q8032"/>
        </row>
        <row r="8033">
          <cell r="G8033">
            <v>26254</v>
          </cell>
          <cell r="H8033" t="str">
            <v>Черлакский МР</v>
          </cell>
          <cell r="I8033">
            <v>961.58</v>
          </cell>
          <cell r="J8033">
            <v>862.4</v>
          </cell>
          <cell r="K8033">
            <v>0</v>
          </cell>
          <cell r="L8033" t="str">
            <v>d4f9e52b-0f74-4764-a10c-87bd63bffbdb</v>
          </cell>
          <cell r="M8033">
            <v>52658151</v>
          </cell>
          <cell r="N8033"/>
          <cell r="O8033"/>
          <cell r="P8033"/>
          <cell r="Q8033"/>
        </row>
        <row r="8034">
          <cell r="G8034">
            <v>23304</v>
          </cell>
          <cell r="H8034" t="str">
            <v>Черлакский МР</v>
          </cell>
          <cell r="I8034">
            <v>544.4</v>
          </cell>
          <cell r="J8034">
            <v>496.2</v>
          </cell>
          <cell r="K8034">
            <v>0</v>
          </cell>
          <cell r="L8034" t="str">
            <v>84bb619e-5724-46b9-b13f-d831ddc07d0d</v>
          </cell>
          <cell r="M8034">
            <v>52658151</v>
          </cell>
          <cell r="N8034"/>
          <cell r="O8034"/>
          <cell r="P8034"/>
          <cell r="Q8034"/>
        </row>
        <row r="8035">
          <cell r="G8035">
            <v>26240</v>
          </cell>
          <cell r="H8035" t="str">
            <v>Черлакский МР</v>
          </cell>
          <cell r="I8035">
            <v>793.3</v>
          </cell>
          <cell r="J8035">
            <v>721.3</v>
          </cell>
          <cell r="K8035">
            <v>72</v>
          </cell>
          <cell r="L8035" t="str">
            <v>f3b2466d-d88a-4b8d-84e0-09f681b7734f</v>
          </cell>
          <cell r="M8035">
            <v>52658151</v>
          </cell>
          <cell r="N8035"/>
          <cell r="O8035"/>
          <cell r="P8035"/>
          <cell r="Q8035"/>
        </row>
        <row r="8036">
          <cell r="G8036">
            <v>25882</v>
          </cell>
          <cell r="H8036" t="str">
            <v>Черлакский МР</v>
          </cell>
          <cell r="I8036">
            <v>691.54</v>
          </cell>
          <cell r="J8036">
            <v>617.29999999999995</v>
          </cell>
          <cell r="K8036">
            <v>0</v>
          </cell>
          <cell r="L8036" t="str">
            <v>40c75678-5759-402f-915c-bb531e432de7</v>
          </cell>
          <cell r="M8036">
            <v>52658151</v>
          </cell>
          <cell r="N8036"/>
          <cell r="O8036"/>
          <cell r="P8036"/>
          <cell r="Q8036"/>
        </row>
        <row r="8037">
          <cell r="G8037">
            <v>26244</v>
          </cell>
          <cell r="H8037" t="str">
            <v>Черлакский МР</v>
          </cell>
          <cell r="I8037">
            <v>323.2</v>
          </cell>
          <cell r="J8037">
            <v>278</v>
          </cell>
          <cell r="K8037">
            <v>45</v>
          </cell>
          <cell r="L8037" t="str">
            <v>61911815-b91e-47bd-a42c-40620079e67e</v>
          </cell>
          <cell r="M8037">
            <v>52658151</v>
          </cell>
          <cell r="N8037"/>
          <cell r="O8037"/>
          <cell r="P8037"/>
          <cell r="Q8037"/>
        </row>
        <row r="8038">
          <cell r="G8038">
            <v>26162</v>
          </cell>
          <cell r="H8038" t="str">
            <v>Черлакский МР</v>
          </cell>
          <cell r="I8038">
            <v>890.1</v>
          </cell>
          <cell r="J8038">
            <v>830</v>
          </cell>
          <cell r="K8038">
            <v>60.1</v>
          </cell>
          <cell r="L8038" t="str">
            <v>047c0bd5-e524-40ae-94d3-f5642af1999b</v>
          </cell>
          <cell r="M8038">
            <v>52658402</v>
          </cell>
          <cell r="N8038"/>
          <cell r="O8038"/>
          <cell r="P8038"/>
          <cell r="Q8038"/>
        </row>
        <row r="8039">
          <cell r="G8039">
            <v>26161</v>
          </cell>
          <cell r="H8039" t="str">
            <v>Черлакский МР</v>
          </cell>
          <cell r="I8039">
            <v>749.1</v>
          </cell>
          <cell r="J8039">
            <v>689.4</v>
          </cell>
          <cell r="K8039">
            <v>59.7</v>
          </cell>
          <cell r="L8039" t="str">
            <v>a2e60906-fc96-4379-9214-6ecf40ee0be7</v>
          </cell>
          <cell r="M8039">
            <v>52658402</v>
          </cell>
          <cell r="N8039"/>
          <cell r="O8039"/>
          <cell r="P8039"/>
          <cell r="Q8039"/>
        </row>
        <row r="8040">
          <cell r="G8040">
            <v>26231</v>
          </cell>
          <cell r="H8040" t="str">
            <v>Черлакский МР</v>
          </cell>
          <cell r="I8040">
            <v>245</v>
          </cell>
          <cell r="J8040">
            <v>219.3</v>
          </cell>
          <cell r="K8040">
            <v>0</v>
          </cell>
          <cell r="L8040" t="str">
            <v>03ef6756-1d2d-425e-a840-09a1fa87f832</v>
          </cell>
          <cell r="M8040">
            <v>52658407</v>
          </cell>
          <cell r="N8040"/>
          <cell r="O8040"/>
          <cell r="P8040"/>
          <cell r="Q8040"/>
        </row>
        <row r="8041">
          <cell r="G8041">
            <v>27339</v>
          </cell>
          <cell r="H8041" t="str">
            <v>Черлакский МР</v>
          </cell>
          <cell r="I8041">
            <v>910</v>
          </cell>
          <cell r="J8041">
            <v>819</v>
          </cell>
          <cell r="K8041">
            <v>0</v>
          </cell>
          <cell r="L8041" t="str">
            <v>3423577a-bd38-4af0-8093-191eef48661d</v>
          </cell>
          <cell r="M8041">
            <v>52658407</v>
          </cell>
          <cell r="N8041"/>
          <cell r="O8041"/>
          <cell r="P8041"/>
          <cell r="Q8041"/>
        </row>
        <row r="8042">
          <cell r="G8042">
            <v>27642</v>
          </cell>
          <cell r="H8042" t="str">
            <v>Черлакский МР</v>
          </cell>
          <cell r="I8042">
            <v>723.9</v>
          </cell>
          <cell r="J8042">
            <v>673.5</v>
          </cell>
          <cell r="K8042">
            <v>0</v>
          </cell>
          <cell r="L8042" t="str">
            <v>1ee3b960-8263-4a20-b989-ff20409a8b87</v>
          </cell>
          <cell r="M8042">
            <v>52658407</v>
          </cell>
          <cell r="N8042"/>
          <cell r="O8042"/>
          <cell r="P8042"/>
          <cell r="Q8042"/>
        </row>
        <row r="8043">
          <cell r="G8043">
            <v>26234</v>
          </cell>
          <cell r="H8043" t="str">
            <v>Черлакский МР</v>
          </cell>
          <cell r="I8043">
            <v>701</v>
          </cell>
          <cell r="J8043">
            <v>653.1</v>
          </cell>
          <cell r="K8043">
            <v>0</v>
          </cell>
          <cell r="L8043" t="str">
            <v>60fcd4bc-1a5b-43aa-a9ae-da95b0e3890b</v>
          </cell>
          <cell r="M8043">
            <v>52658407</v>
          </cell>
          <cell r="N8043"/>
          <cell r="O8043"/>
          <cell r="P8043"/>
          <cell r="Q8043"/>
        </row>
        <row r="8044">
          <cell r="G8044">
            <v>26163</v>
          </cell>
          <cell r="H8044" t="str">
            <v>Черлакский МР</v>
          </cell>
          <cell r="I8044">
            <v>913.6</v>
          </cell>
          <cell r="J8044">
            <v>829.4</v>
          </cell>
          <cell r="K8044">
            <v>0</v>
          </cell>
          <cell r="L8044" t="str">
            <v>ce19a939-51ad-4ec9-93ce-f97eef14d957</v>
          </cell>
          <cell r="M8044">
            <v>52658410</v>
          </cell>
          <cell r="N8044"/>
          <cell r="O8044"/>
          <cell r="P8044"/>
          <cell r="Q8044"/>
        </row>
        <row r="8045">
          <cell r="G8045">
            <v>24457</v>
          </cell>
          <cell r="H8045" t="str">
            <v>Черлакский МР</v>
          </cell>
          <cell r="I8045">
            <v>894.1</v>
          </cell>
          <cell r="J8045">
            <v>790.5</v>
          </cell>
          <cell r="K8045">
            <v>0</v>
          </cell>
          <cell r="L8045" t="str">
            <v>b567341d-a519-4463-a966-0d54b12b3019</v>
          </cell>
          <cell r="M8045">
            <v>52658422</v>
          </cell>
          <cell r="N8045"/>
          <cell r="O8045"/>
          <cell r="P8045"/>
          <cell r="Q8045"/>
        </row>
        <row r="8046">
          <cell r="G8046">
            <v>24456</v>
          </cell>
          <cell r="H8046" t="str">
            <v>Черлакский МР</v>
          </cell>
          <cell r="I8046">
            <v>711.2</v>
          </cell>
          <cell r="J8046">
            <v>616.20000000000005</v>
          </cell>
          <cell r="K8046">
            <v>91</v>
          </cell>
          <cell r="L8046" t="str">
            <v>b20ba82c-6b4f-461a-80d8-2dc9bcf3954a</v>
          </cell>
          <cell r="M8046">
            <v>52658422</v>
          </cell>
          <cell r="N8046"/>
          <cell r="O8046"/>
          <cell r="P8046"/>
          <cell r="Q8046"/>
        </row>
        <row r="8047">
          <cell r="G8047">
            <v>27344</v>
          </cell>
          <cell r="H8047" t="str">
            <v>Черлакский МР</v>
          </cell>
          <cell r="I8047">
            <v>670</v>
          </cell>
          <cell r="J8047">
            <v>623</v>
          </cell>
          <cell r="K8047">
            <v>0</v>
          </cell>
          <cell r="L8047" t="str">
            <v>be489482-54a8-40a3-9b34-14eb18fe37b5</v>
          </cell>
          <cell r="M8047">
            <v>52658425</v>
          </cell>
          <cell r="N8047"/>
          <cell r="O8047"/>
          <cell r="P8047"/>
          <cell r="Q8047"/>
        </row>
        <row r="8048">
          <cell r="G8048">
            <v>27345</v>
          </cell>
          <cell r="H8048" t="str">
            <v>Черлакский МР</v>
          </cell>
          <cell r="I8048">
            <v>421</v>
          </cell>
          <cell r="J8048">
            <v>392</v>
          </cell>
          <cell r="K8048" t="str">
            <v xml:space="preserve"> </v>
          </cell>
          <cell r="L8048" t="str">
            <v>405eaab3-b384-45c8-9d89-ad8f2e5b656e</v>
          </cell>
          <cell r="M8048">
            <v>52658425</v>
          </cell>
          <cell r="N8048"/>
          <cell r="O8048"/>
          <cell r="P8048"/>
          <cell r="Q8048"/>
        </row>
        <row r="8049">
          <cell r="G8049">
            <v>27346</v>
          </cell>
          <cell r="H8049" t="str">
            <v>Черлакский МР</v>
          </cell>
          <cell r="I8049">
            <v>421</v>
          </cell>
          <cell r="J8049">
            <v>392</v>
          </cell>
          <cell r="K8049" t="str">
            <v xml:space="preserve"> </v>
          </cell>
          <cell r="L8049" t="str">
            <v>8c1827d8-5315-43a2-9896-9c4902148f30</v>
          </cell>
          <cell r="M8049">
            <v>52658425</v>
          </cell>
          <cell r="N8049"/>
          <cell r="O8049"/>
          <cell r="P8049"/>
          <cell r="Q8049"/>
        </row>
        <row r="8050">
          <cell r="G8050">
            <v>24431</v>
          </cell>
          <cell r="H8050" t="str">
            <v>Черлакский МР</v>
          </cell>
          <cell r="I8050">
            <v>1497.2</v>
          </cell>
          <cell r="J8050">
            <v>1351.9</v>
          </cell>
          <cell r="K8050">
            <v>0</v>
          </cell>
          <cell r="L8050" t="str">
            <v>837c69af-67ee-4af4-a7a2-60a040d0a135</v>
          </cell>
          <cell r="M8050">
            <v>52658429</v>
          </cell>
          <cell r="N8050"/>
          <cell r="O8050"/>
          <cell r="P8050"/>
          <cell r="Q8050"/>
        </row>
        <row r="8051">
          <cell r="G8051">
            <v>24425</v>
          </cell>
          <cell r="H8051" t="str">
            <v>Черлакский МР</v>
          </cell>
          <cell r="I8051">
            <v>875.6</v>
          </cell>
          <cell r="J8051">
            <v>790.4</v>
          </cell>
          <cell r="K8051">
            <v>0</v>
          </cell>
          <cell r="L8051" t="str">
            <v>06ea2285-98f6-4217-a6e6-aae4bd02c06d</v>
          </cell>
          <cell r="M8051">
            <v>52658429</v>
          </cell>
          <cell r="N8051"/>
          <cell r="O8051"/>
          <cell r="P8051"/>
          <cell r="Q8051"/>
        </row>
        <row r="8052">
          <cell r="G8052">
            <v>27347</v>
          </cell>
          <cell r="H8052" t="str">
            <v>Черлакский МР</v>
          </cell>
          <cell r="I8052">
            <v>581.70000000000005</v>
          </cell>
          <cell r="J8052">
            <v>511.6</v>
          </cell>
          <cell r="K8052">
            <v>0</v>
          </cell>
          <cell r="L8052" t="str">
            <v>75c9a0ba-1816-49c3-9285-8002552e6491</v>
          </cell>
          <cell r="M8052">
            <v>52658429</v>
          </cell>
          <cell r="N8052"/>
          <cell r="O8052"/>
          <cell r="P8052"/>
          <cell r="Q8052"/>
        </row>
        <row r="8053">
          <cell r="G8053">
            <v>27348</v>
          </cell>
          <cell r="H8053" t="str">
            <v>Черлакский МР</v>
          </cell>
          <cell r="I8053">
            <v>1500.7</v>
          </cell>
          <cell r="J8053">
            <v>1355.1</v>
          </cell>
          <cell r="K8053">
            <v>0</v>
          </cell>
          <cell r="L8053" t="str">
            <v>3d7eac33-3293-42bf-8588-8cb8082336c7</v>
          </cell>
          <cell r="M8053">
            <v>52658431</v>
          </cell>
          <cell r="N8053"/>
          <cell r="O8053"/>
          <cell r="P8053"/>
          <cell r="Q8053"/>
        </row>
        <row r="8054">
          <cell r="G8054"/>
          <cell r="H8054"/>
          <cell r="I8054"/>
          <cell r="J8054"/>
          <cell r="K8054"/>
          <cell r="L8054"/>
          <cell r="M8054"/>
          <cell r="N8054"/>
          <cell r="O8054"/>
          <cell r="P8054"/>
          <cell r="Q8054"/>
        </row>
        <row r="8055">
          <cell r="G8055">
            <v>25752</v>
          </cell>
          <cell r="H8055" t="str">
            <v>Шербакульский МР</v>
          </cell>
          <cell r="I8055">
            <v>339</v>
          </cell>
          <cell r="J8055">
            <v>317.60000000000002</v>
          </cell>
          <cell r="K8055">
            <v>0</v>
          </cell>
          <cell r="L8055" t="str">
            <v>d0b3c139-14bf-466b-9d5b-ff65da6a628c</v>
          </cell>
          <cell r="M8055">
            <v>52659151</v>
          </cell>
          <cell r="N8055"/>
          <cell r="O8055"/>
          <cell r="P8055"/>
          <cell r="Q8055"/>
        </row>
        <row r="8056">
          <cell r="G8056">
            <v>25643</v>
          </cell>
          <cell r="H8056" t="str">
            <v>Шербакульский МР</v>
          </cell>
          <cell r="I8056">
            <v>793.3</v>
          </cell>
          <cell r="J8056">
            <v>741.9</v>
          </cell>
          <cell r="K8056">
            <v>0</v>
          </cell>
          <cell r="L8056" t="str">
            <v>6ac8139e-e70c-44f1-b419-29a56e38c17e</v>
          </cell>
          <cell r="M8056">
            <v>52659151</v>
          </cell>
          <cell r="N8056"/>
          <cell r="O8056"/>
          <cell r="P8056"/>
          <cell r="Q8056"/>
        </row>
        <row r="8057">
          <cell r="G8057">
            <v>25562</v>
          </cell>
          <cell r="H8057" t="str">
            <v>Шербакульский МР</v>
          </cell>
          <cell r="I8057">
            <v>374.5</v>
          </cell>
          <cell r="J8057">
            <v>374.5</v>
          </cell>
          <cell r="K8057"/>
          <cell r="L8057" t="str">
            <v>50597e33-60be-49c5-8c15-b68454af7db2</v>
          </cell>
          <cell r="M8057">
            <v>52659151</v>
          </cell>
          <cell r="N8057"/>
          <cell r="O8057"/>
          <cell r="P8057"/>
          <cell r="Q8057"/>
        </row>
        <row r="8058">
          <cell r="G8058">
            <v>25552</v>
          </cell>
          <cell r="H8058" t="str">
            <v>Шербакульский МР</v>
          </cell>
          <cell r="I8058">
            <v>376</v>
          </cell>
          <cell r="J8058">
            <v>347.5</v>
          </cell>
          <cell r="K8058">
            <v>0</v>
          </cell>
          <cell r="L8058" t="str">
            <v>3a9ad48d-d4a7-4ba9-b0d5-340ac6ba603f</v>
          </cell>
          <cell r="M8058">
            <v>52659151</v>
          </cell>
          <cell r="N8058"/>
          <cell r="O8058"/>
          <cell r="P8058"/>
          <cell r="Q8058"/>
        </row>
        <row r="8059">
          <cell r="G8059">
            <v>25555</v>
          </cell>
          <cell r="H8059" t="str">
            <v>Шербакульский МР</v>
          </cell>
          <cell r="I8059">
            <v>373</v>
          </cell>
          <cell r="J8059">
            <v>335.6</v>
          </cell>
          <cell r="K8059">
            <v>37.4</v>
          </cell>
          <cell r="L8059" t="str">
            <v>6ba014ba-bc93-465a-8976-51b09f184ded</v>
          </cell>
          <cell r="M8059">
            <v>52659151</v>
          </cell>
          <cell r="N8059"/>
          <cell r="O8059"/>
          <cell r="P8059"/>
          <cell r="Q8059"/>
        </row>
        <row r="8060">
          <cell r="G8060">
            <v>25563</v>
          </cell>
          <cell r="H8060" t="str">
            <v>Шербакульский МР</v>
          </cell>
          <cell r="I8060">
            <v>375.6</v>
          </cell>
          <cell r="J8060">
            <v>375.6</v>
          </cell>
          <cell r="K8060"/>
          <cell r="L8060" t="str">
            <v>91c5939e-8a68-4742-a997-38c547a471f0</v>
          </cell>
          <cell r="M8060">
            <v>52659151</v>
          </cell>
          <cell r="N8060"/>
          <cell r="O8060"/>
          <cell r="P8060"/>
          <cell r="Q8060"/>
        </row>
        <row r="8061">
          <cell r="G8061">
            <v>25554</v>
          </cell>
          <cell r="H8061" t="str">
            <v>Шербакульский МР</v>
          </cell>
          <cell r="I8061">
            <v>384.6</v>
          </cell>
          <cell r="J8061">
            <v>354.4</v>
          </cell>
          <cell r="K8061">
            <v>0</v>
          </cell>
          <cell r="L8061" t="str">
            <v>6bd9c06b-d10c-4318-b751-ef1543409025</v>
          </cell>
          <cell r="M8061">
            <v>52659151</v>
          </cell>
          <cell r="N8061"/>
          <cell r="O8061"/>
          <cell r="P8061"/>
          <cell r="Q8061"/>
        </row>
        <row r="8062">
          <cell r="G8062">
            <v>25564</v>
          </cell>
          <cell r="H8062" t="str">
            <v>Шербакульский МР</v>
          </cell>
          <cell r="I8062">
            <v>382.2</v>
          </cell>
          <cell r="J8062">
            <v>382.2</v>
          </cell>
          <cell r="K8062"/>
          <cell r="L8062" t="str">
            <v>5084a809-2a34-4e88-a510-9acb2462b1a1</v>
          </cell>
          <cell r="M8062">
            <v>52659151</v>
          </cell>
          <cell r="N8062"/>
          <cell r="O8062"/>
          <cell r="P8062"/>
          <cell r="Q8062"/>
        </row>
        <row r="8063">
          <cell r="G8063">
            <v>25556</v>
          </cell>
          <cell r="H8063" t="str">
            <v>Шербакульский МР</v>
          </cell>
          <cell r="I8063">
            <v>797.6</v>
          </cell>
          <cell r="J8063">
            <v>743</v>
          </cell>
          <cell r="K8063" t="str">
            <v xml:space="preserve"> </v>
          </cell>
          <cell r="L8063" t="str">
            <v>b98a8957-db0d-499e-838b-fa1a313c8d11</v>
          </cell>
          <cell r="M8063">
            <v>52659151</v>
          </cell>
          <cell r="N8063"/>
          <cell r="O8063"/>
          <cell r="P8063"/>
          <cell r="Q8063"/>
        </row>
        <row r="8064">
          <cell r="G8064">
            <v>25644</v>
          </cell>
          <cell r="H8064" t="str">
            <v>Шербакульский МР</v>
          </cell>
          <cell r="I8064">
            <v>745</v>
          </cell>
          <cell r="J8064">
            <v>745</v>
          </cell>
          <cell r="K8064">
            <v>0</v>
          </cell>
          <cell r="L8064" t="str">
            <v>4e7507a0-335c-49ee-985b-17f7cca5aac6</v>
          </cell>
          <cell r="M8064">
            <v>52659151</v>
          </cell>
          <cell r="N8064"/>
          <cell r="O8064"/>
          <cell r="P8064"/>
          <cell r="Q8064"/>
        </row>
        <row r="8065">
          <cell r="G8065">
            <v>25601</v>
          </cell>
          <cell r="H8065" t="str">
            <v>Шербакульский МР</v>
          </cell>
          <cell r="I8065">
            <v>791.4</v>
          </cell>
          <cell r="J8065">
            <v>450.1</v>
          </cell>
          <cell r="K8065">
            <v>254.7</v>
          </cell>
          <cell r="L8065" t="str">
            <v>0a4ab842-79ad-4186-b444-f3cf92ec9809</v>
          </cell>
          <cell r="M8065">
            <v>52659151</v>
          </cell>
          <cell r="N8065"/>
          <cell r="O8065"/>
          <cell r="P8065"/>
          <cell r="Q8065"/>
        </row>
        <row r="8066">
          <cell r="G8066">
            <v>25602</v>
          </cell>
          <cell r="H8066" t="str">
            <v>Шербакульский МР</v>
          </cell>
          <cell r="I8066">
            <v>1358.6</v>
          </cell>
          <cell r="J8066">
            <v>1221.8</v>
          </cell>
          <cell r="K8066">
            <v>0</v>
          </cell>
          <cell r="L8066" t="str">
            <v>4573d50d-86a9-4ae7-ba70-dedd24283d53</v>
          </cell>
          <cell r="M8066">
            <v>52659151</v>
          </cell>
          <cell r="N8066"/>
          <cell r="O8066"/>
          <cell r="P8066"/>
          <cell r="Q8066"/>
        </row>
        <row r="8067">
          <cell r="G8067">
            <v>25600</v>
          </cell>
          <cell r="H8067" t="str">
            <v>Шербакульский МР</v>
          </cell>
          <cell r="I8067">
            <v>1597.9</v>
          </cell>
          <cell r="J8067">
            <v>1337.7</v>
          </cell>
          <cell r="K8067">
            <v>0</v>
          </cell>
          <cell r="L8067" t="str">
            <v>63b5e7f3-b996-4a4a-84c0-72822c69d395</v>
          </cell>
          <cell r="M8067">
            <v>52659151</v>
          </cell>
          <cell r="N8067"/>
          <cell r="O8067"/>
          <cell r="P8067"/>
          <cell r="Q8067"/>
        </row>
        <row r="8068">
          <cell r="G8068">
            <v>25613</v>
          </cell>
          <cell r="H8068" t="str">
            <v>Шербакульский МР</v>
          </cell>
          <cell r="I8068">
            <v>765</v>
          </cell>
          <cell r="J8068">
            <v>725.6</v>
          </cell>
          <cell r="K8068">
            <v>0</v>
          </cell>
          <cell r="L8068" t="str">
            <v>a2b8928c-8852-4e69-b6dc-512779a6419f</v>
          </cell>
          <cell r="M8068">
            <v>52659151</v>
          </cell>
          <cell r="N8068"/>
          <cell r="O8068"/>
          <cell r="P8068"/>
          <cell r="Q8068"/>
        </row>
        <row r="8069">
          <cell r="G8069">
            <v>25614</v>
          </cell>
          <cell r="H8069" t="str">
            <v>Шербакульский МР</v>
          </cell>
          <cell r="I8069">
            <v>2658.5</v>
          </cell>
          <cell r="J8069">
            <v>2342.5</v>
          </cell>
          <cell r="K8069">
            <v>0</v>
          </cell>
          <cell r="L8069" t="str">
            <v>9b5e7a53-e0aa-4edf-9690-45b9b68cde73</v>
          </cell>
          <cell r="M8069">
            <v>52659151</v>
          </cell>
          <cell r="N8069"/>
          <cell r="O8069"/>
          <cell r="P8069"/>
          <cell r="Q8069"/>
        </row>
        <row r="8070">
          <cell r="G8070">
            <v>25618</v>
          </cell>
          <cell r="H8070" t="str">
            <v>Шербакульский МР</v>
          </cell>
          <cell r="I8070">
            <v>765</v>
          </cell>
          <cell r="J8070">
            <v>712.2</v>
          </cell>
          <cell r="K8070">
            <v>0</v>
          </cell>
          <cell r="L8070" t="str">
            <v>faa50a9c-ab0f-4f95-90cc-2fcee2c63e6a</v>
          </cell>
          <cell r="M8070">
            <v>52659151</v>
          </cell>
          <cell r="N8070"/>
          <cell r="O8070"/>
          <cell r="P8070"/>
          <cell r="Q8070"/>
        </row>
        <row r="8071">
          <cell r="G8071">
            <v>25615</v>
          </cell>
          <cell r="H8071" t="str">
            <v>Шербакульский МР</v>
          </cell>
          <cell r="I8071">
            <v>765.8</v>
          </cell>
          <cell r="J8071">
            <v>712.2</v>
          </cell>
          <cell r="K8071" t="str">
            <v xml:space="preserve"> </v>
          </cell>
          <cell r="L8071" t="str">
            <v>777778c8-b850-43f2-ac25-d2c48d1b923c</v>
          </cell>
          <cell r="M8071">
            <v>52659151</v>
          </cell>
          <cell r="N8071"/>
          <cell r="O8071"/>
          <cell r="P8071"/>
          <cell r="Q8071"/>
        </row>
        <row r="8072">
          <cell r="G8072">
            <v>25627</v>
          </cell>
          <cell r="H8072" t="str">
            <v>Шербакульский МР</v>
          </cell>
          <cell r="I8072">
            <v>398</v>
          </cell>
          <cell r="J8072">
            <v>320</v>
          </cell>
          <cell r="K8072" t="str">
            <v xml:space="preserve"> </v>
          </cell>
          <cell r="L8072" t="str">
            <v>6c3e432a-3f47-4fd4-979f-82839b6f7782</v>
          </cell>
          <cell r="M8072">
            <v>52659151</v>
          </cell>
          <cell r="N8072"/>
          <cell r="O8072"/>
          <cell r="P8072"/>
          <cell r="Q8072"/>
        </row>
        <row r="8073">
          <cell r="G8073">
            <v>25628</v>
          </cell>
          <cell r="H8073" t="str">
            <v>Шербакульский МР</v>
          </cell>
          <cell r="I8073">
            <v>952.2</v>
          </cell>
          <cell r="J8073">
            <v>879.6</v>
          </cell>
          <cell r="K8073" t="str">
            <v xml:space="preserve"> </v>
          </cell>
          <cell r="L8073" t="str">
            <v>d704ae34-204b-49b7-853c-cea735593149</v>
          </cell>
          <cell r="M8073">
            <v>52659151</v>
          </cell>
          <cell r="N8073"/>
          <cell r="O8073"/>
          <cell r="P8073"/>
          <cell r="Q8073"/>
        </row>
        <row r="8074">
          <cell r="G8074">
            <v>25629</v>
          </cell>
          <cell r="H8074" t="str">
            <v>Шербакульский МР</v>
          </cell>
          <cell r="I8074">
            <v>952.2</v>
          </cell>
          <cell r="J8074">
            <v>879.6</v>
          </cell>
          <cell r="K8074" t="str">
            <v xml:space="preserve"> </v>
          </cell>
          <cell r="L8074" t="str">
            <v>8a93482e-566c-4a8a-8253-97b15936c165</v>
          </cell>
          <cell r="M8074">
            <v>52659151</v>
          </cell>
          <cell r="N8074"/>
          <cell r="O8074"/>
          <cell r="P8074"/>
          <cell r="Q8074"/>
        </row>
        <row r="8075">
          <cell r="G8075">
            <v>25616</v>
          </cell>
          <cell r="H8075" t="str">
            <v>Шербакульский МР</v>
          </cell>
          <cell r="I8075">
            <v>754.5</v>
          </cell>
          <cell r="J8075">
            <v>688.2</v>
          </cell>
          <cell r="K8075" t="str">
            <v xml:space="preserve"> </v>
          </cell>
          <cell r="L8075" t="str">
            <v>3df0c483-e84f-4ebd-8254-cfbd0f4c1fee</v>
          </cell>
          <cell r="M8075">
            <v>52659151</v>
          </cell>
          <cell r="N8075"/>
          <cell r="O8075"/>
          <cell r="P8075"/>
          <cell r="Q8075"/>
        </row>
        <row r="8076">
          <cell r="G8076">
            <v>25617</v>
          </cell>
          <cell r="H8076" t="str">
            <v>Шербакульский МР</v>
          </cell>
          <cell r="I8076">
            <v>768.4</v>
          </cell>
          <cell r="J8076">
            <v>715.4</v>
          </cell>
          <cell r="K8076" t="str">
            <v xml:space="preserve"> </v>
          </cell>
          <cell r="L8076" t="str">
            <v>d03c51fd-a0fa-4748-9d53-106bdd8468f8</v>
          </cell>
          <cell r="M8076">
            <v>52659151</v>
          </cell>
          <cell r="N8076"/>
          <cell r="O8076"/>
          <cell r="P8076"/>
          <cell r="Q8076"/>
        </row>
        <row r="8077">
          <cell r="G8077">
            <v>25619</v>
          </cell>
          <cell r="H8077" t="str">
            <v>Шербакульский МР</v>
          </cell>
          <cell r="I8077">
            <v>419</v>
          </cell>
          <cell r="J8077">
            <v>382</v>
          </cell>
          <cell r="K8077" t="str">
            <v xml:space="preserve"> </v>
          </cell>
          <cell r="L8077" t="str">
            <v>79c68e9f-7de3-43db-80db-e4dbdd12f22b</v>
          </cell>
          <cell r="M8077">
            <v>52659151</v>
          </cell>
          <cell r="N8077"/>
          <cell r="O8077"/>
          <cell r="P8077"/>
          <cell r="Q8077"/>
        </row>
        <row r="8078">
          <cell r="G8078">
            <v>25621</v>
          </cell>
          <cell r="H8078" t="str">
            <v>Шербакульский МР</v>
          </cell>
          <cell r="I8078">
            <v>405.8</v>
          </cell>
          <cell r="J8078">
            <v>284</v>
          </cell>
          <cell r="K8078">
            <v>80</v>
          </cell>
          <cell r="L8078" t="str">
            <v>d6858f82-8621-402c-93bb-70e7763071d6</v>
          </cell>
          <cell r="M8078">
            <v>52659151</v>
          </cell>
          <cell r="N8078"/>
          <cell r="O8078"/>
          <cell r="P8078"/>
          <cell r="Q8078"/>
        </row>
        <row r="8079">
          <cell r="G8079">
            <v>25630</v>
          </cell>
          <cell r="H8079" t="str">
            <v>Шербакульский МР</v>
          </cell>
          <cell r="I8079">
            <v>1613.9</v>
          </cell>
          <cell r="J8079">
            <v>937.8</v>
          </cell>
          <cell r="K8079">
            <v>407.12</v>
          </cell>
          <cell r="L8079" t="str">
            <v>aaa65d0d-15db-4469-8e8b-13ee209a1fe1</v>
          </cell>
          <cell r="M8079">
            <v>52659151</v>
          </cell>
          <cell r="N8079"/>
          <cell r="O8079"/>
          <cell r="P8079"/>
          <cell r="Q8079"/>
        </row>
        <row r="8080">
          <cell r="G8080">
            <v>25637</v>
          </cell>
          <cell r="H8080" t="str">
            <v>Шербакульский МР</v>
          </cell>
          <cell r="I8080">
            <v>780.3</v>
          </cell>
          <cell r="J8080">
            <v>723</v>
          </cell>
          <cell r="K8080">
            <v>0</v>
          </cell>
          <cell r="L8080" t="str">
            <v>c538548e-6891-4cc3-bfa3-3adcaadad1b2</v>
          </cell>
          <cell r="M8080">
            <v>52659151</v>
          </cell>
          <cell r="N8080"/>
          <cell r="O8080"/>
          <cell r="P8080"/>
          <cell r="Q8080"/>
        </row>
        <row r="8081">
          <cell r="G8081">
            <v>25642</v>
          </cell>
          <cell r="H8081" t="str">
            <v>Шербакульский МР</v>
          </cell>
          <cell r="I8081">
            <v>771.4</v>
          </cell>
          <cell r="J8081">
            <v>722.4</v>
          </cell>
          <cell r="K8081" t="str">
            <v xml:space="preserve"> </v>
          </cell>
          <cell r="L8081" t="str">
            <v xml:space="preserve"> d590e86f-35a2-43b2-9988-388e7902a0df </v>
          </cell>
          <cell r="M8081">
            <v>52659151</v>
          </cell>
          <cell r="N8081"/>
          <cell r="O8081"/>
          <cell r="P8081"/>
          <cell r="Q8081"/>
        </row>
        <row r="8082">
          <cell r="G8082">
            <v>25561</v>
          </cell>
          <cell r="H8082" t="str">
            <v>Шербакульский МР</v>
          </cell>
          <cell r="I8082">
            <v>602.20000000000005</v>
          </cell>
          <cell r="J8082">
            <v>560.6</v>
          </cell>
          <cell r="K8082" t="str">
            <v xml:space="preserve"> </v>
          </cell>
          <cell r="L8082" t="str">
            <v>0bc961ac-455a-4d45-9ca5-dbd7dde3827e</v>
          </cell>
          <cell r="M8082">
            <v>52659151</v>
          </cell>
          <cell r="N8082"/>
          <cell r="O8082"/>
          <cell r="P8082"/>
          <cell r="Q8082"/>
        </row>
        <row r="8083">
          <cell r="G8083">
            <v>25572</v>
          </cell>
          <cell r="H8083" t="str">
            <v>Шербакульский МР</v>
          </cell>
          <cell r="I8083">
            <v>1350.4</v>
          </cell>
          <cell r="J8083">
            <v>800.7</v>
          </cell>
          <cell r="K8083">
            <v>324.63</v>
          </cell>
          <cell r="L8083" t="str">
            <v>504daee6-9b58-48c7-9114-d40b1f0ecdd3</v>
          </cell>
          <cell r="M8083">
            <v>52659151</v>
          </cell>
          <cell r="N8083"/>
          <cell r="O8083"/>
          <cell r="P8083"/>
          <cell r="Q8083"/>
        </row>
        <row r="8084">
          <cell r="G8084">
            <v>33750</v>
          </cell>
          <cell r="H8084" t="str">
            <v>Шербакульский МР</v>
          </cell>
          <cell r="I8084">
            <v>876.9</v>
          </cell>
          <cell r="J8084">
            <v>876.9</v>
          </cell>
          <cell r="K8084">
            <v>0</v>
          </cell>
          <cell r="L8084" t="str">
            <v>0986e9b5-3a4c-4410-b883-64856e3b437d</v>
          </cell>
          <cell r="M8084">
            <v>52659151</v>
          </cell>
          <cell r="N8084"/>
          <cell r="O8084"/>
          <cell r="P8084"/>
          <cell r="Q8084"/>
        </row>
        <row r="8085">
          <cell r="G8085">
            <v>25611</v>
          </cell>
          <cell r="H8085" t="str">
            <v>Шербакульский МР</v>
          </cell>
          <cell r="I8085">
            <v>1409.5</v>
          </cell>
          <cell r="J8085">
            <v>874</v>
          </cell>
          <cell r="K8085">
            <v>300.58</v>
          </cell>
          <cell r="L8085" t="str">
            <v>75459cd3-197e-4de7-9a29-d934da216d2f</v>
          </cell>
          <cell r="M8085">
            <v>52659151</v>
          </cell>
          <cell r="N8085"/>
          <cell r="O8085"/>
          <cell r="P8085"/>
          <cell r="Q8085"/>
        </row>
        <row r="8086">
          <cell r="G8086">
            <v>25610</v>
          </cell>
          <cell r="H8086" t="str">
            <v>Шербакульский МР</v>
          </cell>
          <cell r="I8086">
            <v>424.5</v>
          </cell>
          <cell r="J8086">
            <v>380.9</v>
          </cell>
          <cell r="K8086">
            <v>0</v>
          </cell>
          <cell r="L8086" t="str">
            <v>e097c1ab-14dc-46bf-b3ed-3cf6b4883512</v>
          </cell>
          <cell r="M8086">
            <v>52659151</v>
          </cell>
          <cell r="N8086"/>
          <cell r="O8086"/>
          <cell r="P8086"/>
          <cell r="Q8086"/>
        </row>
        <row r="8087">
          <cell r="G8087">
            <v>25609</v>
          </cell>
          <cell r="H8087" t="str">
            <v>Шербакульский МР</v>
          </cell>
          <cell r="I8087">
            <v>1442</v>
          </cell>
          <cell r="J8087">
            <v>1312.1</v>
          </cell>
          <cell r="K8087">
            <v>0</v>
          </cell>
          <cell r="L8087" t="str">
            <v>60b8bd7b-8a21-429f-b7d3-358b1365af46</v>
          </cell>
          <cell r="M8087">
            <v>52659151</v>
          </cell>
          <cell r="N8087"/>
          <cell r="O8087"/>
          <cell r="P8087"/>
          <cell r="Q8087"/>
        </row>
        <row r="8088">
          <cell r="G8088">
            <v>22228</v>
          </cell>
          <cell r="H8088" t="str">
            <v>Шербакульский МР</v>
          </cell>
          <cell r="I8088">
            <v>1363</v>
          </cell>
          <cell r="J8088">
            <v>817.8</v>
          </cell>
          <cell r="K8088" t="str">
            <v xml:space="preserve"> </v>
          </cell>
          <cell r="L8088" t="str">
            <v>800c18d8-d78d-426b-ac13-2ee70f3e08e4</v>
          </cell>
          <cell r="M8088">
            <v>52659151</v>
          </cell>
          <cell r="N8088"/>
          <cell r="O8088"/>
          <cell r="P8088"/>
          <cell r="Q8088"/>
        </row>
        <row r="8089">
          <cell r="G8089">
            <v>25631</v>
          </cell>
          <cell r="H8089" t="str">
            <v>Шербакульский МР</v>
          </cell>
          <cell r="I8089">
            <v>773</v>
          </cell>
          <cell r="J8089">
            <v>712</v>
          </cell>
          <cell r="K8089">
            <v>0</v>
          </cell>
          <cell r="L8089" t="str">
            <v>73892eec-328c-42ac-8095-e9af25429217</v>
          </cell>
          <cell r="M8089">
            <v>52659151</v>
          </cell>
          <cell r="N8089"/>
          <cell r="O8089"/>
          <cell r="P8089"/>
          <cell r="Q8089"/>
        </row>
        <row r="8090">
          <cell r="G8090">
            <v>25632</v>
          </cell>
          <cell r="H8090" t="str">
            <v>Шербакульский МР</v>
          </cell>
          <cell r="I8090">
            <v>773</v>
          </cell>
          <cell r="J8090">
            <v>711.7</v>
          </cell>
          <cell r="K8090" t="str">
            <v xml:space="preserve"> </v>
          </cell>
          <cell r="L8090" t="str">
            <v>1df19297-2d8d-41f2-ab03-c303ad7dadc9</v>
          </cell>
          <cell r="M8090">
            <v>52659151</v>
          </cell>
          <cell r="N8090"/>
          <cell r="O8090"/>
          <cell r="P8090"/>
          <cell r="Q8090"/>
        </row>
        <row r="8091">
          <cell r="G8091">
            <v>25633</v>
          </cell>
          <cell r="H8091" t="str">
            <v>Шербакульский МР</v>
          </cell>
          <cell r="I8091">
            <v>772.1</v>
          </cell>
          <cell r="J8091">
            <v>720.6</v>
          </cell>
          <cell r="K8091">
            <v>0</v>
          </cell>
          <cell r="L8091" t="str">
            <v>14c6a574-33f7-4558-97ab-d287189360f3</v>
          </cell>
          <cell r="M8091">
            <v>52659151</v>
          </cell>
          <cell r="N8091"/>
          <cell r="O8091"/>
          <cell r="P8091"/>
          <cell r="Q8091"/>
        </row>
        <row r="8092">
          <cell r="G8092">
            <v>25634</v>
          </cell>
          <cell r="H8092" t="str">
            <v>Шербакульский МР</v>
          </cell>
          <cell r="I8092">
            <v>781.7</v>
          </cell>
          <cell r="J8092">
            <v>728.7</v>
          </cell>
          <cell r="K8092">
            <v>268.89999999999998</v>
          </cell>
          <cell r="L8092" t="str">
            <v>a06ca2ff-f771-4278-b983-286a0982770c</v>
          </cell>
          <cell r="M8092">
            <v>52659151</v>
          </cell>
          <cell r="N8092"/>
          <cell r="O8092"/>
          <cell r="P8092"/>
          <cell r="Q8092"/>
        </row>
        <row r="8093">
          <cell r="G8093">
            <v>25635</v>
          </cell>
          <cell r="H8093" t="str">
            <v>Шербакульский МР</v>
          </cell>
          <cell r="I8093">
            <v>1977</v>
          </cell>
          <cell r="J8093">
            <v>1334.3</v>
          </cell>
          <cell r="K8093">
            <v>0</v>
          </cell>
          <cell r="L8093" t="str">
            <v>1ec76d19-f42e-4839-88ef-1f296afe8696</v>
          </cell>
          <cell r="M8093">
            <v>52659151</v>
          </cell>
          <cell r="N8093"/>
          <cell r="O8093"/>
          <cell r="P8093"/>
          <cell r="Q8093"/>
        </row>
        <row r="8094">
          <cell r="G8094">
            <v>25636</v>
          </cell>
          <cell r="H8094" t="str">
            <v>Шербакульский МР</v>
          </cell>
          <cell r="I8094">
            <v>921.6</v>
          </cell>
          <cell r="J8094">
            <v>837.2</v>
          </cell>
          <cell r="K8094">
            <v>0</v>
          </cell>
          <cell r="L8094" t="str">
            <v>e97cb320-47dc-41ce-8f26-a57b04de31ba</v>
          </cell>
          <cell r="M8094">
            <v>52659151</v>
          </cell>
          <cell r="N8094"/>
          <cell r="O8094"/>
          <cell r="P8094"/>
          <cell r="Q8094"/>
        </row>
        <row r="8095">
          <cell r="G8095">
            <v>25604</v>
          </cell>
          <cell r="H8095" t="str">
            <v>Шербакульский МР</v>
          </cell>
          <cell r="I8095">
            <v>1985.2</v>
          </cell>
          <cell r="J8095">
            <v>1348.5</v>
          </cell>
          <cell r="K8095">
            <v>0</v>
          </cell>
          <cell r="L8095" t="str">
            <v>462a33f2-66bc-47de-bb82-c5cf0bd03cfc</v>
          </cell>
          <cell r="M8095">
            <v>52659151</v>
          </cell>
          <cell r="N8095"/>
          <cell r="O8095"/>
          <cell r="P8095"/>
          <cell r="Q8095"/>
        </row>
        <row r="8096">
          <cell r="G8096">
            <v>25603</v>
          </cell>
          <cell r="H8096" t="str">
            <v>Шербакульский МР</v>
          </cell>
          <cell r="I8096">
            <v>1448.8</v>
          </cell>
          <cell r="J8096">
            <v>1331.8</v>
          </cell>
          <cell r="K8096">
            <v>0</v>
          </cell>
          <cell r="L8096" t="str">
            <v>60852826-bac9-4fd3-9b56-2d507425a153</v>
          </cell>
          <cell r="M8096">
            <v>52659151</v>
          </cell>
          <cell r="N8096"/>
          <cell r="O8096"/>
          <cell r="P8096"/>
          <cell r="Q8096"/>
        </row>
        <row r="8097">
          <cell r="G8097">
            <v>25523</v>
          </cell>
          <cell r="H8097" t="str">
            <v>Шербакульский МР</v>
          </cell>
          <cell r="I8097">
            <v>901.6</v>
          </cell>
          <cell r="J8097">
            <v>237.6</v>
          </cell>
          <cell r="K8097">
            <v>504.7</v>
          </cell>
          <cell r="L8097" t="str">
            <v>fe17cecf-c24b-4795-bac2-d560185f25e8</v>
          </cell>
          <cell r="M8097">
            <v>52659151</v>
          </cell>
          <cell r="N8097"/>
          <cell r="O8097"/>
          <cell r="P8097"/>
          <cell r="Q8097"/>
        </row>
        <row r="8098">
          <cell r="G8098">
            <v>26496</v>
          </cell>
          <cell r="H8098" t="str">
            <v>Шербакульский МР</v>
          </cell>
          <cell r="I8098">
            <v>178.9</v>
          </cell>
          <cell r="J8098">
            <v>178.9</v>
          </cell>
          <cell r="K8098">
            <v>76.849999999999994</v>
          </cell>
          <cell r="L8098" t="str">
            <v>89b43aaf-b4ce-4469-871a-64195a7f9f41</v>
          </cell>
          <cell r="M8098">
            <v>52659404</v>
          </cell>
          <cell r="N8098"/>
          <cell r="O8098"/>
          <cell r="P8098"/>
          <cell r="Q8098"/>
        </row>
        <row r="8099">
          <cell r="G8099">
            <v>26497</v>
          </cell>
          <cell r="H8099" t="str">
            <v>Шербакульский МР</v>
          </cell>
          <cell r="I8099">
            <v>544.20000000000005</v>
          </cell>
          <cell r="J8099">
            <v>314.39999999999998</v>
          </cell>
          <cell r="K8099">
            <v>139.1</v>
          </cell>
          <cell r="L8099" t="str">
            <v>cd609a99-ad3d-473e-9c8c-c465934b368d</v>
          </cell>
          <cell r="M8099">
            <v>52659404</v>
          </cell>
          <cell r="N8099"/>
          <cell r="O8099"/>
          <cell r="P8099"/>
          <cell r="Q8099"/>
        </row>
        <row r="8100">
          <cell r="G8100">
            <v>26478</v>
          </cell>
          <cell r="H8100" t="str">
            <v>Шербакульский МР</v>
          </cell>
          <cell r="I8100">
            <v>306.8</v>
          </cell>
          <cell r="J8100">
            <v>170.4</v>
          </cell>
          <cell r="K8100">
            <v>0</v>
          </cell>
          <cell r="L8100" t="str">
            <v>8111dd57-7cda-45f1-b525-8a456195c322</v>
          </cell>
          <cell r="M8100">
            <v>52659404</v>
          </cell>
          <cell r="N8100"/>
          <cell r="O8100"/>
          <cell r="P8100"/>
          <cell r="Q8100"/>
        </row>
        <row r="8101">
          <cell r="G8101">
            <v>26486</v>
          </cell>
          <cell r="H8101" t="str">
            <v>Шербакульский МР</v>
          </cell>
          <cell r="I8101">
            <v>583.70000000000005</v>
          </cell>
          <cell r="J8101">
            <v>313.7</v>
          </cell>
          <cell r="K8101">
            <v>172.72</v>
          </cell>
          <cell r="L8101" t="str">
            <v>e6d9e835-1dd7-4d95-94f0-44a2934f714e</v>
          </cell>
          <cell r="M8101">
            <v>52659404</v>
          </cell>
          <cell r="N8101"/>
          <cell r="O8101"/>
          <cell r="P8101"/>
          <cell r="Q8101"/>
        </row>
        <row r="8102">
          <cell r="G8102">
            <v>26259</v>
          </cell>
          <cell r="H8102" t="str">
            <v>Шербакульский МР</v>
          </cell>
          <cell r="I8102">
            <v>303.5</v>
          </cell>
          <cell r="J8102">
            <v>196.3</v>
          </cell>
          <cell r="K8102">
            <v>0</v>
          </cell>
          <cell r="L8102" t="str">
            <v>e6e983e9-91f5-40da-beaf-6aefd5943361</v>
          </cell>
          <cell r="M8102">
            <v>52659407</v>
          </cell>
          <cell r="N8102"/>
          <cell r="O8102"/>
          <cell r="P8102"/>
          <cell r="Q8102"/>
        </row>
        <row r="8103">
          <cell r="G8103">
            <v>26262</v>
          </cell>
          <cell r="H8103" t="str">
            <v>Шербакульский МР</v>
          </cell>
          <cell r="I8103">
            <v>301.60000000000002</v>
          </cell>
          <cell r="J8103">
            <v>203.7</v>
          </cell>
          <cell r="K8103" t="str">
            <v xml:space="preserve"> </v>
          </cell>
          <cell r="L8103" t="str">
            <v>7627272c-f524-46ae-8807-f53f94916a8d</v>
          </cell>
          <cell r="M8103">
            <v>52659407</v>
          </cell>
          <cell r="N8103"/>
          <cell r="O8103"/>
          <cell r="P8103"/>
          <cell r="Q8103"/>
        </row>
        <row r="8104">
          <cell r="G8104">
            <v>26264</v>
          </cell>
          <cell r="H8104" t="str">
            <v>Шербакульский МР</v>
          </cell>
          <cell r="I8104">
            <v>305.60000000000002</v>
          </cell>
          <cell r="J8104">
            <v>189.4</v>
          </cell>
          <cell r="K8104">
            <v>65.27</v>
          </cell>
          <cell r="L8104" t="str">
            <v>4b3d60cf-d6c5-4dd0-a292-79053d55b950</v>
          </cell>
          <cell r="M8104">
            <v>52659407</v>
          </cell>
          <cell r="N8104"/>
          <cell r="O8104"/>
          <cell r="P8104"/>
          <cell r="Q8104"/>
        </row>
        <row r="8105">
          <cell r="G8105">
            <v>26265</v>
          </cell>
          <cell r="H8105" t="str">
            <v>Шербакульский МР</v>
          </cell>
          <cell r="I8105">
            <v>202.8</v>
          </cell>
          <cell r="J8105">
            <v>202.8</v>
          </cell>
          <cell r="K8105">
            <v>0</v>
          </cell>
          <cell r="L8105" t="str">
            <v>766225fa-6022-4cc5-a69d-aae6c606d2c2</v>
          </cell>
          <cell r="M8105">
            <v>52659407</v>
          </cell>
          <cell r="N8105"/>
          <cell r="O8105"/>
          <cell r="P8105"/>
          <cell r="Q8105"/>
        </row>
        <row r="8106">
          <cell r="G8106">
            <v>26274</v>
          </cell>
          <cell r="H8106" t="str">
            <v>Шербакульский МР</v>
          </cell>
          <cell r="I8106">
            <v>311.10000000000002</v>
          </cell>
          <cell r="J8106">
            <v>208.2</v>
          </cell>
          <cell r="K8106">
            <v>0</v>
          </cell>
          <cell r="L8106" t="str">
            <v>86fb9947-98a8-41a4-bbbb-66d9901b5f6d</v>
          </cell>
          <cell r="M8106">
            <v>52659407</v>
          </cell>
          <cell r="N8106"/>
          <cell r="O8106"/>
          <cell r="P8106"/>
          <cell r="Q8106"/>
        </row>
        <row r="8107">
          <cell r="G8107">
            <v>26275</v>
          </cell>
          <cell r="H8107" t="str">
            <v>Шербакульский МР</v>
          </cell>
          <cell r="I8107">
            <v>309.3</v>
          </cell>
          <cell r="J8107">
            <v>206.7</v>
          </cell>
          <cell r="K8107">
            <v>0</v>
          </cell>
          <cell r="L8107" t="str">
            <v>c35b6ab2-2353-4fe6-86f3-fc2f690b4050</v>
          </cell>
          <cell r="M8107">
            <v>52659407</v>
          </cell>
          <cell r="N8107"/>
          <cell r="O8107"/>
          <cell r="P8107"/>
          <cell r="Q8107"/>
        </row>
        <row r="8108">
          <cell r="G8108">
            <v>26939</v>
          </cell>
          <cell r="H8108" t="str">
            <v>Шербакульский МР</v>
          </cell>
          <cell r="I8108">
            <v>539.6</v>
          </cell>
          <cell r="J8108">
            <v>310.8</v>
          </cell>
          <cell r="K8108">
            <v>138.87</v>
          </cell>
          <cell r="L8108" t="str">
            <v>ef756061-7703-400f-b469-f25551d44b93</v>
          </cell>
          <cell r="M8108">
            <v>52659410</v>
          </cell>
          <cell r="N8108"/>
          <cell r="O8108"/>
          <cell r="P8108"/>
          <cell r="Q8108"/>
        </row>
        <row r="8109">
          <cell r="G8109">
            <v>26938</v>
          </cell>
          <cell r="H8109" t="str">
            <v>Шербакульский МР</v>
          </cell>
          <cell r="I8109">
            <v>572</v>
          </cell>
          <cell r="J8109">
            <v>336.4</v>
          </cell>
          <cell r="K8109">
            <v>140.27000000000001</v>
          </cell>
          <cell r="L8109" t="str">
            <v>1f3d0163-1e47-41d8-9d28-eb691cdf2535</v>
          </cell>
          <cell r="M8109">
            <v>52659410</v>
          </cell>
          <cell r="N8109"/>
          <cell r="O8109"/>
          <cell r="P8109"/>
          <cell r="Q8109"/>
        </row>
        <row r="8110">
          <cell r="G8110">
            <v>28839</v>
          </cell>
          <cell r="H8110" t="str">
            <v>Шербакульский МР</v>
          </cell>
          <cell r="I8110">
            <v>600</v>
          </cell>
          <cell r="J8110">
            <v>419.4</v>
          </cell>
          <cell r="K8110">
            <v>0</v>
          </cell>
          <cell r="L8110" t="str">
            <v>22fba8cc-890a-4754-82dc-e505dc9db352</v>
          </cell>
          <cell r="M8110">
            <v>52659419</v>
          </cell>
          <cell r="N8110"/>
          <cell r="O8110"/>
          <cell r="P8110"/>
          <cell r="Q811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68"/>
  <sheetViews>
    <sheetView tabSelected="1" workbookViewId="0">
      <selection activeCell="E3179" sqref="E3179"/>
    </sheetView>
  </sheetViews>
  <sheetFormatPr defaultRowHeight="15" x14ac:dyDescent="0.25"/>
  <cols>
    <col min="3" max="3" width="21.5703125" customWidth="1"/>
    <col min="4" max="4" width="44.42578125" customWidth="1"/>
    <col min="7" max="7" width="9.140625" customWidth="1"/>
    <col min="8" max="8" width="40.7109375" customWidth="1"/>
    <col min="9" max="9" width="19.85546875" customWidth="1"/>
  </cols>
  <sheetData>
    <row r="1" spans="1:9" ht="23.25" customHeight="1" x14ac:dyDescent="0.3">
      <c r="A1" s="4"/>
      <c r="B1" s="1"/>
      <c r="C1" s="2"/>
      <c r="F1" s="3"/>
      <c r="G1" s="9"/>
      <c r="H1" s="9"/>
      <c r="I1" s="10" t="s">
        <v>1613</v>
      </c>
    </row>
    <row r="2" spans="1:9" ht="18.75" x14ac:dyDescent="0.3">
      <c r="A2" s="62" t="s">
        <v>1612</v>
      </c>
      <c r="B2" s="62"/>
      <c r="C2" s="62"/>
      <c r="D2" s="62"/>
      <c r="E2" s="62"/>
      <c r="F2" s="62"/>
      <c r="G2" s="62"/>
      <c r="H2" s="62"/>
      <c r="I2" s="62"/>
    </row>
    <row r="3" spans="1:9" ht="18.75" x14ac:dyDescent="0.3">
      <c r="A3" s="63" t="s">
        <v>1611</v>
      </c>
      <c r="B3" s="63"/>
      <c r="C3" s="63"/>
      <c r="D3" s="63"/>
      <c r="E3" s="63"/>
      <c r="F3" s="63"/>
      <c r="G3" s="63"/>
      <c r="H3" s="63"/>
      <c r="I3" s="63"/>
    </row>
    <row r="4" spans="1:9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ht="72" customHeight="1" x14ac:dyDescent="0.25">
      <c r="A5" s="8" t="s">
        <v>0</v>
      </c>
      <c r="B5" s="7" t="s">
        <v>1</v>
      </c>
      <c r="C5" s="7" t="s">
        <v>2</v>
      </c>
      <c r="D5" s="8" t="s">
        <v>3</v>
      </c>
      <c r="E5" s="7" t="s">
        <v>4</v>
      </c>
      <c r="F5" s="7" t="s">
        <v>5</v>
      </c>
      <c r="G5" s="6" t="s">
        <v>6</v>
      </c>
      <c r="H5" s="6" t="s">
        <v>7</v>
      </c>
      <c r="I5" s="5" t="s">
        <v>8</v>
      </c>
    </row>
    <row r="6" spans="1:9" ht="15.75" x14ac:dyDescent="0.25">
      <c r="A6" s="11">
        <v>32873</v>
      </c>
      <c r="B6" s="12" t="str">
        <f>VLOOKUP(A6,'[1]Региональная прогр. (11.2018)'!G$14:Q$8110,11,FALSE)</f>
        <v>ЦАО</v>
      </c>
      <c r="C6" s="11" t="s">
        <v>9</v>
      </c>
      <c r="D6" s="11" t="s">
        <v>10</v>
      </c>
      <c r="E6" s="11">
        <v>2019</v>
      </c>
      <c r="F6" s="11" t="s">
        <v>11</v>
      </c>
      <c r="G6" s="13">
        <v>1350</v>
      </c>
      <c r="H6" s="14" t="s">
        <v>12</v>
      </c>
      <c r="I6" s="25">
        <v>15588</v>
      </c>
    </row>
    <row r="7" spans="1:9" ht="15.75" x14ac:dyDescent="0.25">
      <c r="A7" s="11">
        <v>30019</v>
      </c>
      <c r="B7" s="12" t="str">
        <f>VLOOKUP(A7,'[1]Региональная прогр. (11.2018)'!G$14:Q$8110,11,FALSE)</f>
        <v>САО</v>
      </c>
      <c r="C7" s="11" t="s">
        <v>9</v>
      </c>
      <c r="D7" s="11" t="s">
        <v>13</v>
      </c>
      <c r="E7" s="11">
        <v>2019</v>
      </c>
      <c r="F7" s="11" t="s">
        <v>14</v>
      </c>
      <c r="G7" s="14">
        <v>2792.3</v>
      </c>
      <c r="H7" s="14">
        <v>782.15</v>
      </c>
      <c r="I7" s="42">
        <v>96454.8</v>
      </c>
    </row>
    <row r="8" spans="1:9" ht="15.75" x14ac:dyDescent="0.25">
      <c r="A8" s="15">
        <v>31547</v>
      </c>
      <c r="B8" s="12" t="str">
        <f>VLOOKUP(A8,'[1]Региональная прогр. (11.2018)'!G$14:Q$8110,11,FALSE)</f>
        <v>ОАО</v>
      </c>
      <c r="C8" s="11" t="s">
        <v>9</v>
      </c>
      <c r="D8" s="11" t="s">
        <v>15</v>
      </c>
      <c r="E8" s="11">
        <v>2019</v>
      </c>
      <c r="F8" s="11" t="s">
        <v>16</v>
      </c>
      <c r="G8" s="14">
        <v>3391.4</v>
      </c>
      <c r="H8" s="14">
        <v>1458.43</v>
      </c>
      <c r="I8" s="25">
        <v>517307.67</v>
      </c>
    </row>
    <row r="9" spans="1:9" ht="15.75" x14ac:dyDescent="0.25">
      <c r="A9" s="15">
        <v>31547</v>
      </c>
      <c r="B9" s="12" t="str">
        <f>VLOOKUP(A9,'[1]Региональная прогр. (11.2018)'!G$14:Q$8110,11,FALSE)</f>
        <v>ОАО</v>
      </c>
      <c r="C9" s="11" t="s">
        <v>9</v>
      </c>
      <c r="D9" s="11" t="s">
        <v>15</v>
      </c>
      <c r="E9" s="11">
        <v>2019</v>
      </c>
      <c r="F9" s="11" t="s">
        <v>17</v>
      </c>
      <c r="G9" s="14">
        <v>3391.4</v>
      </c>
      <c r="H9" s="14" t="s">
        <v>18</v>
      </c>
      <c r="I9" s="25">
        <f>ROUND(I8*2.14%,2)</f>
        <v>11070.38</v>
      </c>
    </row>
    <row r="10" spans="1:9" ht="15.75" x14ac:dyDescent="0.25">
      <c r="A10" s="11">
        <v>35173</v>
      </c>
      <c r="B10" s="12"/>
      <c r="C10" s="11" t="s">
        <v>19</v>
      </c>
      <c r="D10" s="11" t="s">
        <v>20</v>
      </c>
      <c r="E10" s="11">
        <v>2019</v>
      </c>
      <c r="F10" s="11" t="s">
        <v>14</v>
      </c>
      <c r="G10" s="14">
        <v>740.5</v>
      </c>
      <c r="H10" s="14">
        <v>429.89</v>
      </c>
      <c r="I10" s="25">
        <v>247876.8</v>
      </c>
    </row>
    <row r="11" spans="1:9" ht="15.75" x14ac:dyDescent="0.25">
      <c r="A11" s="11">
        <v>35173</v>
      </c>
      <c r="B11" s="12"/>
      <c r="C11" s="11" t="s">
        <v>19</v>
      </c>
      <c r="D11" s="11" t="s">
        <v>20</v>
      </c>
      <c r="E11" s="11">
        <v>2019</v>
      </c>
      <c r="F11" s="11" t="s">
        <v>17</v>
      </c>
      <c r="G11" s="14">
        <v>740.5</v>
      </c>
      <c r="H11" s="14" t="s">
        <v>18</v>
      </c>
      <c r="I11" s="25">
        <v>5225</v>
      </c>
    </row>
    <row r="12" spans="1:9" ht="15.75" x14ac:dyDescent="0.25">
      <c r="A12" s="11">
        <v>20707</v>
      </c>
      <c r="B12" s="12"/>
      <c r="C12" s="11" t="s">
        <v>21</v>
      </c>
      <c r="D12" s="11" t="s">
        <v>22</v>
      </c>
      <c r="E12" s="11">
        <v>2019</v>
      </c>
      <c r="F12" s="11" t="s">
        <v>14</v>
      </c>
      <c r="G12" s="13">
        <v>683</v>
      </c>
      <c r="H12" s="14">
        <v>598</v>
      </c>
      <c r="I12" s="25">
        <v>2162761.4700000002</v>
      </c>
    </row>
    <row r="13" spans="1:9" ht="15.75" x14ac:dyDescent="0.25">
      <c r="A13" s="11">
        <v>20707</v>
      </c>
      <c r="B13" s="12"/>
      <c r="C13" s="11" t="s">
        <v>21</v>
      </c>
      <c r="D13" s="11" t="s">
        <v>22</v>
      </c>
      <c r="E13" s="11">
        <v>2019</v>
      </c>
      <c r="F13" s="11" t="s">
        <v>11</v>
      </c>
      <c r="G13" s="13">
        <v>683</v>
      </c>
      <c r="H13" s="14" t="s">
        <v>12</v>
      </c>
      <c r="I13" s="25">
        <v>33717.32</v>
      </c>
    </row>
    <row r="14" spans="1:9" ht="15.75" x14ac:dyDescent="0.25">
      <c r="A14" s="11">
        <v>27158</v>
      </c>
      <c r="B14" s="12"/>
      <c r="C14" s="11" t="s">
        <v>21</v>
      </c>
      <c r="D14" s="11" t="s">
        <v>23</v>
      </c>
      <c r="E14" s="11">
        <v>2019</v>
      </c>
      <c r="F14" s="16" t="s">
        <v>14</v>
      </c>
      <c r="G14" s="16">
        <v>1442.8</v>
      </c>
      <c r="H14" s="16">
        <v>505</v>
      </c>
      <c r="I14" s="43">
        <v>1903498.8</v>
      </c>
    </row>
    <row r="15" spans="1:9" ht="15.75" x14ac:dyDescent="0.25">
      <c r="A15" s="11">
        <v>27158</v>
      </c>
      <c r="B15" s="12"/>
      <c r="C15" s="11" t="s">
        <v>21</v>
      </c>
      <c r="D15" s="11" t="s">
        <v>23</v>
      </c>
      <c r="E15" s="11">
        <v>2019</v>
      </c>
      <c r="F15" s="16" t="s">
        <v>11</v>
      </c>
      <c r="G15" s="16">
        <v>1442.8</v>
      </c>
      <c r="H15" s="14" t="s">
        <v>12</v>
      </c>
      <c r="I15" s="43">
        <v>55680.66</v>
      </c>
    </row>
    <row r="16" spans="1:9" ht="15.75" x14ac:dyDescent="0.25">
      <c r="A16" s="11">
        <v>27090</v>
      </c>
      <c r="B16" s="12"/>
      <c r="C16" s="11" t="s">
        <v>21</v>
      </c>
      <c r="D16" s="11" t="s">
        <v>24</v>
      </c>
      <c r="E16" s="11">
        <v>2019</v>
      </c>
      <c r="F16" s="11" t="s">
        <v>25</v>
      </c>
      <c r="G16" s="13">
        <v>883.6</v>
      </c>
      <c r="H16" s="14">
        <v>883.6</v>
      </c>
      <c r="I16" s="25">
        <v>987807.6</v>
      </c>
    </row>
    <row r="17" spans="1:9" ht="15.75" x14ac:dyDescent="0.25">
      <c r="A17" s="11">
        <v>27090</v>
      </c>
      <c r="B17" s="12"/>
      <c r="C17" s="11" t="s">
        <v>21</v>
      </c>
      <c r="D17" s="11" t="s">
        <v>24</v>
      </c>
      <c r="E17" s="11">
        <v>2019</v>
      </c>
      <c r="F17" s="11" t="s">
        <v>11</v>
      </c>
      <c r="G17" s="13">
        <v>883.6</v>
      </c>
      <c r="H17" s="14" t="s">
        <v>12</v>
      </c>
      <c r="I17" s="25">
        <v>36026.58</v>
      </c>
    </row>
    <row r="18" spans="1:9" ht="15.75" x14ac:dyDescent="0.25">
      <c r="A18" s="11">
        <v>20710</v>
      </c>
      <c r="B18" s="12"/>
      <c r="C18" s="11" t="s">
        <v>21</v>
      </c>
      <c r="D18" s="11" t="s">
        <v>27</v>
      </c>
      <c r="E18" s="11">
        <v>2019</v>
      </c>
      <c r="F18" s="11" t="s">
        <v>28</v>
      </c>
      <c r="G18" s="13">
        <v>794.5</v>
      </c>
      <c r="H18" s="14">
        <v>794.5</v>
      </c>
      <c r="I18" s="25">
        <v>96971.199999999997</v>
      </c>
    </row>
    <row r="19" spans="1:9" ht="15.75" x14ac:dyDescent="0.25">
      <c r="A19" s="11">
        <v>20710</v>
      </c>
      <c r="B19" s="12"/>
      <c r="C19" s="11" t="s">
        <v>21</v>
      </c>
      <c r="D19" s="11" t="s">
        <v>27</v>
      </c>
      <c r="E19" s="11">
        <v>2019</v>
      </c>
      <c r="F19" s="11" t="s">
        <v>11</v>
      </c>
      <c r="G19" s="13">
        <v>794.5</v>
      </c>
      <c r="H19" s="14" t="s">
        <v>12</v>
      </c>
      <c r="I19" s="25">
        <v>10076</v>
      </c>
    </row>
    <row r="20" spans="1:9" ht="15.75" x14ac:dyDescent="0.25">
      <c r="A20" s="11">
        <v>33001</v>
      </c>
      <c r="B20" s="12"/>
      <c r="C20" s="11" t="s">
        <v>21</v>
      </c>
      <c r="D20" s="11" t="s">
        <v>29</v>
      </c>
      <c r="E20" s="11">
        <v>2019</v>
      </c>
      <c r="F20" s="11" t="s">
        <v>14</v>
      </c>
      <c r="G20" s="14">
        <v>618.70000000000005</v>
      </c>
      <c r="H20" s="14">
        <v>510.9</v>
      </c>
      <c r="I20" s="25">
        <v>2070639.37</v>
      </c>
    </row>
    <row r="21" spans="1:9" ht="15.75" x14ac:dyDescent="0.25">
      <c r="A21" s="11">
        <v>33001</v>
      </c>
      <c r="B21" s="12"/>
      <c r="C21" s="11" t="s">
        <v>21</v>
      </c>
      <c r="D21" s="11" t="s">
        <v>29</v>
      </c>
      <c r="E21" s="11">
        <v>2019</v>
      </c>
      <c r="F21" s="11" t="s">
        <v>11</v>
      </c>
      <c r="G21" s="14">
        <v>618.70000000000005</v>
      </c>
      <c r="H21" s="14" t="s">
        <v>12</v>
      </c>
      <c r="I21" s="25">
        <v>35682.019999999997</v>
      </c>
    </row>
    <row r="22" spans="1:9" ht="15.75" x14ac:dyDescent="0.25">
      <c r="A22" s="11">
        <v>35218</v>
      </c>
      <c r="B22" s="12" t="str">
        <f>VLOOKUP(A22,'[1]Региональная прогр. (11.2018)'!G$14:Q$8110,11,FALSE)</f>
        <v>ЦАО</v>
      </c>
      <c r="C22" s="11" t="s">
        <v>9</v>
      </c>
      <c r="D22" s="11" t="s">
        <v>30</v>
      </c>
      <c r="E22" s="11">
        <v>2019</v>
      </c>
      <c r="F22" s="11" t="s">
        <v>31</v>
      </c>
      <c r="G22" s="13">
        <v>336.9</v>
      </c>
      <c r="H22" s="14">
        <v>336.9</v>
      </c>
      <c r="I22" s="25">
        <v>51670.81</v>
      </c>
    </row>
    <row r="23" spans="1:9" ht="15.75" x14ac:dyDescent="0.25">
      <c r="A23" s="11">
        <v>35218</v>
      </c>
      <c r="B23" s="12" t="str">
        <f>VLOOKUP(A23,'[1]Региональная прогр. (11.2018)'!G$14:Q$8110,11,FALSE)</f>
        <v>ЦАО</v>
      </c>
      <c r="C23" s="11" t="s">
        <v>9</v>
      </c>
      <c r="D23" s="11" t="s">
        <v>30</v>
      </c>
      <c r="E23" s="11">
        <v>2019</v>
      </c>
      <c r="F23" s="11" t="s">
        <v>28</v>
      </c>
      <c r="G23" s="13">
        <v>336.9</v>
      </c>
      <c r="H23" s="14">
        <v>336.9</v>
      </c>
      <c r="I23" s="25">
        <v>8447.51</v>
      </c>
    </row>
    <row r="24" spans="1:9" ht="15.75" x14ac:dyDescent="0.25">
      <c r="A24" s="11">
        <v>35218</v>
      </c>
      <c r="B24" s="12" t="str">
        <f>VLOOKUP(A24,'[1]Региональная прогр. (11.2018)'!G$14:Q$8110,11,FALSE)</f>
        <v>ЦАО</v>
      </c>
      <c r="C24" s="11" t="s">
        <v>9</v>
      </c>
      <c r="D24" s="11" t="s">
        <v>30</v>
      </c>
      <c r="E24" s="11">
        <v>2019</v>
      </c>
      <c r="F24" s="11" t="s">
        <v>25</v>
      </c>
      <c r="G24" s="13">
        <v>336.9</v>
      </c>
      <c r="H24" s="14">
        <v>336.9</v>
      </c>
      <c r="I24" s="25">
        <v>125705.55</v>
      </c>
    </row>
    <row r="25" spans="1:9" ht="15.75" x14ac:dyDescent="0.25">
      <c r="A25" s="11">
        <v>35218</v>
      </c>
      <c r="B25" s="12" t="str">
        <f>VLOOKUP(A25,'[1]Региональная прогр. (11.2018)'!G$14:Q$8110,11,FALSE)</f>
        <v>ЦАО</v>
      </c>
      <c r="C25" s="11" t="s">
        <v>9</v>
      </c>
      <c r="D25" s="11" t="s">
        <v>30</v>
      </c>
      <c r="E25" s="11">
        <v>2019</v>
      </c>
      <c r="F25" s="11" t="s">
        <v>32</v>
      </c>
      <c r="G25" s="13">
        <v>336.9</v>
      </c>
      <c r="H25" s="14">
        <v>336.9</v>
      </c>
      <c r="I25" s="25">
        <v>84690.37</v>
      </c>
    </row>
    <row r="26" spans="1:9" ht="15.75" x14ac:dyDescent="0.25">
      <c r="A26" s="11">
        <v>35218</v>
      </c>
      <c r="B26" s="12" t="str">
        <f>VLOOKUP(A26,'[1]Региональная прогр. (11.2018)'!G$14:Q$8110,11,FALSE)</f>
        <v>ЦАО</v>
      </c>
      <c r="C26" s="11" t="s">
        <v>9</v>
      </c>
      <c r="D26" s="11" t="s">
        <v>30</v>
      </c>
      <c r="E26" s="11">
        <v>2019</v>
      </c>
      <c r="F26" s="11" t="s">
        <v>11</v>
      </c>
      <c r="G26" s="13">
        <v>336.9</v>
      </c>
      <c r="H26" s="14" t="s">
        <v>12</v>
      </c>
      <c r="I26" s="25">
        <v>59660.31</v>
      </c>
    </row>
    <row r="27" spans="1:9" ht="15.75" x14ac:dyDescent="0.25">
      <c r="A27" s="17">
        <v>32864</v>
      </c>
      <c r="B27" s="12" t="str">
        <f>VLOOKUP(A27,'[1]Региональная прогр. (11.2018)'!G$14:Q$8110,11,FALSE)</f>
        <v>ЦАО</v>
      </c>
      <c r="C27" s="17" t="s">
        <v>9</v>
      </c>
      <c r="D27" s="11" t="s">
        <v>33</v>
      </c>
      <c r="E27" s="17">
        <v>2019</v>
      </c>
      <c r="F27" s="17" t="s">
        <v>14</v>
      </c>
      <c r="G27" s="18">
        <v>315.60000000000002</v>
      </c>
      <c r="H27" s="19">
        <v>310.5</v>
      </c>
      <c r="I27" s="44">
        <v>803923.94</v>
      </c>
    </row>
    <row r="28" spans="1:9" ht="15.75" x14ac:dyDescent="0.25">
      <c r="A28" s="17">
        <v>32864</v>
      </c>
      <c r="B28" s="12" t="str">
        <f>VLOOKUP(A28,'[1]Региональная прогр. (11.2018)'!G$14:Q$8110,11,FALSE)</f>
        <v>ЦАО</v>
      </c>
      <c r="C28" s="17" t="s">
        <v>9</v>
      </c>
      <c r="D28" s="11" t="s">
        <v>33</v>
      </c>
      <c r="E28" s="17">
        <v>2019</v>
      </c>
      <c r="F28" s="17" t="s">
        <v>11</v>
      </c>
      <c r="G28" s="18">
        <v>315.60000000000002</v>
      </c>
      <c r="H28" s="19" t="s">
        <v>12</v>
      </c>
      <c r="I28" s="44">
        <v>29108.240000000002</v>
      </c>
    </row>
    <row r="29" spans="1:9" ht="15.75" x14ac:dyDescent="0.25">
      <c r="A29" s="11">
        <v>31808</v>
      </c>
      <c r="B29" s="12" t="str">
        <f>VLOOKUP(A29,'[1]Региональная прогр. (11.2018)'!G$14:Q$8110,11,FALSE)</f>
        <v>ОАО</v>
      </c>
      <c r="C29" s="11" t="s">
        <v>9</v>
      </c>
      <c r="D29" s="11" t="s">
        <v>34</v>
      </c>
      <c r="E29" s="11">
        <v>2019</v>
      </c>
      <c r="F29" s="11" t="s">
        <v>14</v>
      </c>
      <c r="G29" s="13">
        <v>1129.0999999999999</v>
      </c>
      <c r="H29" s="14">
        <v>683</v>
      </c>
      <c r="I29" s="25">
        <v>1577982.01</v>
      </c>
    </row>
    <row r="30" spans="1:9" ht="15.75" x14ac:dyDescent="0.25">
      <c r="A30" s="11">
        <v>31808</v>
      </c>
      <c r="B30" s="12" t="str">
        <f>VLOOKUP(A30,'[1]Региональная прогр. (11.2018)'!G$14:Q$8110,11,FALSE)</f>
        <v>ОАО</v>
      </c>
      <c r="C30" s="11" t="s">
        <v>9</v>
      </c>
      <c r="D30" s="11" t="s">
        <v>34</v>
      </c>
      <c r="E30" s="11">
        <v>2019</v>
      </c>
      <c r="F30" s="11" t="s">
        <v>11</v>
      </c>
      <c r="G30" s="13">
        <v>1129.0999999999999</v>
      </c>
      <c r="H30" s="14" t="s">
        <v>12</v>
      </c>
      <c r="I30" s="25">
        <v>40829.33</v>
      </c>
    </row>
    <row r="31" spans="1:9" ht="15.75" x14ac:dyDescent="0.25">
      <c r="A31" s="11">
        <v>31021</v>
      </c>
      <c r="B31" s="12" t="str">
        <f>VLOOKUP(A31,'[1]Региональная прогр. (11.2018)'!G$14:Q$8110,11,FALSE)</f>
        <v>ОАО</v>
      </c>
      <c r="C31" s="11" t="s">
        <v>9</v>
      </c>
      <c r="D31" s="11" t="s">
        <v>35</v>
      </c>
      <c r="E31" s="11">
        <v>2019</v>
      </c>
      <c r="F31" s="16" t="s">
        <v>14</v>
      </c>
      <c r="G31" s="16">
        <v>3658.4</v>
      </c>
      <c r="H31" s="20">
        <v>841.3</v>
      </c>
      <c r="I31" s="25">
        <v>1452290.9</v>
      </c>
    </row>
    <row r="32" spans="1:9" ht="15.75" x14ac:dyDescent="0.25">
      <c r="A32" s="11">
        <v>25091</v>
      </c>
      <c r="B32" s="12" t="str">
        <f>VLOOKUP(A32,'[1]Региональная прогр. (11.2018)'!G$14:Q$8110,11,FALSE)</f>
        <v>ЦАО</v>
      </c>
      <c r="C32" s="11" t="s">
        <v>9</v>
      </c>
      <c r="D32" s="11" t="s">
        <v>36</v>
      </c>
      <c r="E32" s="11">
        <v>2019</v>
      </c>
      <c r="F32" s="11" t="s">
        <v>14</v>
      </c>
      <c r="G32" s="13">
        <v>14678.5</v>
      </c>
      <c r="H32" s="14">
        <v>3916.57</v>
      </c>
      <c r="I32" s="25">
        <v>17736436.800000001</v>
      </c>
    </row>
    <row r="33" spans="1:9" ht="15.75" x14ac:dyDescent="0.25">
      <c r="A33" s="11">
        <v>25091</v>
      </c>
      <c r="B33" s="12" t="str">
        <f>VLOOKUP(A33,'[1]Региональная прогр. (11.2018)'!G$14:Q$8110,11,FALSE)</f>
        <v>ЦАО</v>
      </c>
      <c r="C33" s="11" t="s">
        <v>9</v>
      </c>
      <c r="D33" s="11" t="s">
        <v>36</v>
      </c>
      <c r="E33" s="11">
        <v>2019</v>
      </c>
      <c r="F33" s="11" t="s">
        <v>11</v>
      </c>
      <c r="G33" s="13">
        <v>14678.5</v>
      </c>
      <c r="H33" s="14" t="s">
        <v>12</v>
      </c>
      <c r="I33" s="25">
        <v>242619.8</v>
      </c>
    </row>
    <row r="34" spans="1:9" ht="15.75" x14ac:dyDescent="0.25">
      <c r="A34" s="11">
        <v>25091</v>
      </c>
      <c r="B34" s="12" t="str">
        <f>VLOOKUP(A34,'[1]Региональная прогр. (11.2018)'!G$14:Q$8110,11,FALSE)</f>
        <v>ЦАО</v>
      </c>
      <c r="C34" s="11" t="s">
        <v>9</v>
      </c>
      <c r="D34" s="11" t="s">
        <v>36</v>
      </c>
      <c r="E34" s="11">
        <v>2019</v>
      </c>
      <c r="F34" s="11" t="s">
        <v>16</v>
      </c>
      <c r="G34" s="13">
        <v>14678.5</v>
      </c>
      <c r="H34" s="21">
        <v>9037</v>
      </c>
      <c r="I34" s="45">
        <v>13783191.6</v>
      </c>
    </row>
    <row r="35" spans="1:9" ht="15.75" x14ac:dyDescent="0.25">
      <c r="A35" s="11">
        <v>25091</v>
      </c>
      <c r="B35" s="12" t="str">
        <f>VLOOKUP(A35,'[1]Региональная прогр. (11.2018)'!G$14:Q$8110,11,FALSE)</f>
        <v>ЦАО</v>
      </c>
      <c r="C35" s="11" t="s">
        <v>9</v>
      </c>
      <c r="D35" s="11" t="s">
        <v>36</v>
      </c>
      <c r="E35" s="11">
        <v>2019</v>
      </c>
      <c r="F35" s="11" t="s">
        <v>17</v>
      </c>
      <c r="G35" s="13">
        <v>14678.5</v>
      </c>
      <c r="H35" s="14" t="s">
        <v>18</v>
      </c>
      <c r="I35" s="25">
        <v>109646.7</v>
      </c>
    </row>
    <row r="36" spans="1:9" ht="15.75" x14ac:dyDescent="0.25">
      <c r="A36" s="11">
        <v>25707</v>
      </c>
      <c r="B36" s="12" t="str">
        <f>VLOOKUP(A36,'[1]Региональная прогр. (11.2018)'!G$14:Q$8110,11,FALSE)</f>
        <v>ЦАО</v>
      </c>
      <c r="C36" s="11" t="s">
        <v>9</v>
      </c>
      <c r="D36" s="11" t="s">
        <v>37</v>
      </c>
      <c r="E36" s="11">
        <v>2019</v>
      </c>
      <c r="F36" s="11" t="s">
        <v>14</v>
      </c>
      <c r="G36" s="13">
        <v>10799.6</v>
      </c>
      <c r="H36" s="14">
        <v>3534</v>
      </c>
      <c r="I36" s="25">
        <v>13147416</v>
      </c>
    </row>
    <row r="37" spans="1:9" ht="15.75" x14ac:dyDescent="0.25">
      <c r="A37" s="11">
        <v>25707</v>
      </c>
      <c r="B37" s="12" t="str">
        <f>VLOOKUP(A37,'[1]Региональная прогр. (11.2018)'!G$14:Q$8110,11,FALSE)</f>
        <v>ЦАО</v>
      </c>
      <c r="C37" s="11" t="s">
        <v>9</v>
      </c>
      <c r="D37" s="11" t="s">
        <v>37</v>
      </c>
      <c r="E37" s="11">
        <v>2019</v>
      </c>
      <c r="F37" s="11" t="s">
        <v>11</v>
      </c>
      <c r="G37" s="13">
        <v>10799.6</v>
      </c>
      <c r="H37" s="14" t="s">
        <v>12</v>
      </c>
      <c r="I37" s="46">
        <v>185870.06</v>
      </c>
    </row>
    <row r="38" spans="1:9" ht="15.75" x14ac:dyDescent="0.25">
      <c r="A38" s="11">
        <v>29437</v>
      </c>
      <c r="B38" s="12" t="str">
        <f>VLOOKUP(A38,'[1]Региональная прогр. (11.2018)'!G$14:Q$8110,11,FALSE)</f>
        <v>ЛАО</v>
      </c>
      <c r="C38" s="11" t="s">
        <v>9</v>
      </c>
      <c r="D38" s="11" t="s">
        <v>38</v>
      </c>
      <c r="E38" s="11">
        <v>2019</v>
      </c>
      <c r="F38" s="11" t="s">
        <v>25</v>
      </c>
      <c r="G38" s="13">
        <v>1687.8</v>
      </c>
      <c r="H38" s="14">
        <v>1687.8</v>
      </c>
      <c r="I38" s="25">
        <v>892626.36</v>
      </c>
    </row>
    <row r="39" spans="1:9" ht="15.75" x14ac:dyDescent="0.25">
      <c r="A39" s="11">
        <v>29437</v>
      </c>
      <c r="B39" s="12" t="str">
        <f>VLOOKUP(A39,'[1]Региональная прогр. (11.2018)'!G$14:Q$8110,11,FALSE)</f>
        <v>ЛАО</v>
      </c>
      <c r="C39" s="11" t="s">
        <v>9</v>
      </c>
      <c r="D39" s="11" t="s">
        <v>38</v>
      </c>
      <c r="E39" s="11">
        <v>2019</v>
      </c>
      <c r="F39" s="11" t="s">
        <v>26</v>
      </c>
      <c r="G39" s="13">
        <v>1687.8</v>
      </c>
      <c r="H39" s="13">
        <v>1687.8</v>
      </c>
      <c r="I39" s="25">
        <v>200162.9</v>
      </c>
    </row>
    <row r="40" spans="1:9" ht="15.75" x14ac:dyDescent="0.25">
      <c r="A40" s="11">
        <v>29437</v>
      </c>
      <c r="B40" s="12" t="str">
        <f>VLOOKUP(A40,'[1]Региональная прогр. (11.2018)'!G$14:Q$8110,11,FALSE)</f>
        <v>ЛАО</v>
      </c>
      <c r="C40" s="11" t="s">
        <v>9</v>
      </c>
      <c r="D40" s="11" t="s">
        <v>38</v>
      </c>
      <c r="E40" s="11">
        <v>2019</v>
      </c>
      <c r="F40" s="11" t="s">
        <v>11</v>
      </c>
      <c r="G40" s="13">
        <v>1687.8</v>
      </c>
      <c r="H40" s="14" t="s">
        <v>12</v>
      </c>
      <c r="I40" s="47">
        <v>96273.18</v>
      </c>
    </row>
    <row r="41" spans="1:9" ht="15.75" x14ac:dyDescent="0.25">
      <c r="A41" s="11">
        <v>29437</v>
      </c>
      <c r="B41" s="12" t="str">
        <f>VLOOKUP(A41,'[1]Региональная прогр. (11.2018)'!G$14:Q$8110,11,FALSE)</f>
        <v>ЛАО</v>
      </c>
      <c r="C41" s="11" t="s">
        <v>9</v>
      </c>
      <c r="D41" s="11" t="s">
        <v>38</v>
      </c>
      <c r="E41" s="11">
        <v>2019</v>
      </c>
      <c r="F41" s="11" t="s">
        <v>16</v>
      </c>
      <c r="G41" s="13">
        <v>1687.8</v>
      </c>
      <c r="H41" s="21">
        <v>530</v>
      </c>
      <c r="I41" s="45">
        <v>2506894.7999999998</v>
      </c>
    </row>
    <row r="42" spans="1:9" ht="15.75" x14ac:dyDescent="0.25">
      <c r="A42" s="11">
        <v>29437</v>
      </c>
      <c r="B42" s="12" t="str">
        <f>VLOOKUP(A42,'[1]Региональная прогр. (11.2018)'!G$14:Q$8110,11,FALSE)</f>
        <v>ЛАО</v>
      </c>
      <c r="C42" s="11" t="s">
        <v>9</v>
      </c>
      <c r="D42" s="11" t="s">
        <v>38</v>
      </c>
      <c r="E42" s="11">
        <v>2019</v>
      </c>
      <c r="F42" s="11" t="s">
        <v>14</v>
      </c>
      <c r="G42" s="13">
        <v>1687.8</v>
      </c>
      <c r="H42" s="21">
        <v>1411</v>
      </c>
      <c r="I42" s="45">
        <v>2739960</v>
      </c>
    </row>
    <row r="43" spans="1:9" ht="15.75" x14ac:dyDescent="0.25">
      <c r="A43" s="11">
        <v>29437</v>
      </c>
      <c r="B43" s="12" t="str">
        <f>VLOOKUP(A43,'[1]Региональная прогр. (11.2018)'!G$14:Q$8110,11,FALSE)</f>
        <v>ЛАО</v>
      </c>
      <c r="C43" s="11" t="s">
        <v>9</v>
      </c>
      <c r="D43" s="11" t="s">
        <v>38</v>
      </c>
      <c r="E43" s="11">
        <v>2019</v>
      </c>
      <c r="F43" s="11" t="s">
        <v>17</v>
      </c>
      <c r="G43" s="13">
        <v>1687.8</v>
      </c>
      <c r="H43" s="30" t="s">
        <v>18</v>
      </c>
      <c r="I43" s="45">
        <v>32474.6</v>
      </c>
    </row>
    <row r="44" spans="1:9" ht="15.75" x14ac:dyDescent="0.25">
      <c r="A44" s="11">
        <v>23374</v>
      </c>
      <c r="B44" s="12" t="str">
        <f>VLOOKUP(A44,'[1]Региональная прогр. (11.2018)'!G$14:Q$8110,11,FALSE)</f>
        <v>ЛАО</v>
      </c>
      <c r="C44" s="11" t="s">
        <v>9</v>
      </c>
      <c r="D44" s="11" t="s">
        <v>40</v>
      </c>
      <c r="E44" s="11">
        <v>2019</v>
      </c>
      <c r="F44" s="11" t="s">
        <v>25</v>
      </c>
      <c r="G44" s="13">
        <v>3612.8</v>
      </c>
      <c r="H44" s="14">
        <v>3612.8</v>
      </c>
      <c r="I44" s="25">
        <v>1229167.2</v>
      </c>
    </row>
    <row r="45" spans="1:9" ht="15.75" x14ac:dyDescent="0.25">
      <c r="A45" s="11">
        <v>23374</v>
      </c>
      <c r="B45" s="12" t="str">
        <f>VLOOKUP(A45,'[1]Региональная прогр. (11.2018)'!G$14:Q$8110,11,FALSE)</f>
        <v>ЛАО</v>
      </c>
      <c r="C45" s="11" t="s">
        <v>9</v>
      </c>
      <c r="D45" s="11" t="s">
        <v>40</v>
      </c>
      <c r="E45" s="11">
        <v>2019</v>
      </c>
      <c r="F45" s="11" t="s">
        <v>32</v>
      </c>
      <c r="G45" s="13">
        <v>3612.8</v>
      </c>
      <c r="H45" s="14">
        <v>3612.8</v>
      </c>
      <c r="I45" s="25">
        <v>969973.2</v>
      </c>
    </row>
    <row r="46" spans="1:9" ht="15.75" x14ac:dyDescent="0.25">
      <c r="A46" s="11">
        <v>23374</v>
      </c>
      <c r="B46" s="12" t="str">
        <f>VLOOKUP(A46,'[1]Региональная прогр. (11.2018)'!G$14:Q$8110,11,FALSE)</f>
        <v>ЛАО</v>
      </c>
      <c r="C46" s="11" t="s">
        <v>9</v>
      </c>
      <c r="D46" s="11" t="s">
        <v>40</v>
      </c>
      <c r="E46" s="11">
        <v>2019</v>
      </c>
      <c r="F46" s="11" t="s">
        <v>11</v>
      </c>
      <c r="G46" s="13">
        <v>3612.8</v>
      </c>
      <c r="H46" s="14" t="s">
        <v>12</v>
      </c>
      <c r="I46" s="25">
        <v>132533</v>
      </c>
    </row>
    <row r="47" spans="1:9" ht="15.75" x14ac:dyDescent="0.25">
      <c r="A47" s="11">
        <v>23374</v>
      </c>
      <c r="B47" s="12" t="str">
        <f>VLOOKUP(A47,'[1]Региональная прогр. (11.2018)'!G$14:Q$8110,11,FALSE)</f>
        <v>ЛАО</v>
      </c>
      <c r="C47" s="11" t="s">
        <v>9</v>
      </c>
      <c r="D47" s="11" t="s">
        <v>40</v>
      </c>
      <c r="E47" s="11">
        <v>2019</v>
      </c>
      <c r="F47" s="11" t="s">
        <v>16</v>
      </c>
      <c r="G47" s="13">
        <v>3612.8</v>
      </c>
      <c r="H47" s="21">
        <v>964</v>
      </c>
      <c r="I47" s="45">
        <v>4245415.09</v>
      </c>
    </row>
    <row r="48" spans="1:9" ht="15.75" x14ac:dyDescent="0.25">
      <c r="A48" s="11">
        <v>23374</v>
      </c>
      <c r="B48" s="12" t="str">
        <f>VLOOKUP(A48,'[1]Региональная прогр. (11.2018)'!G$14:Q$8110,11,FALSE)</f>
        <v>ЛАО</v>
      </c>
      <c r="C48" s="11" t="s">
        <v>9</v>
      </c>
      <c r="D48" s="11" t="s">
        <v>40</v>
      </c>
      <c r="E48" s="11">
        <v>2019</v>
      </c>
      <c r="F48" s="11" t="s">
        <v>14</v>
      </c>
      <c r="G48" s="13">
        <v>3612.8</v>
      </c>
      <c r="H48" s="21">
        <v>1120</v>
      </c>
      <c r="I48" s="45">
        <v>4661789.6100000003</v>
      </c>
    </row>
    <row r="49" spans="1:9" ht="15.75" x14ac:dyDescent="0.25">
      <c r="A49" s="11">
        <v>23374</v>
      </c>
      <c r="B49" s="12" t="str">
        <f>VLOOKUP(A49,'[1]Региональная прогр. (11.2018)'!G$14:Q$8110,11,FALSE)</f>
        <v>ЛАО</v>
      </c>
      <c r="C49" s="11" t="s">
        <v>9</v>
      </c>
      <c r="D49" s="11" t="s">
        <v>40</v>
      </c>
      <c r="E49" s="11">
        <v>2019</v>
      </c>
      <c r="F49" s="11" t="s">
        <v>17</v>
      </c>
      <c r="G49" s="13">
        <v>3612.8</v>
      </c>
      <c r="H49" s="30" t="s">
        <v>18</v>
      </c>
      <c r="I49" s="48">
        <v>60878.47</v>
      </c>
    </row>
    <row r="50" spans="1:9" ht="15.75" x14ac:dyDescent="0.25">
      <c r="A50" s="11">
        <v>35990</v>
      </c>
      <c r="B50" s="12" t="str">
        <f>VLOOKUP(A50,'[1]Региональная прогр. (11.2018)'!G$14:Q$8110,11,FALSE)</f>
        <v>САО</v>
      </c>
      <c r="C50" s="11" t="s">
        <v>9</v>
      </c>
      <c r="D50" s="11" t="s">
        <v>41</v>
      </c>
      <c r="E50" s="11">
        <v>2019</v>
      </c>
      <c r="F50" s="11" t="s">
        <v>14</v>
      </c>
      <c r="G50" s="13">
        <v>2924.9</v>
      </c>
      <c r="H50" s="14">
        <v>1028.3</v>
      </c>
      <c r="I50" s="25">
        <v>2252805.62</v>
      </c>
    </row>
    <row r="51" spans="1:9" ht="15.75" x14ac:dyDescent="0.25">
      <c r="A51" s="11">
        <v>35990</v>
      </c>
      <c r="B51" s="12" t="str">
        <f>VLOOKUP(A51,'[1]Региональная прогр. (11.2018)'!G$14:Q$8110,11,FALSE)</f>
        <v>САО</v>
      </c>
      <c r="C51" s="11" t="s">
        <v>9</v>
      </c>
      <c r="D51" s="11" t="s">
        <v>41</v>
      </c>
      <c r="E51" s="11">
        <v>2019</v>
      </c>
      <c r="F51" s="11" t="s">
        <v>11</v>
      </c>
      <c r="G51" s="13">
        <v>2924.9</v>
      </c>
      <c r="H51" s="14" t="s">
        <v>12</v>
      </c>
      <c r="I51" s="25">
        <v>72877</v>
      </c>
    </row>
    <row r="52" spans="1:9" ht="15.75" x14ac:dyDescent="0.25">
      <c r="A52" s="11">
        <v>30182</v>
      </c>
      <c r="B52" s="12" t="str">
        <f>VLOOKUP(A52,'[1]Региональная прогр. (11.2018)'!G$14:Q$8110,11,FALSE)</f>
        <v>САО</v>
      </c>
      <c r="C52" s="11" t="s">
        <v>9</v>
      </c>
      <c r="D52" s="11" t="s">
        <v>42</v>
      </c>
      <c r="E52" s="11">
        <v>2019</v>
      </c>
      <c r="F52" s="11" t="s">
        <v>14</v>
      </c>
      <c r="G52" s="13">
        <v>2193.5</v>
      </c>
      <c r="H52" s="14">
        <v>263.22000000000003</v>
      </c>
      <c r="I52" s="25">
        <v>671556</v>
      </c>
    </row>
    <row r="53" spans="1:9" ht="15.75" x14ac:dyDescent="0.25">
      <c r="A53" s="11">
        <v>30182</v>
      </c>
      <c r="B53" s="12" t="str">
        <f>VLOOKUP(A53,'[1]Региональная прогр. (11.2018)'!G$14:Q$8110,11,FALSE)</f>
        <v>САО</v>
      </c>
      <c r="C53" s="11" t="s">
        <v>9</v>
      </c>
      <c r="D53" s="11" t="s">
        <v>42</v>
      </c>
      <c r="E53" s="11">
        <v>2019</v>
      </c>
      <c r="F53" s="11" t="s">
        <v>11</v>
      </c>
      <c r="G53" s="13">
        <v>2193.5</v>
      </c>
      <c r="H53" s="14" t="s">
        <v>12</v>
      </c>
      <c r="I53" s="25">
        <v>29011.48</v>
      </c>
    </row>
    <row r="54" spans="1:9" ht="15.75" x14ac:dyDescent="0.25">
      <c r="A54" s="11">
        <v>36011</v>
      </c>
      <c r="B54" s="12" t="str">
        <f>VLOOKUP(A54,'[1]Региональная прогр. (11.2018)'!G$14:Q$8110,11,FALSE)</f>
        <v>САО</v>
      </c>
      <c r="C54" s="11" t="s">
        <v>9</v>
      </c>
      <c r="D54" s="11" t="s">
        <v>43</v>
      </c>
      <c r="E54" s="11">
        <v>2019</v>
      </c>
      <c r="F54" s="11" t="s">
        <v>14</v>
      </c>
      <c r="G54" s="13">
        <v>1699.3</v>
      </c>
      <c r="H54" s="14">
        <v>453.40999999999997</v>
      </c>
      <c r="I54" s="25">
        <v>1835733.6</v>
      </c>
    </row>
    <row r="55" spans="1:9" ht="15.75" x14ac:dyDescent="0.25">
      <c r="A55" s="11">
        <v>36011</v>
      </c>
      <c r="B55" s="12" t="str">
        <f>VLOOKUP(A55,'[1]Региональная прогр. (11.2018)'!G$14:Q$8110,11,FALSE)</f>
        <v>САО</v>
      </c>
      <c r="C55" s="11" t="s">
        <v>9</v>
      </c>
      <c r="D55" s="11" t="s">
        <v>43</v>
      </c>
      <c r="E55" s="11">
        <v>2019</v>
      </c>
      <c r="F55" s="11" t="s">
        <v>11</v>
      </c>
      <c r="G55" s="13">
        <v>1699.3</v>
      </c>
      <c r="H55" s="14" t="s">
        <v>12</v>
      </c>
      <c r="I55" s="25">
        <v>42315</v>
      </c>
    </row>
    <row r="56" spans="1:9" ht="15.75" x14ac:dyDescent="0.25">
      <c r="A56" s="11">
        <v>35076</v>
      </c>
      <c r="B56" s="12" t="str">
        <f>VLOOKUP(A56,'[1]Региональная прогр. (11.2018)'!G$14:Q$8110,11,FALSE)</f>
        <v>ЦАО</v>
      </c>
      <c r="C56" s="11" t="s">
        <v>9</v>
      </c>
      <c r="D56" s="11" t="s">
        <v>44</v>
      </c>
      <c r="E56" s="11">
        <v>2019</v>
      </c>
      <c r="F56" s="11" t="s">
        <v>31</v>
      </c>
      <c r="G56" s="13">
        <v>571.5</v>
      </c>
      <c r="H56" s="14">
        <v>571.5</v>
      </c>
      <c r="I56" s="25">
        <v>93250.23</v>
      </c>
    </row>
    <row r="57" spans="1:9" ht="15.75" x14ac:dyDescent="0.25">
      <c r="A57" s="11">
        <v>35076</v>
      </c>
      <c r="B57" s="12" t="str">
        <f>VLOOKUP(A57,'[1]Региональная прогр. (11.2018)'!G$14:Q$8110,11,FALSE)</f>
        <v>ЦАО</v>
      </c>
      <c r="C57" s="11" t="s">
        <v>9</v>
      </c>
      <c r="D57" s="11" t="s">
        <v>44</v>
      </c>
      <c r="E57" s="11">
        <v>2019</v>
      </c>
      <c r="F57" s="11" t="s">
        <v>28</v>
      </c>
      <c r="G57" s="13">
        <v>571.5</v>
      </c>
      <c r="H57" s="14">
        <v>571.5</v>
      </c>
      <c r="I57" s="25">
        <v>119533.83</v>
      </c>
    </row>
    <row r="58" spans="1:9" ht="15.75" x14ac:dyDescent="0.25">
      <c r="A58" s="11">
        <v>35076</v>
      </c>
      <c r="B58" s="12" t="str">
        <f>VLOOKUP(A58,'[1]Региональная прогр. (11.2018)'!G$14:Q$8110,11,FALSE)</f>
        <v>ЦАО</v>
      </c>
      <c r="C58" s="11" t="s">
        <v>9</v>
      </c>
      <c r="D58" s="11" t="s">
        <v>44</v>
      </c>
      <c r="E58" s="11">
        <v>2019</v>
      </c>
      <c r="F58" s="11" t="s">
        <v>11</v>
      </c>
      <c r="G58" s="13">
        <v>571.5</v>
      </c>
      <c r="H58" s="14" t="s">
        <v>12</v>
      </c>
      <c r="I58" s="47">
        <v>39462.74</v>
      </c>
    </row>
    <row r="59" spans="1:9" ht="15.75" x14ac:dyDescent="0.25">
      <c r="A59" s="11">
        <v>30745</v>
      </c>
      <c r="B59" s="12" t="str">
        <f>VLOOKUP(A59,'[1]Региональная прогр. (11.2018)'!G$14:Q$8110,11,FALSE)</f>
        <v>ЛАО</v>
      </c>
      <c r="C59" s="11" t="s">
        <v>9</v>
      </c>
      <c r="D59" s="11" t="s">
        <v>45</v>
      </c>
      <c r="E59" s="11">
        <v>2019</v>
      </c>
      <c r="F59" s="11" t="s">
        <v>14</v>
      </c>
      <c r="G59" s="13">
        <v>1333.4</v>
      </c>
      <c r="H59" s="14">
        <v>585</v>
      </c>
      <c r="I59" s="25">
        <v>2634955.2000000002</v>
      </c>
    </row>
    <row r="60" spans="1:9" ht="15.75" x14ac:dyDescent="0.25">
      <c r="A60" s="11">
        <v>30745</v>
      </c>
      <c r="B60" s="12" t="str">
        <f>VLOOKUP(A60,'[1]Региональная прогр. (11.2018)'!G$14:Q$8110,11,FALSE)</f>
        <v>ЛАО</v>
      </c>
      <c r="C60" s="11" t="s">
        <v>9</v>
      </c>
      <c r="D60" s="11" t="s">
        <v>45</v>
      </c>
      <c r="E60" s="11">
        <v>2019</v>
      </c>
      <c r="F60" s="11" t="s">
        <v>17</v>
      </c>
      <c r="G60" s="13">
        <v>1333.4</v>
      </c>
      <c r="H60" s="14" t="s">
        <v>18</v>
      </c>
      <c r="I60" s="42">
        <v>55542.22</v>
      </c>
    </row>
    <row r="61" spans="1:9" ht="15.75" x14ac:dyDescent="0.25">
      <c r="A61" s="11">
        <v>30745</v>
      </c>
      <c r="B61" s="12" t="str">
        <f>VLOOKUP(A61,'[1]Региональная прогр. (11.2018)'!G$14:Q$8110,11,FALSE)</f>
        <v>ЛАО</v>
      </c>
      <c r="C61" s="11" t="s">
        <v>9</v>
      </c>
      <c r="D61" s="11" t="s">
        <v>45</v>
      </c>
      <c r="E61" s="11">
        <v>2019</v>
      </c>
      <c r="F61" s="11" t="s">
        <v>11</v>
      </c>
      <c r="G61" s="13">
        <v>1333.4</v>
      </c>
      <c r="H61" s="14" t="s">
        <v>12</v>
      </c>
      <c r="I61" s="42">
        <v>69391.08</v>
      </c>
    </row>
    <row r="62" spans="1:9" s="1" customFormat="1" ht="15.75" x14ac:dyDescent="0.25">
      <c r="A62" s="11">
        <v>31587</v>
      </c>
      <c r="B62" s="12" t="str">
        <f>VLOOKUP(A62,'[1]Региональная прогр. (11.2018)'!G$14:Q$8110,11,FALSE)</f>
        <v>ОАО</v>
      </c>
      <c r="C62" s="11" t="s">
        <v>9</v>
      </c>
      <c r="D62" s="11" t="s">
        <v>46</v>
      </c>
      <c r="E62" s="11">
        <v>2019</v>
      </c>
      <c r="F62" s="11" t="s">
        <v>31</v>
      </c>
      <c r="G62" s="13">
        <v>1662.5</v>
      </c>
      <c r="H62" s="14">
        <v>1662.5</v>
      </c>
      <c r="I62" s="25">
        <v>97498.8</v>
      </c>
    </row>
    <row r="63" spans="1:9" s="1" customFormat="1" ht="15.75" x14ac:dyDescent="0.25">
      <c r="A63" s="11">
        <v>31587</v>
      </c>
      <c r="B63" s="12" t="str">
        <f>VLOOKUP(A63,'[1]Региональная прогр. (11.2018)'!G$14:Q$8110,11,FALSE)</f>
        <v>ОАО</v>
      </c>
      <c r="C63" s="11" t="s">
        <v>9</v>
      </c>
      <c r="D63" s="11" t="s">
        <v>46</v>
      </c>
      <c r="E63" s="11">
        <v>2019</v>
      </c>
      <c r="F63" s="11" t="s">
        <v>28</v>
      </c>
      <c r="G63" s="13">
        <v>1662.5</v>
      </c>
      <c r="H63" s="14">
        <v>1662.5</v>
      </c>
      <c r="I63" s="25">
        <v>58816.800000000003</v>
      </c>
    </row>
    <row r="64" spans="1:9" s="1" customFormat="1" ht="15.75" x14ac:dyDescent="0.25">
      <c r="A64" s="11">
        <v>31587</v>
      </c>
      <c r="B64" s="12" t="str">
        <f>VLOOKUP(A64,'[1]Региональная прогр. (11.2018)'!G$14:Q$8110,11,FALSE)</f>
        <v>ОАО</v>
      </c>
      <c r="C64" s="11" t="s">
        <v>9</v>
      </c>
      <c r="D64" s="11" t="s">
        <v>46</v>
      </c>
      <c r="E64" s="11">
        <v>2019</v>
      </c>
      <c r="F64" s="11" t="s">
        <v>25</v>
      </c>
      <c r="G64" s="13">
        <v>1662.5</v>
      </c>
      <c r="H64" s="14">
        <v>1662.5</v>
      </c>
      <c r="I64" s="25">
        <v>269412</v>
      </c>
    </row>
    <row r="65" spans="1:9" ht="15.75" x14ac:dyDescent="0.25">
      <c r="A65" s="11">
        <v>31587</v>
      </c>
      <c r="B65" s="12" t="str">
        <f>VLOOKUP(A65,'[1]Региональная прогр. (11.2018)'!G$14:Q$8110,11,FALSE)</f>
        <v>ОАО</v>
      </c>
      <c r="C65" s="11" t="s">
        <v>9</v>
      </c>
      <c r="D65" s="11" t="s">
        <v>46</v>
      </c>
      <c r="E65" s="11">
        <v>2019</v>
      </c>
      <c r="F65" s="11" t="s">
        <v>32</v>
      </c>
      <c r="G65" s="13">
        <v>1662.5</v>
      </c>
      <c r="H65" s="14">
        <v>1662.5</v>
      </c>
      <c r="I65" s="25">
        <v>475925.51</v>
      </c>
    </row>
    <row r="66" spans="1:9" ht="15.75" x14ac:dyDescent="0.25">
      <c r="A66" s="11">
        <v>31587</v>
      </c>
      <c r="B66" s="12" t="str">
        <f>VLOOKUP(A66,'[1]Региональная прогр. (11.2018)'!G$14:Q$8110,11,FALSE)</f>
        <v>ОАО</v>
      </c>
      <c r="C66" s="11" t="s">
        <v>9</v>
      </c>
      <c r="D66" s="11" t="s">
        <v>46</v>
      </c>
      <c r="E66" s="11">
        <v>2019</v>
      </c>
      <c r="F66" s="11" t="s">
        <v>11</v>
      </c>
      <c r="G66" s="13">
        <v>1662.5</v>
      </c>
      <c r="H66" s="14" t="s">
        <v>12</v>
      </c>
      <c r="I66" s="25">
        <v>174889.5</v>
      </c>
    </row>
    <row r="67" spans="1:9" ht="15.75" x14ac:dyDescent="0.25">
      <c r="A67" s="11">
        <v>31829</v>
      </c>
      <c r="B67" s="12" t="str">
        <f>VLOOKUP(A67,'[1]Региональная прогр. (11.2018)'!G$14:Q$8110,11,FALSE)</f>
        <v>ОАО</v>
      </c>
      <c r="C67" s="11" t="s">
        <v>9</v>
      </c>
      <c r="D67" s="11" t="s">
        <v>47</v>
      </c>
      <c r="E67" s="11">
        <v>2019</v>
      </c>
      <c r="F67" s="11" t="s">
        <v>14</v>
      </c>
      <c r="G67" s="13">
        <v>424.9</v>
      </c>
      <c r="H67" s="14">
        <v>520</v>
      </c>
      <c r="I67" s="25">
        <v>1165287.3600000001</v>
      </c>
    </row>
    <row r="68" spans="1:9" ht="15.75" x14ac:dyDescent="0.25">
      <c r="A68" s="11">
        <v>31829</v>
      </c>
      <c r="B68" s="12" t="str">
        <f>VLOOKUP(A68,'[1]Региональная прогр. (11.2018)'!G$14:Q$8110,11,FALSE)</f>
        <v>ОАО</v>
      </c>
      <c r="C68" s="11" t="s">
        <v>9</v>
      </c>
      <c r="D68" s="11" t="s">
        <v>47</v>
      </c>
      <c r="E68" s="11">
        <v>2019</v>
      </c>
      <c r="F68" s="11" t="s">
        <v>11</v>
      </c>
      <c r="G68" s="13">
        <v>424.9</v>
      </c>
      <c r="H68" s="14" t="s">
        <v>12</v>
      </c>
      <c r="I68" s="25">
        <v>26972</v>
      </c>
    </row>
    <row r="69" spans="1:9" ht="15.75" x14ac:dyDescent="0.25">
      <c r="A69" s="11">
        <v>31826</v>
      </c>
      <c r="B69" s="12" t="str">
        <f>VLOOKUP(A69,'[1]Региональная прогр. (11.2018)'!G$14:Q$8110,11,FALSE)</f>
        <v>ОАО</v>
      </c>
      <c r="C69" s="11" t="s">
        <v>9</v>
      </c>
      <c r="D69" s="11" t="s">
        <v>48</v>
      </c>
      <c r="E69" s="11">
        <v>2019</v>
      </c>
      <c r="F69" s="11" t="s">
        <v>25</v>
      </c>
      <c r="G69" s="13">
        <v>476.6</v>
      </c>
      <c r="H69" s="14">
        <v>476.6</v>
      </c>
      <c r="I69" s="25">
        <v>351559.2</v>
      </c>
    </row>
    <row r="70" spans="1:9" ht="15.75" x14ac:dyDescent="0.25">
      <c r="A70" s="11">
        <v>31826</v>
      </c>
      <c r="B70" s="12" t="str">
        <f>VLOOKUP(A70,'[1]Региональная прогр. (11.2018)'!G$14:Q$8110,11,FALSE)</f>
        <v>ОАО</v>
      </c>
      <c r="C70" s="11" t="s">
        <v>9</v>
      </c>
      <c r="D70" s="11" t="s">
        <v>48</v>
      </c>
      <c r="E70" s="11">
        <v>2019</v>
      </c>
      <c r="F70" s="11" t="s">
        <v>32</v>
      </c>
      <c r="G70" s="13">
        <v>476.6</v>
      </c>
      <c r="H70" s="14">
        <v>476.6</v>
      </c>
      <c r="I70" s="25">
        <v>152599.20000000001</v>
      </c>
    </row>
    <row r="71" spans="1:9" ht="15.75" x14ac:dyDescent="0.25">
      <c r="A71" s="11">
        <v>31826</v>
      </c>
      <c r="B71" s="12" t="str">
        <f>VLOOKUP(A71,'[1]Региональная прогр. (11.2018)'!G$14:Q$8110,11,FALSE)</f>
        <v>ОАО</v>
      </c>
      <c r="C71" s="11" t="s">
        <v>9</v>
      </c>
      <c r="D71" s="11" t="s">
        <v>48</v>
      </c>
      <c r="E71" s="11">
        <v>2019</v>
      </c>
      <c r="F71" s="11" t="s">
        <v>11</v>
      </c>
      <c r="G71" s="13">
        <v>476.6</v>
      </c>
      <c r="H71" s="14" t="s">
        <v>12</v>
      </c>
      <c r="I71" s="25">
        <v>55000</v>
      </c>
    </row>
    <row r="72" spans="1:9" ht="15.75" x14ac:dyDescent="0.25">
      <c r="A72" s="11">
        <v>21037</v>
      </c>
      <c r="B72" s="12" t="str">
        <f>VLOOKUP(A72,'[1]Региональная прогр. (11.2018)'!G$14:Q$8110,11,FALSE)</f>
        <v>ЦАО</v>
      </c>
      <c r="C72" s="11" t="s">
        <v>9</v>
      </c>
      <c r="D72" s="11" t="s">
        <v>49</v>
      </c>
      <c r="E72" s="11">
        <v>2019</v>
      </c>
      <c r="F72" s="11" t="s">
        <v>32</v>
      </c>
      <c r="G72" s="13">
        <v>3620</v>
      </c>
      <c r="H72" s="14">
        <v>3620</v>
      </c>
      <c r="I72" s="25">
        <v>700821.58</v>
      </c>
    </row>
    <row r="73" spans="1:9" ht="15.75" x14ac:dyDescent="0.25">
      <c r="A73" s="11">
        <v>21037</v>
      </c>
      <c r="B73" s="12" t="str">
        <f>VLOOKUP(A73,'[1]Региональная прогр. (11.2018)'!G$14:Q$8110,11,FALSE)</f>
        <v>ЦАО</v>
      </c>
      <c r="C73" s="11" t="s">
        <v>9</v>
      </c>
      <c r="D73" s="11" t="s">
        <v>49</v>
      </c>
      <c r="E73" s="11">
        <v>2019</v>
      </c>
      <c r="F73" s="11" t="s">
        <v>25</v>
      </c>
      <c r="G73" s="13">
        <v>3620</v>
      </c>
      <c r="H73" s="14">
        <v>3620</v>
      </c>
      <c r="I73" s="25">
        <v>1042312.25</v>
      </c>
    </row>
    <row r="74" spans="1:9" ht="15.75" x14ac:dyDescent="0.25">
      <c r="A74" s="11">
        <v>21037</v>
      </c>
      <c r="B74" s="12" t="str">
        <f>VLOOKUP(A74,'[1]Региональная прогр. (11.2018)'!G$14:Q$8110,11,FALSE)</f>
        <v>ЦАО</v>
      </c>
      <c r="C74" s="11" t="s">
        <v>9</v>
      </c>
      <c r="D74" s="11" t="s">
        <v>49</v>
      </c>
      <c r="E74" s="11">
        <v>2019</v>
      </c>
      <c r="F74" s="11" t="s">
        <v>31</v>
      </c>
      <c r="G74" s="13">
        <v>3620</v>
      </c>
      <c r="H74" s="14">
        <v>3620</v>
      </c>
      <c r="I74" s="25">
        <v>578134.64</v>
      </c>
    </row>
    <row r="75" spans="1:9" ht="15.75" x14ac:dyDescent="0.25">
      <c r="A75" s="11">
        <v>21037</v>
      </c>
      <c r="B75" s="12" t="str">
        <f>VLOOKUP(A75,'[1]Региональная прогр. (11.2018)'!G$14:Q$8110,11,FALSE)</f>
        <v>ЦАО</v>
      </c>
      <c r="C75" s="11" t="s">
        <v>9</v>
      </c>
      <c r="D75" s="11" t="s">
        <v>49</v>
      </c>
      <c r="E75" s="11">
        <v>2019</v>
      </c>
      <c r="F75" s="11" t="s">
        <v>28</v>
      </c>
      <c r="G75" s="13">
        <v>3620</v>
      </c>
      <c r="H75" s="14">
        <v>3620</v>
      </c>
      <c r="I75" s="25">
        <v>149215.57</v>
      </c>
    </row>
    <row r="76" spans="1:9" ht="15.75" x14ac:dyDescent="0.25">
      <c r="A76" s="11">
        <v>21037</v>
      </c>
      <c r="B76" s="12" t="str">
        <f>VLOOKUP(A76,'[1]Региональная прогр. (11.2018)'!G$14:Q$8110,11,FALSE)</f>
        <v>ЦАО</v>
      </c>
      <c r="C76" s="11" t="s">
        <v>9</v>
      </c>
      <c r="D76" s="11" t="s">
        <v>49</v>
      </c>
      <c r="E76" s="11">
        <v>2019</v>
      </c>
      <c r="F76" s="11" t="s">
        <v>26</v>
      </c>
      <c r="G76" s="13">
        <v>3620</v>
      </c>
      <c r="H76" s="14">
        <v>3620</v>
      </c>
      <c r="I76" s="25">
        <v>926374.26</v>
      </c>
    </row>
    <row r="77" spans="1:9" ht="15.75" x14ac:dyDescent="0.25">
      <c r="A77" s="11">
        <v>21037</v>
      </c>
      <c r="B77" s="12" t="str">
        <f>VLOOKUP(A77,'[1]Региональная прогр. (11.2018)'!G$14:Q$8110,11,FALSE)</f>
        <v>ЦАО</v>
      </c>
      <c r="C77" s="11" t="s">
        <v>9</v>
      </c>
      <c r="D77" s="11" t="s">
        <v>49</v>
      </c>
      <c r="E77" s="11">
        <v>2019</v>
      </c>
      <c r="F77" s="11" t="s">
        <v>11</v>
      </c>
      <c r="G77" s="13">
        <v>3620</v>
      </c>
      <c r="H77" s="14" t="s">
        <v>12</v>
      </c>
      <c r="I77" s="25">
        <v>228673</v>
      </c>
    </row>
    <row r="78" spans="1:9" ht="15.75" x14ac:dyDescent="0.25">
      <c r="A78" s="11">
        <v>31673</v>
      </c>
      <c r="B78" s="12" t="str">
        <f>VLOOKUP(A78,'[1]Региональная прогр. (11.2018)'!G$14:Q$8110,11,FALSE)</f>
        <v>КАО</v>
      </c>
      <c r="C78" s="11" t="s">
        <v>9</v>
      </c>
      <c r="D78" s="11" t="s">
        <v>50</v>
      </c>
      <c r="E78" s="11">
        <v>2019</v>
      </c>
      <c r="F78" s="11" t="s">
        <v>16</v>
      </c>
      <c r="G78" s="13">
        <v>527.20000000000005</v>
      </c>
      <c r="H78" s="14">
        <v>369.04</v>
      </c>
      <c r="I78" s="25">
        <v>1163841.6000000001</v>
      </c>
    </row>
    <row r="79" spans="1:9" ht="15.75" x14ac:dyDescent="0.25">
      <c r="A79" s="11">
        <v>31673</v>
      </c>
      <c r="B79" s="12" t="str">
        <f>VLOOKUP(A79,'[1]Региональная прогр. (11.2018)'!G$14:Q$8110,11,FALSE)</f>
        <v>КАО</v>
      </c>
      <c r="C79" s="11" t="s">
        <v>9</v>
      </c>
      <c r="D79" s="11" t="s">
        <v>50</v>
      </c>
      <c r="E79" s="11">
        <v>2019</v>
      </c>
      <c r="F79" s="11" t="s">
        <v>11</v>
      </c>
      <c r="G79" s="13">
        <v>527.20000000000005</v>
      </c>
      <c r="H79" s="14" t="s">
        <v>12</v>
      </c>
      <c r="I79" s="25">
        <v>57549.120000000003</v>
      </c>
    </row>
    <row r="80" spans="1:9" ht="15.75" x14ac:dyDescent="0.25">
      <c r="A80" s="11">
        <v>29350</v>
      </c>
      <c r="B80" s="12" t="str">
        <f>VLOOKUP(A80,'[1]Региональная прогр. (11.2018)'!G$14:Q$8110,11,FALSE)</f>
        <v>ОАО</v>
      </c>
      <c r="C80" s="11" t="s">
        <v>9</v>
      </c>
      <c r="D80" s="11" t="s">
        <v>51</v>
      </c>
      <c r="E80" s="11">
        <v>2019</v>
      </c>
      <c r="F80" s="11" t="s">
        <v>14</v>
      </c>
      <c r="G80" s="13">
        <v>1942.1</v>
      </c>
      <c r="H80" s="14">
        <v>1486</v>
      </c>
      <c r="I80" s="25">
        <v>3853041.6</v>
      </c>
    </row>
    <row r="81" spans="1:9" ht="15.75" x14ac:dyDescent="0.25">
      <c r="A81" s="11">
        <v>29350</v>
      </c>
      <c r="B81" s="12" t="str">
        <f>VLOOKUP(A81,'[1]Региональная прогр. (11.2018)'!G$14:Q$8110,11,FALSE)</f>
        <v>ОАО</v>
      </c>
      <c r="C81" s="11" t="s">
        <v>9</v>
      </c>
      <c r="D81" s="11" t="s">
        <v>51</v>
      </c>
      <c r="E81" s="11">
        <v>2019</v>
      </c>
      <c r="F81" s="11" t="s">
        <v>11</v>
      </c>
      <c r="G81" s="13">
        <v>1942.1</v>
      </c>
      <c r="H81" s="14" t="s">
        <v>12</v>
      </c>
      <c r="I81" s="25">
        <v>60519</v>
      </c>
    </row>
    <row r="82" spans="1:9" ht="15.75" x14ac:dyDescent="0.25">
      <c r="A82" s="11">
        <v>29636</v>
      </c>
      <c r="B82" s="12" t="str">
        <f>VLOOKUP(A82,'[1]Региональная прогр. (11.2018)'!G$14:Q$8110,11,FALSE)</f>
        <v>САО</v>
      </c>
      <c r="C82" s="11" t="s">
        <v>9</v>
      </c>
      <c r="D82" s="11" t="s">
        <v>52</v>
      </c>
      <c r="E82" s="11">
        <v>2019</v>
      </c>
      <c r="F82" s="11" t="s">
        <v>14</v>
      </c>
      <c r="G82" s="13">
        <v>1566.9</v>
      </c>
      <c r="H82" s="22">
        <v>967</v>
      </c>
      <c r="I82" s="42">
        <v>2333635.7200000002</v>
      </c>
    </row>
    <row r="83" spans="1:9" ht="15.75" x14ac:dyDescent="0.25">
      <c r="A83" s="11">
        <v>29636</v>
      </c>
      <c r="B83" s="12" t="str">
        <f>VLOOKUP(A83,'[1]Региональная прогр. (11.2018)'!G$14:Q$8110,11,FALSE)</f>
        <v>САО</v>
      </c>
      <c r="C83" s="11" t="s">
        <v>9</v>
      </c>
      <c r="D83" s="11" t="s">
        <v>52</v>
      </c>
      <c r="E83" s="11">
        <v>2019</v>
      </c>
      <c r="F83" s="11" t="s">
        <v>11</v>
      </c>
      <c r="G83" s="13">
        <v>1566.9</v>
      </c>
      <c r="H83" s="14" t="s">
        <v>12</v>
      </c>
      <c r="I83" s="25">
        <v>64861.06</v>
      </c>
    </row>
    <row r="84" spans="1:9" ht="15.75" x14ac:dyDescent="0.25">
      <c r="A84" s="11">
        <v>29687</v>
      </c>
      <c r="B84" s="12" t="str">
        <f>VLOOKUP(A84,'[1]Региональная прогр. (11.2018)'!G$14:Q$8110,11,FALSE)</f>
        <v>САО</v>
      </c>
      <c r="C84" s="11" t="s">
        <v>9</v>
      </c>
      <c r="D84" s="11" t="s">
        <v>53</v>
      </c>
      <c r="E84" s="11">
        <v>2019</v>
      </c>
      <c r="F84" s="11" t="s">
        <v>14</v>
      </c>
      <c r="G84" s="13">
        <v>3784.3</v>
      </c>
      <c r="H84" s="14">
        <v>1009.74</v>
      </c>
      <c r="I84" s="25">
        <v>4111700.81</v>
      </c>
    </row>
    <row r="85" spans="1:9" ht="15.75" x14ac:dyDescent="0.25">
      <c r="A85" s="11">
        <v>29687</v>
      </c>
      <c r="B85" s="12" t="str">
        <f>VLOOKUP(A85,'[1]Региональная прогр. (11.2018)'!G$14:Q$8110,11,FALSE)</f>
        <v>САО</v>
      </c>
      <c r="C85" s="11" t="s">
        <v>9</v>
      </c>
      <c r="D85" s="11" t="s">
        <v>53</v>
      </c>
      <c r="E85" s="11">
        <v>2019</v>
      </c>
      <c r="F85" s="11" t="s">
        <v>11</v>
      </c>
      <c r="G85" s="13">
        <v>3784.3</v>
      </c>
      <c r="H85" s="14" t="s">
        <v>12</v>
      </c>
      <c r="I85" s="25">
        <v>111131.22</v>
      </c>
    </row>
    <row r="86" spans="1:9" ht="15.75" x14ac:dyDescent="0.25">
      <c r="A86" s="11">
        <v>28089</v>
      </c>
      <c r="B86" s="12" t="str">
        <f>VLOOKUP(A86,'[1]Региональная прогр. (11.2018)'!G$14:Q$8110,11,FALSE)</f>
        <v>ЦАО</v>
      </c>
      <c r="C86" s="11" t="s">
        <v>9</v>
      </c>
      <c r="D86" s="11" t="s">
        <v>54</v>
      </c>
      <c r="E86" s="11">
        <v>2019</v>
      </c>
      <c r="F86" s="11" t="s">
        <v>14</v>
      </c>
      <c r="G86" s="13">
        <v>2113.8000000000002</v>
      </c>
      <c r="H86" s="14">
        <v>740</v>
      </c>
      <c r="I86" s="25">
        <v>2590318.52</v>
      </c>
    </row>
    <row r="87" spans="1:9" ht="15.75" x14ac:dyDescent="0.25">
      <c r="A87" s="11">
        <v>28089</v>
      </c>
      <c r="B87" s="12" t="str">
        <f>VLOOKUP(A87,'[1]Региональная прогр. (11.2018)'!G$14:Q$8110,11,FALSE)</f>
        <v>ЦАО</v>
      </c>
      <c r="C87" s="11" t="s">
        <v>9</v>
      </c>
      <c r="D87" s="11" t="s">
        <v>54</v>
      </c>
      <c r="E87" s="11">
        <v>2019</v>
      </c>
      <c r="F87" s="11" t="s">
        <v>11</v>
      </c>
      <c r="G87" s="13">
        <v>2113.8000000000002</v>
      </c>
      <c r="H87" s="14" t="s">
        <v>12</v>
      </c>
      <c r="I87" s="25">
        <v>64308</v>
      </c>
    </row>
    <row r="88" spans="1:9" ht="15.75" x14ac:dyDescent="0.25">
      <c r="A88" s="11">
        <v>31290</v>
      </c>
      <c r="B88" s="12" t="str">
        <f>VLOOKUP(A88,'[1]Региональная прогр. (11.2018)'!G$14:Q$8110,11,FALSE)</f>
        <v>ОАО</v>
      </c>
      <c r="C88" s="11" t="s">
        <v>9</v>
      </c>
      <c r="D88" s="11" t="s">
        <v>55</v>
      </c>
      <c r="E88" s="11">
        <v>2019</v>
      </c>
      <c r="F88" s="11" t="s">
        <v>14</v>
      </c>
      <c r="G88" s="13">
        <v>711.6</v>
      </c>
      <c r="H88" s="14">
        <v>476.77</v>
      </c>
      <c r="I88" s="25">
        <v>2116784.4</v>
      </c>
    </row>
    <row r="89" spans="1:9" ht="15.75" x14ac:dyDescent="0.25">
      <c r="A89" s="11">
        <v>31290</v>
      </c>
      <c r="B89" s="12" t="str">
        <f>VLOOKUP(A89,'[1]Региональная прогр. (11.2018)'!G$14:Q$8110,11,FALSE)</f>
        <v>ОАО</v>
      </c>
      <c r="C89" s="11" t="s">
        <v>9</v>
      </c>
      <c r="D89" s="11" t="s">
        <v>55</v>
      </c>
      <c r="E89" s="11">
        <v>2019</v>
      </c>
      <c r="F89" s="11" t="s">
        <v>11</v>
      </c>
      <c r="G89" s="13">
        <v>711.6</v>
      </c>
      <c r="H89" s="14" t="s">
        <v>12</v>
      </c>
      <c r="I89" s="25">
        <v>32420</v>
      </c>
    </row>
    <row r="90" spans="1:9" ht="15.75" x14ac:dyDescent="0.25">
      <c r="A90" s="11">
        <v>31524</v>
      </c>
      <c r="B90" s="12" t="str">
        <f>VLOOKUP(A90,'[1]Региональная прогр. (11.2018)'!G$14:Q$8110,11,FALSE)</f>
        <v>ОАО</v>
      </c>
      <c r="C90" s="11" t="s">
        <v>9</v>
      </c>
      <c r="D90" s="11" t="s">
        <v>56</v>
      </c>
      <c r="E90" s="11">
        <v>2019</v>
      </c>
      <c r="F90" s="11" t="s">
        <v>31</v>
      </c>
      <c r="G90" s="13">
        <v>1277.5</v>
      </c>
      <c r="H90" s="14">
        <v>1277.5</v>
      </c>
      <c r="I90" s="25">
        <v>495489.03</v>
      </c>
    </row>
    <row r="91" spans="1:9" ht="15.75" x14ac:dyDescent="0.25">
      <c r="A91" s="11">
        <v>31524</v>
      </c>
      <c r="B91" s="12" t="str">
        <f>VLOOKUP(A91,'[1]Региональная прогр. (11.2018)'!G$14:Q$8110,11,FALSE)</f>
        <v>ОАО</v>
      </c>
      <c r="C91" s="11" t="s">
        <v>9</v>
      </c>
      <c r="D91" s="11" t="s">
        <v>56</v>
      </c>
      <c r="E91" s="11">
        <v>2019</v>
      </c>
      <c r="F91" s="11" t="s">
        <v>28</v>
      </c>
      <c r="G91" s="13">
        <v>1277.5</v>
      </c>
      <c r="H91" s="14">
        <v>1277.5</v>
      </c>
      <c r="I91" s="25">
        <v>176198.53</v>
      </c>
    </row>
    <row r="92" spans="1:9" ht="15.75" x14ac:dyDescent="0.25">
      <c r="A92" s="11">
        <v>31524</v>
      </c>
      <c r="B92" s="12" t="str">
        <f>VLOOKUP(A92,'[1]Региональная прогр. (11.2018)'!G$14:Q$8110,11,FALSE)</f>
        <v>ОАО</v>
      </c>
      <c r="C92" s="11" t="s">
        <v>9</v>
      </c>
      <c r="D92" s="11" t="s">
        <v>56</v>
      </c>
      <c r="E92" s="11">
        <v>2019</v>
      </c>
      <c r="F92" s="11" t="s">
        <v>25</v>
      </c>
      <c r="G92" s="13">
        <v>1277.5</v>
      </c>
      <c r="H92" s="14">
        <v>1277.5</v>
      </c>
      <c r="I92" s="25">
        <v>852120.06</v>
      </c>
    </row>
    <row r="93" spans="1:9" ht="15.75" x14ac:dyDescent="0.25">
      <c r="A93" s="11">
        <v>31524</v>
      </c>
      <c r="B93" s="12" t="str">
        <f>VLOOKUP(A93,'[1]Региональная прогр. (11.2018)'!G$14:Q$8110,11,FALSE)</f>
        <v>ОАО</v>
      </c>
      <c r="C93" s="11" t="s">
        <v>9</v>
      </c>
      <c r="D93" s="11" t="s">
        <v>56</v>
      </c>
      <c r="E93" s="11">
        <v>2019</v>
      </c>
      <c r="F93" s="11" t="s">
        <v>32</v>
      </c>
      <c r="G93" s="13">
        <v>1277.5</v>
      </c>
      <c r="H93" s="14">
        <v>1277.5</v>
      </c>
      <c r="I93" s="25">
        <v>942902.66</v>
      </c>
    </row>
    <row r="94" spans="1:9" ht="15.75" x14ac:dyDescent="0.25">
      <c r="A94" s="11">
        <v>31524</v>
      </c>
      <c r="B94" s="12" t="str">
        <f>VLOOKUP(A94,'[1]Региональная прогр. (11.2018)'!G$14:Q$8110,11,FALSE)</f>
        <v>ОАО</v>
      </c>
      <c r="C94" s="11" t="s">
        <v>9</v>
      </c>
      <c r="D94" s="11" t="s">
        <v>56</v>
      </c>
      <c r="E94" s="11">
        <v>2019</v>
      </c>
      <c r="F94" s="11" t="s">
        <v>11</v>
      </c>
      <c r="G94" s="13">
        <v>1277.5</v>
      </c>
      <c r="H94" s="14" t="s">
        <v>12</v>
      </c>
      <c r="I94" s="25">
        <v>123649</v>
      </c>
    </row>
    <row r="95" spans="1:9" ht="15.75" x14ac:dyDescent="0.25">
      <c r="A95" s="11">
        <v>36156</v>
      </c>
      <c r="B95" s="12" t="str">
        <f>VLOOKUP(A95,'[1]Региональная прогр. (11.2018)'!G$14:Q$8110,11,FALSE)</f>
        <v>ЛАО</v>
      </c>
      <c r="C95" s="11" t="s">
        <v>9</v>
      </c>
      <c r="D95" s="11" t="s">
        <v>57</v>
      </c>
      <c r="E95" s="11">
        <v>2019</v>
      </c>
      <c r="F95" s="11" t="s">
        <v>31</v>
      </c>
      <c r="G95" s="13">
        <v>350.7</v>
      </c>
      <c r="H95" s="14">
        <v>350.7</v>
      </c>
      <c r="I95" s="25">
        <v>49699.58</v>
      </c>
    </row>
    <row r="96" spans="1:9" ht="15.75" x14ac:dyDescent="0.25">
      <c r="A96" s="11">
        <v>36156</v>
      </c>
      <c r="B96" s="12" t="str">
        <f>VLOOKUP(A96,'[1]Региональная прогр. (11.2018)'!G$14:Q$8110,11,FALSE)</f>
        <v>ЛАО</v>
      </c>
      <c r="C96" s="11" t="s">
        <v>9</v>
      </c>
      <c r="D96" s="11" t="s">
        <v>57</v>
      </c>
      <c r="E96" s="11">
        <v>2019</v>
      </c>
      <c r="F96" s="11" t="s">
        <v>28</v>
      </c>
      <c r="G96" s="13">
        <v>350.7</v>
      </c>
      <c r="H96" s="14">
        <v>350.7</v>
      </c>
      <c r="I96" s="25">
        <v>29992.71</v>
      </c>
    </row>
    <row r="97" spans="1:9" ht="15.75" x14ac:dyDescent="0.25">
      <c r="A97" s="11">
        <v>36156</v>
      </c>
      <c r="B97" s="12" t="str">
        <f>VLOOKUP(A97,'[1]Региональная прогр. (11.2018)'!G$14:Q$8110,11,FALSE)</f>
        <v>ЛАО</v>
      </c>
      <c r="C97" s="11" t="s">
        <v>9</v>
      </c>
      <c r="D97" s="11" t="s">
        <v>57</v>
      </c>
      <c r="E97" s="11">
        <v>2019</v>
      </c>
      <c r="F97" s="11" t="s">
        <v>25</v>
      </c>
      <c r="G97" s="13">
        <v>350.7</v>
      </c>
      <c r="H97" s="14">
        <v>350.7</v>
      </c>
      <c r="I97" s="25">
        <v>291068.06</v>
      </c>
    </row>
    <row r="98" spans="1:9" ht="15.75" x14ac:dyDescent="0.25">
      <c r="A98" s="11">
        <v>36156</v>
      </c>
      <c r="B98" s="12" t="str">
        <f>VLOOKUP(A98,'[1]Региональная прогр. (11.2018)'!G$14:Q$8110,11,FALSE)</f>
        <v>ЛАО</v>
      </c>
      <c r="C98" s="11" t="s">
        <v>9</v>
      </c>
      <c r="D98" s="11" t="s">
        <v>57</v>
      </c>
      <c r="E98" s="11">
        <v>2019</v>
      </c>
      <c r="F98" s="11" t="s">
        <v>32</v>
      </c>
      <c r="G98" s="13">
        <v>350.7</v>
      </c>
      <c r="H98" s="14">
        <v>350.7</v>
      </c>
      <c r="I98" s="25">
        <v>97275.02</v>
      </c>
    </row>
    <row r="99" spans="1:9" ht="15.75" x14ac:dyDescent="0.25">
      <c r="A99" s="11">
        <v>36156</v>
      </c>
      <c r="B99" s="12" t="str">
        <f>VLOOKUP(A99,'[1]Региональная прогр. (11.2018)'!G$14:Q$8110,11,FALSE)</f>
        <v>ЛАО</v>
      </c>
      <c r="C99" s="11" t="s">
        <v>9</v>
      </c>
      <c r="D99" s="11" t="s">
        <v>57</v>
      </c>
      <c r="E99" s="11">
        <v>2019</v>
      </c>
      <c r="F99" s="11" t="s">
        <v>11</v>
      </c>
      <c r="G99" s="13">
        <v>350.7</v>
      </c>
      <c r="H99" s="14" t="s">
        <v>12</v>
      </c>
      <c r="I99" s="25">
        <v>79839.320000000007</v>
      </c>
    </row>
    <row r="100" spans="1:9" ht="15.75" x14ac:dyDescent="0.25">
      <c r="A100" s="11">
        <v>30247</v>
      </c>
      <c r="B100" s="12" t="str">
        <f>VLOOKUP(A100,'[1]Региональная прогр. (11.2018)'!G$14:Q$8110,11,FALSE)</f>
        <v>ОАО</v>
      </c>
      <c r="C100" s="11" t="s">
        <v>9</v>
      </c>
      <c r="D100" s="11" t="s">
        <v>58</v>
      </c>
      <c r="E100" s="11">
        <v>2019</v>
      </c>
      <c r="F100" s="11" t="s">
        <v>14</v>
      </c>
      <c r="G100" s="13">
        <v>454.9</v>
      </c>
      <c r="H100" s="14">
        <v>304.78000000000003</v>
      </c>
      <c r="I100" s="25">
        <v>1156524</v>
      </c>
    </row>
    <row r="101" spans="1:9" ht="15.75" x14ac:dyDescent="0.25">
      <c r="A101" s="11">
        <v>30247</v>
      </c>
      <c r="B101" s="12" t="str">
        <f>VLOOKUP(A101,'[1]Региональная прогр. (11.2018)'!G$14:Q$8110,11,FALSE)</f>
        <v>ОАО</v>
      </c>
      <c r="C101" s="11" t="s">
        <v>9</v>
      </c>
      <c r="D101" s="11" t="s">
        <v>58</v>
      </c>
      <c r="E101" s="11">
        <v>2019</v>
      </c>
      <c r="F101" s="11" t="s">
        <v>11</v>
      </c>
      <c r="G101" s="13">
        <v>454.9</v>
      </c>
      <c r="H101" s="14" t="s">
        <v>12</v>
      </c>
      <c r="I101" s="25">
        <v>27624</v>
      </c>
    </row>
    <row r="102" spans="1:9" ht="15.75" x14ac:dyDescent="0.25">
      <c r="A102" s="11">
        <v>29471</v>
      </c>
      <c r="B102" s="12" t="str">
        <f>VLOOKUP(A102,'[1]Региональная прогр. (11.2018)'!G$14:Q$8110,11,FALSE)</f>
        <v>ОАО</v>
      </c>
      <c r="C102" s="11" t="s">
        <v>9</v>
      </c>
      <c r="D102" s="11" t="s">
        <v>59</v>
      </c>
      <c r="E102" s="11">
        <v>2019</v>
      </c>
      <c r="F102" s="11" t="s">
        <v>31</v>
      </c>
      <c r="G102" s="13">
        <v>1126.5999999999999</v>
      </c>
      <c r="H102" s="14">
        <v>1126.5999999999999</v>
      </c>
      <c r="I102" s="25">
        <v>269103.05</v>
      </c>
    </row>
    <row r="103" spans="1:9" ht="15.75" x14ac:dyDescent="0.25">
      <c r="A103" s="11">
        <v>29471</v>
      </c>
      <c r="B103" s="12" t="str">
        <f>VLOOKUP(A103,'[1]Региональная прогр. (11.2018)'!G$14:Q$8110,11,FALSE)</f>
        <v>ОАО</v>
      </c>
      <c r="C103" s="11" t="s">
        <v>9</v>
      </c>
      <c r="D103" s="11" t="s">
        <v>59</v>
      </c>
      <c r="E103" s="11">
        <v>2019</v>
      </c>
      <c r="F103" s="11" t="s">
        <v>28</v>
      </c>
      <c r="G103" s="13">
        <v>1126.5999999999999</v>
      </c>
      <c r="H103" s="14">
        <v>1126.5999999999999</v>
      </c>
      <c r="I103" s="25">
        <v>85006.22</v>
      </c>
    </row>
    <row r="104" spans="1:9" ht="15.75" x14ac:dyDescent="0.25">
      <c r="A104" s="11">
        <v>29471</v>
      </c>
      <c r="B104" s="12" t="str">
        <f>VLOOKUP(A104,'[1]Региональная прогр. (11.2018)'!G$14:Q$8110,11,FALSE)</f>
        <v>ОАО</v>
      </c>
      <c r="C104" s="11" t="s">
        <v>9</v>
      </c>
      <c r="D104" s="11" t="s">
        <v>59</v>
      </c>
      <c r="E104" s="11">
        <v>2019</v>
      </c>
      <c r="F104" s="11" t="s">
        <v>25</v>
      </c>
      <c r="G104" s="13">
        <v>1126.5999999999999</v>
      </c>
      <c r="H104" s="14">
        <v>1126.5999999999999</v>
      </c>
      <c r="I104" s="25">
        <v>563624.64</v>
      </c>
    </row>
    <row r="105" spans="1:9" ht="15.75" x14ac:dyDescent="0.25">
      <c r="A105" s="11">
        <v>29471</v>
      </c>
      <c r="B105" s="12" t="str">
        <f>VLOOKUP(A105,'[1]Региональная прогр. (11.2018)'!G$14:Q$8110,11,FALSE)</f>
        <v>ОАО</v>
      </c>
      <c r="C105" s="11" t="s">
        <v>9</v>
      </c>
      <c r="D105" s="11" t="s">
        <v>59</v>
      </c>
      <c r="E105" s="11">
        <v>2019</v>
      </c>
      <c r="F105" s="11" t="s">
        <v>32</v>
      </c>
      <c r="G105" s="13">
        <v>1126.5999999999999</v>
      </c>
      <c r="H105" s="14">
        <v>1126.5999999999999</v>
      </c>
      <c r="I105" s="25">
        <v>255630.36</v>
      </c>
    </row>
    <row r="106" spans="1:9" ht="15.75" x14ac:dyDescent="0.25">
      <c r="A106" s="11">
        <v>29471</v>
      </c>
      <c r="B106" s="12" t="str">
        <f>VLOOKUP(A106,'[1]Региональная прогр. (11.2018)'!G$14:Q$8110,11,FALSE)</f>
        <v>ОАО</v>
      </c>
      <c r="C106" s="11" t="s">
        <v>9</v>
      </c>
      <c r="D106" s="11" t="s">
        <v>59</v>
      </c>
      <c r="E106" s="11">
        <v>2019</v>
      </c>
      <c r="F106" s="11" t="s">
        <v>11</v>
      </c>
      <c r="G106" s="13">
        <v>1126.5999999999999</v>
      </c>
      <c r="H106" s="14" t="s">
        <v>12</v>
      </c>
      <c r="I106" s="25">
        <v>67506.929999999993</v>
      </c>
    </row>
    <row r="107" spans="1:9" ht="15.75" x14ac:dyDescent="0.25">
      <c r="A107" s="11">
        <v>30279</v>
      </c>
      <c r="B107" s="12" t="str">
        <f>VLOOKUP(A107,'[1]Региональная прогр. (11.2018)'!G$14:Q$8110,11,FALSE)</f>
        <v>ОАО</v>
      </c>
      <c r="C107" s="11" t="s">
        <v>9</v>
      </c>
      <c r="D107" s="11" t="s">
        <v>60</v>
      </c>
      <c r="E107" s="11">
        <v>2019</v>
      </c>
      <c r="F107" s="11" t="s">
        <v>31</v>
      </c>
      <c r="G107" s="13">
        <v>739.9</v>
      </c>
      <c r="H107" s="14">
        <v>739.9</v>
      </c>
      <c r="I107" s="25">
        <v>205213.9</v>
      </c>
    </row>
    <row r="108" spans="1:9" ht="15.75" x14ac:dyDescent="0.25">
      <c r="A108" s="11">
        <v>30279</v>
      </c>
      <c r="B108" s="12" t="str">
        <f>VLOOKUP(A108,'[1]Региональная прогр. (11.2018)'!G$14:Q$8110,11,FALSE)</f>
        <v>ОАО</v>
      </c>
      <c r="C108" s="11" t="s">
        <v>9</v>
      </c>
      <c r="D108" s="11" t="s">
        <v>60</v>
      </c>
      <c r="E108" s="11">
        <v>2019</v>
      </c>
      <c r="F108" s="11" t="s">
        <v>28</v>
      </c>
      <c r="G108" s="13">
        <v>739.9</v>
      </c>
      <c r="H108" s="14">
        <v>739.9</v>
      </c>
      <c r="I108" s="25">
        <v>66998.45</v>
      </c>
    </row>
    <row r="109" spans="1:9" ht="15.75" x14ac:dyDescent="0.25">
      <c r="A109" s="11">
        <v>30279</v>
      </c>
      <c r="B109" s="12" t="str">
        <f>VLOOKUP(A109,'[1]Региональная прогр. (11.2018)'!G$14:Q$8110,11,FALSE)</f>
        <v>ОАО</v>
      </c>
      <c r="C109" s="11" t="s">
        <v>9</v>
      </c>
      <c r="D109" s="11" t="s">
        <v>60</v>
      </c>
      <c r="E109" s="11">
        <v>2019</v>
      </c>
      <c r="F109" s="11" t="s">
        <v>25</v>
      </c>
      <c r="G109" s="13">
        <v>739.9</v>
      </c>
      <c r="H109" s="14">
        <v>739.9</v>
      </c>
      <c r="I109" s="25">
        <v>526680.34</v>
      </c>
    </row>
    <row r="110" spans="1:9" ht="15.75" x14ac:dyDescent="0.25">
      <c r="A110" s="11">
        <v>30279</v>
      </c>
      <c r="B110" s="12" t="str">
        <f>VLOOKUP(A110,'[1]Региональная прогр. (11.2018)'!G$14:Q$8110,11,FALSE)</f>
        <v>ОАО</v>
      </c>
      <c r="C110" s="11" t="s">
        <v>9</v>
      </c>
      <c r="D110" s="11" t="s">
        <v>60</v>
      </c>
      <c r="E110" s="11">
        <v>2019</v>
      </c>
      <c r="F110" s="11" t="s">
        <v>32</v>
      </c>
      <c r="G110" s="13">
        <v>739.9</v>
      </c>
      <c r="H110" s="14">
        <v>739.9</v>
      </c>
      <c r="I110" s="25">
        <v>205845</v>
      </c>
    </row>
    <row r="111" spans="1:9" ht="15.75" x14ac:dyDescent="0.25">
      <c r="A111" s="11">
        <v>30279</v>
      </c>
      <c r="B111" s="12" t="str">
        <f>VLOOKUP(A111,'[1]Региональная прогр. (11.2018)'!G$14:Q$8110,11,FALSE)</f>
        <v>ОАО</v>
      </c>
      <c r="C111" s="11" t="s">
        <v>9</v>
      </c>
      <c r="D111" s="11" t="s">
        <v>60</v>
      </c>
      <c r="E111" s="11">
        <v>2019</v>
      </c>
      <c r="F111" s="11" t="s">
        <v>11</v>
      </c>
      <c r="G111" s="13">
        <v>739.9</v>
      </c>
      <c r="H111" s="14" t="s">
        <v>12</v>
      </c>
      <c r="I111" s="25">
        <v>45404.62</v>
      </c>
    </row>
    <row r="112" spans="1:9" ht="15.75" x14ac:dyDescent="0.25">
      <c r="A112" s="11">
        <v>33391</v>
      </c>
      <c r="B112" s="12" t="str">
        <f>VLOOKUP(A112,'[1]Региональная прогр. (11.2018)'!G$14:Q$8110,11,FALSE)</f>
        <v>ОАО</v>
      </c>
      <c r="C112" s="11" t="s">
        <v>9</v>
      </c>
      <c r="D112" s="11" t="s">
        <v>61</v>
      </c>
      <c r="E112" s="11">
        <v>2019</v>
      </c>
      <c r="F112" s="11" t="s">
        <v>14</v>
      </c>
      <c r="G112" s="13">
        <v>772.9</v>
      </c>
      <c r="H112" s="14">
        <v>700</v>
      </c>
      <c r="I112" s="42">
        <v>1673176.8</v>
      </c>
    </row>
    <row r="113" spans="1:9" ht="15.75" x14ac:dyDescent="0.25">
      <c r="A113" s="11">
        <v>33391</v>
      </c>
      <c r="B113" s="12" t="str">
        <f>VLOOKUP(A113,'[1]Региональная прогр. (11.2018)'!G$14:Q$8110,11,FALSE)</f>
        <v>ОАО</v>
      </c>
      <c r="C113" s="11" t="s">
        <v>9</v>
      </c>
      <c r="D113" s="11" t="s">
        <v>61</v>
      </c>
      <c r="E113" s="11">
        <v>2019</v>
      </c>
      <c r="F113" s="11" t="s">
        <v>11</v>
      </c>
      <c r="G113" s="13">
        <v>772.9</v>
      </c>
      <c r="H113" s="14" t="s">
        <v>12</v>
      </c>
      <c r="I113" s="25">
        <v>38901.06</v>
      </c>
    </row>
    <row r="114" spans="1:9" ht="15.75" x14ac:dyDescent="0.25">
      <c r="A114" s="11">
        <v>29544</v>
      </c>
      <c r="B114" s="12" t="str">
        <f>VLOOKUP(A114,'[1]Региональная прогр. (11.2018)'!G$14:Q$8110,11,FALSE)</f>
        <v>САО</v>
      </c>
      <c r="C114" s="11" t="s">
        <v>9</v>
      </c>
      <c r="D114" s="11" t="s">
        <v>62</v>
      </c>
      <c r="E114" s="11">
        <v>2019</v>
      </c>
      <c r="F114" s="11" t="s">
        <v>16</v>
      </c>
      <c r="G114" s="13">
        <v>845.2</v>
      </c>
      <c r="H114" s="14">
        <v>1265</v>
      </c>
      <c r="I114" s="25">
        <v>1882280.4</v>
      </c>
    </row>
    <row r="115" spans="1:9" ht="15.75" x14ac:dyDescent="0.25">
      <c r="A115" s="11">
        <v>29544</v>
      </c>
      <c r="B115" s="12" t="str">
        <f>VLOOKUP(A115,'[1]Региональная прогр. (11.2018)'!G$14:Q$8110,11,FALSE)</f>
        <v>САО</v>
      </c>
      <c r="C115" s="11" t="s">
        <v>9</v>
      </c>
      <c r="D115" s="11" t="s">
        <v>62</v>
      </c>
      <c r="E115" s="11">
        <v>2019</v>
      </c>
      <c r="F115" s="11" t="s">
        <v>11</v>
      </c>
      <c r="G115" s="13">
        <v>845.2</v>
      </c>
      <c r="H115" s="14" t="s">
        <v>12</v>
      </c>
      <c r="I115" s="25">
        <v>33769</v>
      </c>
    </row>
    <row r="116" spans="1:9" ht="15.75" x14ac:dyDescent="0.25">
      <c r="A116" s="11">
        <v>29567</v>
      </c>
      <c r="B116" s="12" t="str">
        <f>VLOOKUP(A116,'[1]Региональная прогр. (11.2018)'!G$14:Q$8110,11,FALSE)</f>
        <v>САО</v>
      </c>
      <c r="C116" s="11" t="s">
        <v>9</v>
      </c>
      <c r="D116" s="11" t="s">
        <v>63</v>
      </c>
      <c r="E116" s="11">
        <v>2019</v>
      </c>
      <c r="F116" s="11" t="s">
        <v>14</v>
      </c>
      <c r="G116" s="13">
        <v>437.9</v>
      </c>
      <c r="H116" s="14">
        <v>591</v>
      </c>
      <c r="I116" s="25">
        <v>1769446.84</v>
      </c>
    </row>
    <row r="117" spans="1:9" ht="15.75" x14ac:dyDescent="0.25">
      <c r="A117" s="11">
        <v>29567</v>
      </c>
      <c r="B117" s="12" t="str">
        <f>VLOOKUP(A117,'[1]Региональная прогр. (11.2018)'!G$14:Q$8110,11,FALSE)</f>
        <v>САО</v>
      </c>
      <c r="C117" s="11" t="s">
        <v>9</v>
      </c>
      <c r="D117" s="11" t="s">
        <v>63</v>
      </c>
      <c r="E117" s="11">
        <v>2019</v>
      </c>
      <c r="F117" s="11" t="s">
        <v>11</v>
      </c>
      <c r="G117" s="13">
        <v>437.9</v>
      </c>
      <c r="H117" s="14" t="s">
        <v>12</v>
      </c>
      <c r="I117" s="25">
        <v>31760.880000000001</v>
      </c>
    </row>
    <row r="118" spans="1:9" ht="15.75" x14ac:dyDescent="0.25">
      <c r="A118" s="11">
        <v>26820</v>
      </c>
      <c r="B118" s="12" t="str">
        <f>VLOOKUP(A118,'[1]Региональная прогр. (11.2018)'!G$14:Q$8110,11,FALSE)</f>
        <v>САО</v>
      </c>
      <c r="C118" s="11" t="s">
        <v>9</v>
      </c>
      <c r="D118" s="11" t="s">
        <v>64</v>
      </c>
      <c r="E118" s="11">
        <v>2019</v>
      </c>
      <c r="F118" s="16" t="s">
        <v>14</v>
      </c>
      <c r="G118" s="16">
        <v>3805.4</v>
      </c>
      <c r="H118" s="20">
        <v>1015.4</v>
      </c>
      <c r="I118" s="25">
        <v>4783912.51</v>
      </c>
    </row>
    <row r="119" spans="1:9" ht="15.75" x14ac:dyDescent="0.25">
      <c r="A119" s="11">
        <v>26820</v>
      </c>
      <c r="B119" s="12" t="str">
        <f>VLOOKUP(A119,'[1]Региональная прогр. (11.2018)'!G$14:Q$8110,11,FALSE)</f>
        <v>САО</v>
      </c>
      <c r="C119" s="11" t="s">
        <v>9</v>
      </c>
      <c r="D119" s="11" t="s">
        <v>64</v>
      </c>
      <c r="E119" s="11">
        <v>2019</v>
      </c>
      <c r="F119" s="16" t="s">
        <v>17</v>
      </c>
      <c r="G119" s="16">
        <v>3805.4</v>
      </c>
      <c r="H119" s="20" t="s">
        <v>18</v>
      </c>
      <c r="I119" s="25">
        <v>102238.56</v>
      </c>
    </row>
    <row r="120" spans="1:9" ht="15.75" x14ac:dyDescent="0.25">
      <c r="A120" s="11">
        <v>26820</v>
      </c>
      <c r="B120" s="12" t="str">
        <f>VLOOKUP(A120,'[1]Региональная прогр. (11.2018)'!G$14:Q$8110,11,FALSE)</f>
        <v>САО</v>
      </c>
      <c r="C120" s="11" t="s">
        <v>9</v>
      </c>
      <c r="D120" s="11" t="s">
        <v>64</v>
      </c>
      <c r="E120" s="11">
        <v>2019</v>
      </c>
      <c r="F120" s="16" t="s">
        <v>11</v>
      </c>
      <c r="G120" s="16">
        <v>3805.4</v>
      </c>
      <c r="H120" s="14" t="s">
        <v>12</v>
      </c>
      <c r="I120" s="25">
        <v>117570.48</v>
      </c>
    </row>
    <row r="121" spans="1:9" ht="15.75" x14ac:dyDescent="0.25">
      <c r="A121" s="11">
        <v>29581</v>
      </c>
      <c r="B121" s="12" t="str">
        <f>VLOOKUP(A121,'[1]Региональная прогр. (11.2018)'!G$14:Q$8110,11,FALSE)</f>
        <v>САО</v>
      </c>
      <c r="C121" s="11" t="s">
        <v>9</v>
      </c>
      <c r="D121" s="11" t="s">
        <v>65</v>
      </c>
      <c r="E121" s="11">
        <v>2019</v>
      </c>
      <c r="F121" s="11" t="s">
        <v>31</v>
      </c>
      <c r="G121" s="13">
        <v>433.5</v>
      </c>
      <c r="H121" s="14">
        <v>433.5</v>
      </c>
      <c r="I121" s="25">
        <v>41256.74</v>
      </c>
    </row>
    <row r="122" spans="1:9" ht="15.75" x14ac:dyDescent="0.25">
      <c r="A122" s="11">
        <v>29581</v>
      </c>
      <c r="B122" s="12" t="str">
        <f>VLOOKUP(A122,'[1]Региональная прогр. (11.2018)'!G$14:Q$8110,11,FALSE)</f>
        <v>САО</v>
      </c>
      <c r="C122" s="11" t="s">
        <v>9</v>
      </c>
      <c r="D122" s="11" t="s">
        <v>65</v>
      </c>
      <c r="E122" s="11">
        <v>2019</v>
      </c>
      <c r="F122" s="11" t="s">
        <v>25</v>
      </c>
      <c r="G122" s="13">
        <v>433.5</v>
      </c>
      <c r="H122" s="14">
        <v>433.5</v>
      </c>
      <c r="I122" s="25">
        <v>233165.07</v>
      </c>
    </row>
    <row r="123" spans="1:9" ht="15.75" x14ac:dyDescent="0.25">
      <c r="A123" s="11">
        <v>29581</v>
      </c>
      <c r="B123" s="12" t="str">
        <f>VLOOKUP(A123,'[1]Региональная прогр. (11.2018)'!G$14:Q$8110,11,FALSE)</f>
        <v>САО</v>
      </c>
      <c r="C123" s="11" t="s">
        <v>9</v>
      </c>
      <c r="D123" s="11" t="s">
        <v>65</v>
      </c>
      <c r="E123" s="11">
        <v>2019</v>
      </c>
      <c r="F123" s="11" t="s">
        <v>11</v>
      </c>
      <c r="G123" s="13">
        <v>433.5</v>
      </c>
      <c r="H123" s="14" t="s">
        <v>12</v>
      </c>
      <c r="I123" s="47">
        <v>46377.09</v>
      </c>
    </row>
    <row r="124" spans="1:9" ht="15.75" x14ac:dyDescent="0.25">
      <c r="A124" s="11">
        <v>32821</v>
      </c>
      <c r="B124" s="12" t="str">
        <f>VLOOKUP(A124,'[1]Региональная прогр. (11.2018)'!G$14:Q$8110,11,FALSE)</f>
        <v>ЦАО</v>
      </c>
      <c r="C124" s="11" t="s">
        <v>9</v>
      </c>
      <c r="D124" s="11" t="s">
        <v>66</v>
      </c>
      <c r="E124" s="11">
        <v>2019</v>
      </c>
      <c r="F124" s="11" t="s">
        <v>14</v>
      </c>
      <c r="G124" s="13">
        <v>539.79999999999995</v>
      </c>
      <c r="H124" s="14">
        <v>361.66999999999996</v>
      </c>
      <c r="I124" s="25">
        <v>1213272</v>
      </c>
    </row>
    <row r="125" spans="1:9" ht="15.75" x14ac:dyDescent="0.25">
      <c r="A125" s="11">
        <v>32821</v>
      </c>
      <c r="B125" s="12" t="str">
        <f>VLOOKUP(A125,'[1]Региональная прогр. (11.2018)'!G$14:Q$8110,11,FALSE)</f>
        <v>ЦАО</v>
      </c>
      <c r="C125" s="11" t="s">
        <v>9</v>
      </c>
      <c r="D125" s="11" t="s">
        <v>66</v>
      </c>
      <c r="E125" s="11">
        <v>2019</v>
      </c>
      <c r="F125" s="11" t="s">
        <v>11</v>
      </c>
      <c r="G125" s="13">
        <v>539.79999999999995</v>
      </c>
      <c r="H125" s="14" t="s">
        <v>12</v>
      </c>
      <c r="I125" s="25">
        <v>29151</v>
      </c>
    </row>
    <row r="126" spans="1:9" ht="15.75" x14ac:dyDescent="0.25">
      <c r="A126" s="11">
        <v>25771</v>
      </c>
      <c r="B126" s="12" t="str">
        <f>VLOOKUP(A126,'[1]Региональная прогр. (11.2018)'!G$14:Q$8110,11,FALSE)</f>
        <v>ЛАО</v>
      </c>
      <c r="C126" s="11" t="s">
        <v>9</v>
      </c>
      <c r="D126" s="11" t="s">
        <v>67</v>
      </c>
      <c r="E126" s="11">
        <v>2019</v>
      </c>
      <c r="F126" s="11" t="s">
        <v>25</v>
      </c>
      <c r="G126" s="13">
        <v>695</v>
      </c>
      <c r="H126" s="14">
        <v>695</v>
      </c>
      <c r="I126" s="25">
        <v>548819.92000000004</v>
      </c>
    </row>
    <row r="127" spans="1:9" ht="15.75" x14ac:dyDescent="0.25">
      <c r="A127" s="11">
        <v>25771</v>
      </c>
      <c r="B127" s="12" t="str">
        <f>VLOOKUP(A127,'[1]Региональная прогр. (11.2018)'!G$14:Q$8110,11,FALSE)</f>
        <v>ЛАО</v>
      </c>
      <c r="C127" s="11" t="s">
        <v>9</v>
      </c>
      <c r="D127" s="11" t="s">
        <v>67</v>
      </c>
      <c r="E127" s="11">
        <v>2019</v>
      </c>
      <c r="F127" s="11" t="s">
        <v>11</v>
      </c>
      <c r="G127" s="13">
        <v>695</v>
      </c>
      <c r="H127" s="14" t="s">
        <v>12</v>
      </c>
      <c r="I127" s="25">
        <v>32089.17</v>
      </c>
    </row>
    <row r="128" spans="1:9" ht="15.75" x14ac:dyDescent="0.25">
      <c r="A128" s="11">
        <v>31624</v>
      </c>
      <c r="B128" s="12" t="str">
        <f>VLOOKUP(A128,'[1]Региональная прогр. (11.2018)'!G$14:Q$8110,11,FALSE)</f>
        <v>ОАО</v>
      </c>
      <c r="C128" s="11" t="s">
        <v>9</v>
      </c>
      <c r="D128" s="11" t="s">
        <v>68</v>
      </c>
      <c r="E128" s="11">
        <v>2019</v>
      </c>
      <c r="F128" s="11" t="s">
        <v>14</v>
      </c>
      <c r="G128" s="13">
        <v>869.4</v>
      </c>
      <c r="H128" s="14">
        <v>582.5</v>
      </c>
      <c r="I128" s="25">
        <v>2231218.08</v>
      </c>
    </row>
    <row r="129" spans="1:9" ht="15.75" x14ac:dyDescent="0.25">
      <c r="A129" s="11">
        <v>31624</v>
      </c>
      <c r="B129" s="12" t="str">
        <f>VLOOKUP(A129,'[1]Региональная прогр. (11.2018)'!G$14:Q$8110,11,FALSE)</f>
        <v>ОАО</v>
      </c>
      <c r="C129" s="11" t="s">
        <v>9</v>
      </c>
      <c r="D129" s="11" t="s">
        <v>68</v>
      </c>
      <c r="E129" s="11">
        <v>2019</v>
      </c>
      <c r="F129" s="11" t="s">
        <v>11</v>
      </c>
      <c r="G129" s="13">
        <v>869.4</v>
      </c>
      <c r="H129" s="14" t="s">
        <v>12</v>
      </c>
      <c r="I129" s="25">
        <v>41027.75</v>
      </c>
    </row>
    <row r="130" spans="1:9" ht="15.75" x14ac:dyDescent="0.25">
      <c r="A130" s="11">
        <v>33412</v>
      </c>
      <c r="B130" s="12" t="str">
        <f>VLOOKUP(A130,'[1]Региональная прогр. (11.2018)'!G$14:Q$8110,11,FALSE)</f>
        <v>ОАО</v>
      </c>
      <c r="C130" s="11" t="s">
        <v>9</v>
      </c>
      <c r="D130" s="11" t="s">
        <v>69</v>
      </c>
      <c r="E130" s="11">
        <v>2019</v>
      </c>
      <c r="F130" s="11" t="s">
        <v>70</v>
      </c>
      <c r="G130" s="13">
        <v>949.7</v>
      </c>
      <c r="H130" s="14" t="s">
        <v>18</v>
      </c>
      <c r="I130" s="25">
        <v>2437192.06</v>
      </c>
    </row>
    <row r="131" spans="1:9" ht="15.75" x14ac:dyDescent="0.25">
      <c r="A131" s="11">
        <v>33412</v>
      </c>
      <c r="B131" s="12" t="str">
        <f>VLOOKUP(A131,'[1]Региональная прогр. (11.2018)'!G$14:Q$8110,11,FALSE)</f>
        <v>ОАО</v>
      </c>
      <c r="C131" s="11" t="s">
        <v>9</v>
      </c>
      <c r="D131" s="11" t="s">
        <v>69</v>
      </c>
      <c r="E131" s="11">
        <v>2019</v>
      </c>
      <c r="F131" s="11" t="s">
        <v>11</v>
      </c>
      <c r="G131" s="13">
        <v>949.7</v>
      </c>
      <c r="H131" s="14" t="s">
        <v>12</v>
      </c>
      <c r="I131" s="25">
        <v>7944.5</v>
      </c>
    </row>
    <row r="132" spans="1:9" ht="15.75" x14ac:dyDescent="0.25">
      <c r="A132" s="11">
        <v>33342</v>
      </c>
      <c r="B132" s="12" t="str">
        <f>VLOOKUP(A132,'[1]Региональная прогр. (11.2018)'!G$14:Q$8110,11,FALSE)</f>
        <v>ЛАО</v>
      </c>
      <c r="C132" s="11" t="s">
        <v>9</v>
      </c>
      <c r="D132" s="11" t="s">
        <v>71</v>
      </c>
      <c r="E132" s="11">
        <v>2019</v>
      </c>
      <c r="F132" s="11" t="s">
        <v>14</v>
      </c>
      <c r="G132" s="13">
        <v>1026.5999999999999</v>
      </c>
      <c r="H132" s="14">
        <v>582</v>
      </c>
      <c r="I132" s="25">
        <v>2480457.6</v>
      </c>
    </row>
    <row r="133" spans="1:9" ht="15.75" x14ac:dyDescent="0.25">
      <c r="A133" s="11">
        <v>33342</v>
      </c>
      <c r="B133" s="12" t="str">
        <f>VLOOKUP(A133,'[1]Региональная прогр. (11.2018)'!G$14:Q$8110,11,FALSE)</f>
        <v>ЛАО</v>
      </c>
      <c r="C133" s="11" t="s">
        <v>9</v>
      </c>
      <c r="D133" s="11" t="s">
        <v>71</v>
      </c>
      <c r="E133" s="11">
        <v>2019</v>
      </c>
      <c r="F133" s="11" t="s">
        <v>11</v>
      </c>
      <c r="G133" s="13">
        <v>1026.5999999999999</v>
      </c>
      <c r="H133" s="14" t="s">
        <v>12</v>
      </c>
      <c r="I133" s="25">
        <v>36762</v>
      </c>
    </row>
    <row r="134" spans="1:9" ht="15.75" x14ac:dyDescent="0.25">
      <c r="A134" s="11">
        <v>32771</v>
      </c>
      <c r="B134" s="12" t="str">
        <f>VLOOKUP(A134,'[1]Региональная прогр. (11.2018)'!G$14:Q$8110,11,FALSE)</f>
        <v>ЦАО</v>
      </c>
      <c r="C134" s="11" t="s">
        <v>9</v>
      </c>
      <c r="D134" s="11" t="s">
        <v>72</v>
      </c>
      <c r="E134" s="11">
        <v>2019</v>
      </c>
      <c r="F134" s="11" t="s">
        <v>14</v>
      </c>
      <c r="G134" s="13">
        <v>4875</v>
      </c>
      <c r="H134" s="14">
        <v>1940.65</v>
      </c>
      <c r="I134" s="25">
        <v>6140695.2000000002</v>
      </c>
    </row>
    <row r="135" spans="1:9" ht="15.75" x14ac:dyDescent="0.25">
      <c r="A135" s="11">
        <v>32771</v>
      </c>
      <c r="B135" s="12" t="str">
        <f>VLOOKUP(A135,'[1]Региональная прогр. (11.2018)'!G$14:Q$8110,11,FALSE)</f>
        <v>ЦАО</v>
      </c>
      <c r="C135" s="11" t="s">
        <v>9</v>
      </c>
      <c r="D135" s="11" t="s">
        <v>72</v>
      </c>
      <c r="E135" s="11">
        <v>2019</v>
      </c>
      <c r="F135" s="11" t="s">
        <v>11</v>
      </c>
      <c r="G135" s="13">
        <v>4875</v>
      </c>
      <c r="H135" s="14" t="s">
        <v>12</v>
      </c>
      <c r="I135" s="25">
        <v>89531</v>
      </c>
    </row>
    <row r="136" spans="1:9" ht="15.75" x14ac:dyDescent="0.25">
      <c r="A136" s="11">
        <v>30794</v>
      </c>
      <c r="B136" s="12" t="str">
        <f>VLOOKUP(A136,'[1]Региональная прогр. (11.2018)'!G$14:Q$8110,11,FALSE)</f>
        <v>ЛАО</v>
      </c>
      <c r="C136" s="11" t="s">
        <v>9</v>
      </c>
      <c r="D136" s="11" t="s">
        <v>73</v>
      </c>
      <c r="E136" s="11">
        <v>2019</v>
      </c>
      <c r="F136" s="11" t="s">
        <v>25</v>
      </c>
      <c r="G136" s="13">
        <v>409.2</v>
      </c>
      <c r="H136" s="14">
        <v>409.2</v>
      </c>
      <c r="I136" s="25">
        <v>354879.9</v>
      </c>
    </row>
    <row r="137" spans="1:9" ht="15.75" x14ac:dyDescent="0.25">
      <c r="A137" s="11">
        <v>30794</v>
      </c>
      <c r="B137" s="12" t="str">
        <f>VLOOKUP(A137,'[1]Региональная прогр. (11.2018)'!G$14:Q$8110,11,FALSE)</f>
        <v>ЛАО</v>
      </c>
      <c r="C137" s="11" t="s">
        <v>9</v>
      </c>
      <c r="D137" s="11" t="s">
        <v>73</v>
      </c>
      <c r="E137" s="11">
        <v>2019</v>
      </c>
      <c r="F137" s="11" t="s">
        <v>11</v>
      </c>
      <c r="G137" s="13">
        <v>409.2</v>
      </c>
      <c r="H137" s="14" t="s">
        <v>12</v>
      </c>
      <c r="I137" s="25">
        <v>19985.330000000002</v>
      </c>
    </row>
    <row r="138" spans="1:9" ht="15.75" x14ac:dyDescent="0.25">
      <c r="A138" s="11">
        <v>30659</v>
      </c>
      <c r="B138" s="12" t="str">
        <f>VLOOKUP(A138,'[1]Региональная прогр. (11.2018)'!G$14:Q$8110,11,FALSE)</f>
        <v>ЛАО</v>
      </c>
      <c r="C138" s="11" t="s">
        <v>9</v>
      </c>
      <c r="D138" s="11" t="s">
        <v>74</v>
      </c>
      <c r="E138" s="11">
        <v>2019</v>
      </c>
      <c r="F138" s="16" t="s">
        <v>14</v>
      </c>
      <c r="G138" s="16">
        <v>948</v>
      </c>
      <c r="H138" s="20">
        <v>571</v>
      </c>
      <c r="I138" s="25">
        <v>2081719.28</v>
      </c>
    </row>
    <row r="139" spans="1:9" ht="15.75" x14ac:dyDescent="0.25">
      <c r="A139" s="11">
        <v>30659</v>
      </c>
      <c r="B139" s="12" t="str">
        <f>VLOOKUP(A139,'[1]Региональная прогр. (11.2018)'!G$14:Q$8110,11,FALSE)</f>
        <v>ЛАО</v>
      </c>
      <c r="C139" s="11" t="s">
        <v>9</v>
      </c>
      <c r="D139" s="11" t="s">
        <v>74</v>
      </c>
      <c r="E139" s="11">
        <v>2019</v>
      </c>
      <c r="F139" s="16" t="s">
        <v>11</v>
      </c>
      <c r="G139" s="16">
        <v>948</v>
      </c>
      <c r="H139" s="14" t="s">
        <v>12</v>
      </c>
      <c r="I139" s="25">
        <v>42822.2</v>
      </c>
    </row>
    <row r="140" spans="1:9" ht="15.75" x14ac:dyDescent="0.25">
      <c r="A140" s="11">
        <v>30671</v>
      </c>
      <c r="B140" s="12" t="str">
        <f>VLOOKUP(A140,'[1]Региональная прогр. (11.2018)'!G$14:Q$8110,11,FALSE)</f>
        <v>ЛАО</v>
      </c>
      <c r="C140" s="11" t="s">
        <v>9</v>
      </c>
      <c r="D140" s="11" t="s">
        <v>75</v>
      </c>
      <c r="E140" s="11">
        <v>2019</v>
      </c>
      <c r="F140" s="11" t="s">
        <v>16</v>
      </c>
      <c r="G140" s="13">
        <v>425.6</v>
      </c>
      <c r="H140" s="14">
        <v>462.8</v>
      </c>
      <c r="I140" s="49">
        <v>1462982.4</v>
      </c>
    </row>
    <row r="141" spans="1:9" ht="15.75" x14ac:dyDescent="0.25">
      <c r="A141" s="11">
        <v>30671</v>
      </c>
      <c r="B141" s="12" t="str">
        <f>VLOOKUP(A141,'[1]Региональная прогр. (11.2018)'!G$14:Q$8110,11,FALSE)</f>
        <v>ЛАО</v>
      </c>
      <c r="C141" s="11" t="s">
        <v>9</v>
      </c>
      <c r="D141" s="11" t="s">
        <v>75</v>
      </c>
      <c r="E141" s="11">
        <v>2019</v>
      </c>
      <c r="F141" s="11" t="s">
        <v>11</v>
      </c>
      <c r="G141" s="13">
        <v>425.6</v>
      </c>
      <c r="H141" s="14" t="s">
        <v>12</v>
      </c>
      <c r="I141" s="25">
        <v>30042.799999999999</v>
      </c>
    </row>
    <row r="142" spans="1:9" ht="15.75" x14ac:dyDescent="0.25">
      <c r="A142" s="11">
        <v>32409</v>
      </c>
      <c r="B142" s="12" t="str">
        <f>VLOOKUP(A142,'[1]Региональная прогр. (11.2018)'!G$14:Q$8110,11,FALSE)</f>
        <v>ЦАО</v>
      </c>
      <c r="C142" s="11" t="s">
        <v>9</v>
      </c>
      <c r="D142" s="11" t="s">
        <v>76</v>
      </c>
      <c r="E142" s="11">
        <v>2019</v>
      </c>
      <c r="F142" s="11" t="s">
        <v>16</v>
      </c>
      <c r="G142" s="13">
        <v>890.9</v>
      </c>
      <c r="H142" s="14">
        <v>619.20000000000005</v>
      </c>
      <c r="I142" s="49">
        <v>1506488.15</v>
      </c>
    </row>
    <row r="143" spans="1:9" ht="15.75" x14ac:dyDescent="0.25">
      <c r="A143" s="11">
        <v>32409</v>
      </c>
      <c r="B143" s="12" t="str">
        <f>VLOOKUP(A143,'[1]Региональная прогр. (11.2018)'!G$14:Q$8110,11,FALSE)</f>
        <v>ЦАО</v>
      </c>
      <c r="C143" s="11" t="s">
        <v>9</v>
      </c>
      <c r="D143" s="11" t="s">
        <v>76</v>
      </c>
      <c r="E143" s="11">
        <v>2019</v>
      </c>
      <c r="F143" s="11" t="s">
        <v>11</v>
      </c>
      <c r="G143" s="13">
        <v>890.9</v>
      </c>
      <c r="H143" s="14" t="s">
        <v>12</v>
      </c>
      <c r="I143" s="25">
        <v>34553</v>
      </c>
    </row>
    <row r="144" spans="1:9" ht="15.75" x14ac:dyDescent="0.25">
      <c r="A144" s="11">
        <v>32410</v>
      </c>
      <c r="B144" s="12" t="str">
        <f>VLOOKUP(A144,'[1]Региональная прогр. (11.2018)'!G$14:Q$8110,11,FALSE)</f>
        <v>ЦАО</v>
      </c>
      <c r="C144" s="11" t="s">
        <v>9</v>
      </c>
      <c r="D144" s="11" t="s">
        <v>77</v>
      </c>
      <c r="E144" s="11">
        <v>2019</v>
      </c>
      <c r="F144" s="11" t="s">
        <v>16</v>
      </c>
      <c r="G144" s="13">
        <v>890.9</v>
      </c>
      <c r="H144" s="14">
        <v>596.9</v>
      </c>
      <c r="I144" s="49">
        <v>1528173.03</v>
      </c>
    </row>
    <row r="145" spans="1:9" ht="15.75" x14ac:dyDescent="0.25">
      <c r="A145" s="11">
        <v>32410</v>
      </c>
      <c r="B145" s="12" t="str">
        <f>VLOOKUP(A145,'[1]Региональная прогр. (11.2018)'!G$14:Q$8110,11,FALSE)</f>
        <v>ЦАО</v>
      </c>
      <c r="C145" s="11" t="s">
        <v>9</v>
      </c>
      <c r="D145" s="11" t="s">
        <v>77</v>
      </c>
      <c r="E145" s="11">
        <v>2019</v>
      </c>
      <c r="F145" s="11" t="s">
        <v>11</v>
      </c>
      <c r="G145" s="13">
        <v>890.9</v>
      </c>
      <c r="H145" s="14" t="s">
        <v>12</v>
      </c>
      <c r="I145" s="25">
        <v>34553</v>
      </c>
    </row>
    <row r="146" spans="1:9" ht="15.75" x14ac:dyDescent="0.25">
      <c r="A146" s="11">
        <v>30663</v>
      </c>
      <c r="B146" s="12" t="str">
        <f>VLOOKUP(A146,'[1]Региональная прогр. (11.2018)'!G$14:Q$8110,11,FALSE)</f>
        <v>ЛАО</v>
      </c>
      <c r="C146" s="11" t="s">
        <v>9</v>
      </c>
      <c r="D146" s="11" t="s">
        <v>78</v>
      </c>
      <c r="E146" s="11">
        <v>2019</v>
      </c>
      <c r="F146" s="11" t="s">
        <v>14</v>
      </c>
      <c r="G146" s="13">
        <v>427.6</v>
      </c>
      <c r="H146" s="14">
        <v>394</v>
      </c>
      <c r="I146" s="25">
        <v>1663224</v>
      </c>
    </row>
    <row r="147" spans="1:9" ht="15.75" x14ac:dyDescent="0.25">
      <c r="A147" s="11">
        <v>30663</v>
      </c>
      <c r="B147" s="12" t="str">
        <f>VLOOKUP(A147,'[1]Региональная прогр. (11.2018)'!G$14:Q$8110,11,FALSE)</f>
        <v>ЛАО</v>
      </c>
      <c r="C147" s="11" t="s">
        <v>9</v>
      </c>
      <c r="D147" s="11" t="s">
        <v>78</v>
      </c>
      <c r="E147" s="11">
        <v>2019</v>
      </c>
      <c r="F147" s="11" t="s">
        <v>11</v>
      </c>
      <c r="G147" s="13">
        <v>427.6</v>
      </c>
      <c r="H147" s="14" t="s">
        <v>12</v>
      </c>
      <c r="I147" s="25">
        <v>31537.86</v>
      </c>
    </row>
    <row r="148" spans="1:9" ht="15.75" x14ac:dyDescent="0.25">
      <c r="A148" s="11">
        <v>30661</v>
      </c>
      <c r="B148" s="12" t="str">
        <f>VLOOKUP(A148,'[1]Региональная прогр. (11.2018)'!G$14:Q$8110,11,FALSE)</f>
        <v>ЛАО</v>
      </c>
      <c r="C148" s="11" t="s">
        <v>9</v>
      </c>
      <c r="D148" s="11" t="s">
        <v>79</v>
      </c>
      <c r="E148" s="11">
        <v>2019</v>
      </c>
      <c r="F148" s="11" t="s">
        <v>16</v>
      </c>
      <c r="G148" s="13">
        <v>582.9</v>
      </c>
      <c r="H148" s="14">
        <v>680</v>
      </c>
      <c r="I148" s="49">
        <v>1294390.7</v>
      </c>
    </row>
    <row r="149" spans="1:9" ht="15.75" x14ac:dyDescent="0.25">
      <c r="A149" s="11">
        <v>30661</v>
      </c>
      <c r="B149" s="12" t="str">
        <f>VLOOKUP(A149,'[1]Региональная прогр. (11.2018)'!G$14:Q$8110,11,FALSE)</f>
        <v>ЛАО</v>
      </c>
      <c r="C149" s="11" t="s">
        <v>9</v>
      </c>
      <c r="D149" s="11" t="s">
        <v>79</v>
      </c>
      <c r="E149" s="11">
        <v>2019</v>
      </c>
      <c r="F149" s="11" t="s">
        <v>11</v>
      </c>
      <c r="G149" s="13">
        <v>582.9</v>
      </c>
      <c r="H149" s="14" t="s">
        <v>12</v>
      </c>
      <c r="I149" s="25">
        <v>33433.67</v>
      </c>
    </row>
    <row r="150" spans="1:9" ht="15.75" x14ac:dyDescent="0.25">
      <c r="A150" s="11">
        <v>27920</v>
      </c>
      <c r="B150" s="12" t="str">
        <f>VLOOKUP(A150,'[1]Региональная прогр. (11.2018)'!G$14:Q$8110,11,FALSE)</f>
        <v>ЦАО</v>
      </c>
      <c r="C150" s="11" t="s">
        <v>9</v>
      </c>
      <c r="D150" s="11" t="s">
        <v>80</v>
      </c>
      <c r="E150" s="11">
        <v>2019</v>
      </c>
      <c r="F150" s="11" t="s">
        <v>14</v>
      </c>
      <c r="G150" s="13">
        <v>4561.3</v>
      </c>
      <c r="H150" s="14">
        <v>1921</v>
      </c>
      <c r="I150" s="25">
        <v>8277139.9000000004</v>
      </c>
    </row>
    <row r="151" spans="1:9" ht="15.75" x14ac:dyDescent="0.25">
      <c r="A151" s="11">
        <v>27920</v>
      </c>
      <c r="B151" s="12" t="str">
        <f>VLOOKUP(A151,'[1]Региональная прогр. (11.2018)'!G$14:Q$8110,11,FALSE)</f>
        <v>ЦАО</v>
      </c>
      <c r="C151" s="11" t="s">
        <v>9</v>
      </c>
      <c r="D151" s="11" t="s">
        <v>80</v>
      </c>
      <c r="E151" s="11">
        <v>2019</v>
      </c>
      <c r="F151" s="11" t="s">
        <v>11</v>
      </c>
      <c r="G151" s="13">
        <v>4561.3</v>
      </c>
      <c r="H151" s="14" t="s">
        <v>12</v>
      </c>
      <c r="I151" s="25">
        <v>119586</v>
      </c>
    </row>
    <row r="152" spans="1:9" ht="15.75" x14ac:dyDescent="0.25">
      <c r="A152" s="11">
        <v>27920</v>
      </c>
      <c r="B152" s="12" t="str">
        <f>VLOOKUP(A152,'[1]Региональная прогр. (11.2018)'!G$14:Q$8110,11,FALSE)</f>
        <v>ЦАО</v>
      </c>
      <c r="C152" s="11" t="s">
        <v>9</v>
      </c>
      <c r="D152" s="11" t="s">
        <v>80</v>
      </c>
      <c r="E152" s="11">
        <v>2019</v>
      </c>
      <c r="F152" s="11" t="s">
        <v>16</v>
      </c>
      <c r="G152" s="13">
        <v>4561.3</v>
      </c>
      <c r="H152" s="21">
        <v>2619</v>
      </c>
      <c r="I152" s="45">
        <v>7480947.7199999997</v>
      </c>
    </row>
    <row r="153" spans="1:9" ht="15.75" x14ac:dyDescent="0.25">
      <c r="A153" s="11">
        <v>27920</v>
      </c>
      <c r="B153" s="12" t="str">
        <f>VLOOKUP(A153,'[1]Региональная прогр. (11.2018)'!G$14:Q$8110,11,FALSE)</f>
        <v>ЦАО</v>
      </c>
      <c r="C153" s="11" t="s">
        <v>9</v>
      </c>
      <c r="D153" s="11" t="s">
        <v>80</v>
      </c>
      <c r="E153" s="11">
        <v>2019</v>
      </c>
      <c r="F153" s="11" t="s">
        <v>17</v>
      </c>
      <c r="G153" s="13">
        <v>4561.3</v>
      </c>
      <c r="H153" s="14" t="s">
        <v>18</v>
      </c>
      <c r="I153" s="25">
        <v>37838.379999999997</v>
      </c>
    </row>
    <row r="154" spans="1:9" ht="15.75" x14ac:dyDescent="0.25">
      <c r="A154" s="11">
        <v>30001</v>
      </c>
      <c r="B154" s="12" t="str">
        <f>VLOOKUP(A154,'[1]Региональная прогр. (11.2018)'!G$14:Q$8110,11,FALSE)</f>
        <v>САО</v>
      </c>
      <c r="C154" s="11" t="s">
        <v>9</v>
      </c>
      <c r="D154" s="11" t="s">
        <v>81</v>
      </c>
      <c r="E154" s="11">
        <v>2019</v>
      </c>
      <c r="F154" s="11" t="s">
        <v>14</v>
      </c>
      <c r="G154" s="13">
        <v>1473.1</v>
      </c>
      <c r="H154" s="14">
        <v>603.97</v>
      </c>
      <c r="I154" s="25">
        <v>28639.63</v>
      </c>
    </row>
    <row r="155" spans="1:9" ht="15.75" x14ac:dyDescent="0.25">
      <c r="A155" s="11">
        <v>30058</v>
      </c>
      <c r="B155" s="12" t="str">
        <f>VLOOKUP(A155,'[1]Региональная прогр. (11.2018)'!G$14:Q$8110,11,FALSE)</f>
        <v>САО</v>
      </c>
      <c r="C155" s="11" t="s">
        <v>9</v>
      </c>
      <c r="D155" s="11" t="s">
        <v>82</v>
      </c>
      <c r="E155" s="11">
        <v>2019</v>
      </c>
      <c r="F155" s="11" t="s">
        <v>14</v>
      </c>
      <c r="G155" s="13">
        <v>2399.1</v>
      </c>
      <c r="H155" s="14">
        <v>1100</v>
      </c>
      <c r="I155" s="25">
        <v>2891857.5</v>
      </c>
    </row>
    <row r="156" spans="1:9" ht="15.75" x14ac:dyDescent="0.25">
      <c r="A156" s="11">
        <v>30058</v>
      </c>
      <c r="B156" s="12" t="str">
        <f>VLOOKUP(A156,'[1]Региональная прогр. (11.2018)'!G$14:Q$8110,11,FALSE)</f>
        <v>САО</v>
      </c>
      <c r="C156" s="11" t="s">
        <v>9</v>
      </c>
      <c r="D156" s="11" t="s">
        <v>82</v>
      </c>
      <c r="E156" s="11">
        <v>2019</v>
      </c>
      <c r="F156" s="11" t="s">
        <v>11</v>
      </c>
      <c r="G156" s="13">
        <v>2399.1</v>
      </c>
      <c r="H156" s="14" t="s">
        <v>12</v>
      </c>
      <c r="I156" s="25">
        <v>74539.28</v>
      </c>
    </row>
    <row r="157" spans="1:9" ht="15.75" x14ac:dyDescent="0.25">
      <c r="A157" s="11">
        <v>26627</v>
      </c>
      <c r="B157" s="12" t="str">
        <f>VLOOKUP(A157,'[1]Региональная прогр. (11.2018)'!G$14:Q$8110,11,FALSE)</f>
        <v>САО</v>
      </c>
      <c r="C157" s="11" t="s">
        <v>9</v>
      </c>
      <c r="D157" s="11" t="s">
        <v>83</v>
      </c>
      <c r="E157" s="11">
        <v>2019</v>
      </c>
      <c r="F157" s="11" t="s">
        <v>14</v>
      </c>
      <c r="G157" s="13">
        <v>1151.8</v>
      </c>
      <c r="H157" s="14">
        <v>771.71</v>
      </c>
      <c r="I157" s="25">
        <v>3336864</v>
      </c>
    </row>
    <row r="158" spans="1:9" ht="15.75" x14ac:dyDescent="0.25">
      <c r="A158" s="11">
        <v>26627</v>
      </c>
      <c r="B158" s="12" t="str">
        <f>VLOOKUP(A158,'[1]Региональная прогр. (11.2018)'!G$14:Q$8110,11,FALSE)</f>
        <v>САО</v>
      </c>
      <c r="C158" s="11" t="s">
        <v>9</v>
      </c>
      <c r="D158" s="11" t="s">
        <v>83</v>
      </c>
      <c r="E158" s="11">
        <v>2019</v>
      </c>
      <c r="F158" s="11" t="s">
        <v>11</v>
      </c>
      <c r="G158" s="13">
        <v>1151.8</v>
      </c>
      <c r="H158" s="14" t="s">
        <v>12</v>
      </c>
      <c r="I158" s="25">
        <v>47241.3</v>
      </c>
    </row>
    <row r="159" spans="1:9" ht="15.75" x14ac:dyDescent="0.25">
      <c r="A159" s="11">
        <v>30470</v>
      </c>
      <c r="B159" s="12" t="str">
        <f>VLOOKUP(A159,'[1]Региональная прогр. (11.2018)'!G$14:Q$8110,11,FALSE)</f>
        <v>ОАО</v>
      </c>
      <c r="C159" s="11" t="s">
        <v>9</v>
      </c>
      <c r="D159" s="11" t="s">
        <v>84</v>
      </c>
      <c r="E159" s="11">
        <v>2019</v>
      </c>
      <c r="F159" s="11" t="s">
        <v>32</v>
      </c>
      <c r="G159" s="13">
        <v>2826.4</v>
      </c>
      <c r="H159" s="14">
        <v>2826.4</v>
      </c>
      <c r="I159" s="25">
        <v>820824.86</v>
      </c>
    </row>
    <row r="160" spans="1:9" ht="15.75" x14ac:dyDescent="0.25">
      <c r="A160" s="11">
        <v>30470</v>
      </c>
      <c r="B160" s="12" t="str">
        <f>VLOOKUP(A160,'[1]Региональная прогр. (11.2018)'!G$14:Q$8110,11,FALSE)</f>
        <v>ОАО</v>
      </c>
      <c r="C160" s="11" t="s">
        <v>9</v>
      </c>
      <c r="D160" s="11" t="s">
        <v>84</v>
      </c>
      <c r="E160" s="11">
        <v>2019</v>
      </c>
      <c r="F160" s="11" t="s">
        <v>11</v>
      </c>
      <c r="G160" s="13">
        <v>2826.4</v>
      </c>
      <c r="H160" s="14" t="s">
        <v>12</v>
      </c>
      <c r="I160" s="25">
        <v>47250</v>
      </c>
    </row>
    <row r="161" spans="1:9" ht="15.75" x14ac:dyDescent="0.25">
      <c r="A161" s="11">
        <v>27577</v>
      </c>
      <c r="B161" s="12" t="str">
        <f>VLOOKUP(A161,'[1]Региональная прогр. (11.2018)'!G$14:Q$8110,11,FALSE)</f>
        <v>КАО</v>
      </c>
      <c r="C161" s="11" t="s">
        <v>9</v>
      </c>
      <c r="D161" s="11" t="s">
        <v>85</v>
      </c>
      <c r="E161" s="11">
        <v>2019</v>
      </c>
      <c r="F161" s="11" t="s">
        <v>31</v>
      </c>
      <c r="G161" s="13">
        <v>1050.9000000000001</v>
      </c>
      <c r="H161" s="14">
        <v>1050.9000000000001</v>
      </c>
      <c r="I161" s="25">
        <v>288314.61</v>
      </c>
    </row>
    <row r="162" spans="1:9" ht="15.75" x14ac:dyDescent="0.25">
      <c r="A162" s="11">
        <v>27577</v>
      </c>
      <c r="B162" s="12" t="str">
        <f>VLOOKUP(A162,'[1]Региональная прогр. (11.2018)'!G$14:Q$8110,11,FALSE)</f>
        <v>КАО</v>
      </c>
      <c r="C162" s="11" t="s">
        <v>9</v>
      </c>
      <c r="D162" s="11" t="s">
        <v>85</v>
      </c>
      <c r="E162" s="11">
        <v>2019</v>
      </c>
      <c r="F162" s="11" t="s">
        <v>28</v>
      </c>
      <c r="G162" s="13">
        <v>1050.9000000000001</v>
      </c>
      <c r="H162" s="14">
        <v>1050.9000000000001</v>
      </c>
      <c r="I162" s="25">
        <v>114322.21</v>
      </c>
    </row>
    <row r="163" spans="1:9" ht="15.75" x14ac:dyDescent="0.25">
      <c r="A163" s="11">
        <v>27577</v>
      </c>
      <c r="B163" s="12" t="str">
        <f>VLOOKUP(A163,'[1]Региональная прогр. (11.2018)'!G$14:Q$8110,11,FALSE)</f>
        <v>КАО</v>
      </c>
      <c r="C163" s="11" t="s">
        <v>9</v>
      </c>
      <c r="D163" s="11" t="s">
        <v>85</v>
      </c>
      <c r="E163" s="11">
        <v>2019</v>
      </c>
      <c r="F163" s="11" t="s">
        <v>25</v>
      </c>
      <c r="G163" s="13">
        <v>1050.9000000000001</v>
      </c>
      <c r="H163" s="14">
        <v>1050.9000000000001</v>
      </c>
      <c r="I163" s="25">
        <v>436390.44</v>
      </c>
    </row>
    <row r="164" spans="1:9" ht="15.75" x14ac:dyDescent="0.25">
      <c r="A164" s="11">
        <v>27577</v>
      </c>
      <c r="B164" s="12" t="str">
        <f>VLOOKUP(A164,'[1]Региональная прогр. (11.2018)'!G$14:Q$8110,11,FALSE)</f>
        <v>КАО</v>
      </c>
      <c r="C164" s="11" t="s">
        <v>9</v>
      </c>
      <c r="D164" s="11" t="s">
        <v>85</v>
      </c>
      <c r="E164" s="11">
        <v>2019</v>
      </c>
      <c r="F164" s="11" t="s">
        <v>32</v>
      </c>
      <c r="G164" s="13">
        <v>1050.9000000000001</v>
      </c>
      <c r="H164" s="14">
        <v>1050.9000000000001</v>
      </c>
      <c r="I164" s="25">
        <v>219429.73</v>
      </c>
    </row>
    <row r="165" spans="1:9" ht="15.75" x14ac:dyDescent="0.25">
      <c r="A165" s="11">
        <v>27577</v>
      </c>
      <c r="B165" s="12" t="str">
        <f>VLOOKUP(A165,'[1]Региональная прогр. (11.2018)'!G$14:Q$8110,11,FALSE)</f>
        <v>КАО</v>
      </c>
      <c r="C165" s="11" t="s">
        <v>9</v>
      </c>
      <c r="D165" s="11" t="s">
        <v>85</v>
      </c>
      <c r="E165" s="11">
        <v>2019</v>
      </c>
      <c r="F165" s="11" t="s">
        <v>11</v>
      </c>
      <c r="G165" s="13">
        <v>1050.9000000000001</v>
      </c>
      <c r="H165" s="14" t="s">
        <v>12</v>
      </c>
      <c r="I165" s="25">
        <v>138237.51999999999</v>
      </c>
    </row>
    <row r="166" spans="1:9" ht="15.75" x14ac:dyDescent="0.25">
      <c r="A166" s="11">
        <v>27577</v>
      </c>
      <c r="B166" s="12" t="str">
        <f>VLOOKUP(A166,'[1]Региональная прогр. (11.2018)'!G$14:Q$8110,11,FALSE)</f>
        <v>КАО</v>
      </c>
      <c r="C166" s="11" t="s">
        <v>9</v>
      </c>
      <c r="D166" s="11" t="s">
        <v>85</v>
      </c>
      <c r="E166" s="11">
        <v>2019</v>
      </c>
      <c r="F166" s="11" t="s">
        <v>16</v>
      </c>
      <c r="G166" s="13">
        <v>1050.9000000000001</v>
      </c>
      <c r="H166" s="21">
        <v>953.7</v>
      </c>
      <c r="I166" s="45">
        <v>1828452</v>
      </c>
    </row>
    <row r="167" spans="1:9" ht="15.75" x14ac:dyDescent="0.25">
      <c r="A167" s="11">
        <v>27577</v>
      </c>
      <c r="B167" s="12" t="str">
        <f>VLOOKUP(A167,'[1]Региональная прогр. (11.2018)'!G$14:Q$8110,11,FALSE)</f>
        <v>КАО</v>
      </c>
      <c r="C167" s="11" t="s">
        <v>9</v>
      </c>
      <c r="D167" s="11" t="s">
        <v>85</v>
      </c>
      <c r="E167" s="11">
        <v>2019</v>
      </c>
      <c r="F167" s="11" t="s">
        <v>14</v>
      </c>
      <c r="G167" s="13">
        <v>1050.9000000000001</v>
      </c>
      <c r="H167" s="21">
        <v>530</v>
      </c>
      <c r="I167" s="45">
        <v>2501911.2000000002</v>
      </c>
    </row>
    <row r="168" spans="1:9" ht="15.75" x14ac:dyDescent="0.25">
      <c r="A168" s="11">
        <v>27577</v>
      </c>
      <c r="B168" s="12" t="str">
        <f>VLOOKUP(A168,'[1]Региональная прогр. (11.2018)'!G$14:Q$8110,11,FALSE)</f>
        <v>КАО</v>
      </c>
      <c r="C168" s="11" t="s">
        <v>9</v>
      </c>
      <c r="D168" s="11" t="s">
        <v>85</v>
      </c>
      <c r="E168" s="11">
        <v>2019</v>
      </c>
      <c r="F168" s="11" t="s">
        <v>17</v>
      </c>
      <c r="G168" s="13">
        <v>1050.9000000000001</v>
      </c>
      <c r="H168" s="14" t="s">
        <v>18</v>
      </c>
      <c r="I168" s="25">
        <v>87558.07</v>
      </c>
    </row>
    <row r="169" spans="1:9" ht="15.75" x14ac:dyDescent="0.25">
      <c r="A169" s="11">
        <v>30271</v>
      </c>
      <c r="B169" s="12" t="str">
        <f>VLOOKUP(A169,'[1]Региональная прогр. (11.2018)'!G$14:Q$8110,11,FALSE)</f>
        <v>САО</v>
      </c>
      <c r="C169" s="11" t="s">
        <v>9</v>
      </c>
      <c r="D169" s="11" t="s">
        <v>86</v>
      </c>
      <c r="E169" s="11">
        <v>2019</v>
      </c>
      <c r="F169" s="11" t="s">
        <v>16</v>
      </c>
      <c r="G169" s="13">
        <v>3271.4</v>
      </c>
      <c r="H169" s="14">
        <v>2475</v>
      </c>
      <c r="I169" s="49">
        <v>5991828</v>
      </c>
    </row>
    <row r="170" spans="1:9" ht="15.75" x14ac:dyDescent="0.25">
      <c r="A170" s="11">
        <v>30271</v>
      </c>
      <c r="B170" s="12" t="str">
        <f>VLOOKUP(A170,'[1]Региональная прогр. (11.2018)'!G$14:Q$8110,11,FALSE)</f>
        <v>САО</v>
      </c>
      <c r="C170" s="11" t="s">
        <v>9</v>
      </c>
      <c r="D170" s="11" t="s">
        <v>86</v>
      </c>
      <c r="E170" s="11">
        <v>2019</v>
      </c>
      <c r="F170" s="11" t="s">
        <v>11</v>
      </c>
      <c r="G170" s="13">
        <v>3271.4</v>
      </c>
      <c r="H170" s="14" t="s">
        <v>12</v>
      </c>
      <c r="I170" s="25">
        <v>106314.46</v>
      </c>
    </row>
    <row r="171" spans="1:9" ht="15.75" x14ac:dyDescent="0.25">
      <c r="A171" s="11">
        <v>27922</v>
      </c>
      <c r="B171" s="12" t="str">
        <f>VLOOKUP(A171,'[1]Региональная прогр. (11.2018)'!G$14:Q$8110,11,FALSE)</f>
        <v>ЦАО</v>
      </c>
      <c r="C171" s="11" t="s">
        <v>9</v>
      </c>
      <c r="D171" s="11" t="s">
        <v>87</v>
      </c>
      <c r="E171" s="11">
        <v>2019</v>
      </c>
      <c r="F171" s="11" t="s">
        <v>16</v>
      </c>
      <c r="G171" s="13">
        <v>2602.9</v>
      </c>
      <c r="H171" s="14">
        <v>2917.04</v>
      </c>
      <c r="I171" s="49">
        <v>7728150</v>
      </c>
    </row>
    <row r="172" spans="1:9" ht="15.75" x14ac:dyDescent="0.25">
      <c r="A172" s="11">
        <v>27922</v>
      </c>
      <c r="B172" s="12" t="str">
        <f>VLOOKUP(A172,'[1]Региональная прогр. (11.2018)'!G$14:Q$8110,11,FALSE)</f>
        <v>ЦАО</v>
      </c>
      <c r="C172" s="11" t="s">
        <v>9</v>
      </c>
      <c r="D172" s="11" t="s">
        <v>87</v>
      </c>
      <c r="E172" s="11">
        <v>2019</v>
      </c>
      <c r="F172" s="11" t="s">
        <v>11</v>
      </c>
      <c r="G172" s="13">
        <v>2602.9</v>
      </c>
      <c r="H172" s="14" t="s">
        <v>12</v>
      </c>
      <c r="I172" s="25">
        <v>84170.06</v>
      </c>
    </row>
    <row r="173" spans="1:9" ht="15.75" x14ac:dyDescent="0.25">
      <c r="A173" s="11">
        <v>30300</v>
      </c>
      <c r="B173" s="12" t="str">
        <f>VLOOKUP(A173,'[1]Региональная прогр. (11.2018)'!G$14:Q$8110,11,FALSE)</f>
        <v>ЦАО</v>
      </c>
      <c r="C173" s="11" t="s">
        <v>9</v>
      </c>
      <c r="D173" s="11" t="s">
        <v>88</v>
      </c>
      <c r="E173" s="11">
        <v>2019</v>
      </c>
      <c r="F173" s="11" t="s">
        <v>14</v>
      </c>
      <c r="G173" s="13">
        <v>485.7</v>
      </c>
      <c r="H173" s="14">
        <v>405.7</v>
      </c>
      <c r="I173" s="25">
        <v>1680682.76</v>
      </c>
    </row>
    <row r="174" spans="1:9" ht="15.75" x14ac:dyDescent="0.25">
      <c r="A174" s="11">
        <v>30300</v>
      </c>
      <c r="B174" s="12" t="str">
        <f>VLOOKUP(A174,'[1]Региональная прогр. (11.2018)'!G$14:Q$8110,11,FALSE)</f>
        <v>ЦАО</v>
      </c>
      <c r="C174" s="11" t="s">
        <v>9</v>
      </c>
      <c r="D174" s="11" t="s">
        <v>88</v>
      </c>
      <c r="E174" s="11">
        <v>2019</v>
      </c>
      <c r="F174" s="11" t="s">
        <v>11</v>
      </c>
      <c r="G174" s="13">
        <v>485.7</v>
      </c>
      <c r="H174" s="14" t="s">
        <v>12</v>
      </c>
      <c r="I174" s="25">
        <v>27510</v>
      </c>
    </row>
    <row r="175" spans="1:9" ht="15.75" x14ac:dyDescent="0.25">
      <c r="A175" s="11">
        <v>29370</v>
      </c>
      <c r="B175" s="12" t="str">
        <f>VLOOKUP(A175,'[1]Региональная прогр. (11.2018)'!G$14:Q$8110,11,FALSE)</f>
        <v>ОАО</v>
      </c>
      <c r="C175" s="11" t="s">
        <v>9</v>
      </c>
      <c r="D175" s="11" t="s">
        <v>89</v>
      </c>
      <c r="E175" s="11">
        <v>2019</v>
      </c>
      <c r="F175" s="11" t="s">
        <v>14</v>
      </c>
      <c r="G175" s="13">
        <v>1428.7</v>
      </c>
      <c r="H175" s="14">
        <v>1380</v>
      </c>
      <c r="I175" s="25">
        <v>2899716.17</v>
      </c>
    </row>
    <row r="176" spans="1:9" ht="15.75" x14ac:dyDescent="0.25">
      <c r="A176" s="11">
        <v>29370</v>
      </c>
      <c r="B176" s="12" t="str">
        <f>VLOOKUP(A176,'[1]Региональная прогр. (11.2018)'!G$14:Q$8110,11,FALSE)</f>
        <v>ОАО</v>
      </c>
      <c r="C176" s="11" t="s">
        <v>9</v>
      </c>
      <c r="D176" s="11" t="s">
        <v>89</v>
      </c>
      <c r="E176" s="11">
        <v>2019</v>
      </c>
      <c r="F176" s="11" t="s">
        <v>11</v>
      </c>
      <c r="G176" s="13">
        <v>1428.7</v>
      </c>
      <c r="H176" s="14" t="s">
        <v>12</v>
      </c>
      <c r="I176" s="25">
        <v>54626.92</v>
      </c>
    </row>
    <row r="177" spans="1:9" ht="15.75" x14ac:dyDescent="0.25">
      <c r="A177" s="11">
        <v>30548</v>
      </c>
      <c r="B177" s="12" t="str">
        <f>VLOOKUP(A177,'[1]Региональная прогр. (11.2018)'!G$14:Q$8110,11,FALSE)</f>
        <v>ЛАО</v>
      </c>
      <c r="C177" s="11" t="s">
        <v>9</v>
      </c>
      <c r="D177" s="11" t="s">
        <v>90</v>
      </c>
      <c r="E177" s="11">
        <v>2019</v>
      </c>
      <c r="F177" s="11" t="s">
        <v>14</v>
      </c>
      <c r="G177" s="13">
        <v>3019.4</v>
      </c>
      <c r="H177" s="14">
        <v>362.33</v>
      </c>
      <c r="I177" s="25">
        <v>675596.80000000005</v>
      </c>
    </row>
    <row r="178" spans="1:9" ht="15.75" x14ac:dyDescent="0.25">
      <c r="A178" s="11">
        <v>30548</v>
      </c>
      <c r="B178" s="12" t="str">
        <f>VLOOKUP(A178,'[1]Региональная прогр. (11.2018)'!G$14:Q$8110,11,FALSE)</f>
        <v>ЛАО</v>
      </c>
      <c r="C178" s="11" t="s">
        <v>9</v>
      </c>
      <c r="D178" s="11" t="s">
        <v>90</v>
      </c>
      <c r="E178" s="11">
        <v>2019</v>
      </c>
      <c r="F178" s="11" t="s">
        <v>11</v>
      </c>
      <c r="G178" s="13">
        <v>3019.4</v>
      </c>
      <c r="H178" s="14" t="s">
        <v>12</v>
      </c>
      <c r="I178" s="25">
        <v>39901.699999999997</v>
      </c>
    </row>
    <row r="179" spans="1:9" ht="15.75" x14ac:dyDescent="0.25">
      <c r="A179" s="11">
        <v>29533</v>
      </c>
      <c r="B179" s="12" t="str">
        <f>VLOOKUP(A179,'[1]Региональная прогр. (11.2018)'!G$14:Q$8110,11,FALSE)</f>
        <v>ЛАО</v>
      </c>
      <c r="C179" s="11" t="s">
        <v>9</v>
      </c>
      <c r="D179" s="11" t="s">
        <v>91</v>
      </c>
      <c r="E179" s="11">
        <v>2019</v>
      </c>
      <c r="F179" s="11" t="s">
        <v>14</v>
      </c>
      <c r="G179" s="13">
        <v>1535.3</v>
      </c>
      <c r="H179" s="14">
        <v>629.47</v>
      </c>
      <c r="I179" s="25">
        <v>1994369.14</v>
      </c>
    </row>
    <row r="180" spans="1:9" ht="15.75" x14ac:dyDescent="0.25">
      <c r="A180" s="11">
        <v>29533</v>
      </c>
      <c r="B180" s="12" t="str">
        <f>VLOOKUP(A180,'[1]Региональная прогр. (11.2018)'!G$14:Q$8110,11,FALSE)</f>
        <v>ЛАО</v>
      </c>
      <c r="C180" s="11" t="s">
        <v>9</v>
      </c>
      <c r="D180" s="11" t="s">
        <v>91</v>
      </c>
      <c r="E180" s="11">
        <v>2019</v>
      </c>
      <c r="F180" s="11" t="s">
        <v>11</v>
      </c>
      <c r="G180" s="13">
        <v>1535.3</v>
      </c>
      <c r="H180" s="14" t="s">
        <v>12</v>
      </c>
      <c r="I180" s="25">
        <v>47332.44</v>
      </c>
    </row>
    <row r="181" spans="1:9" ht="15.75" x14ac:dyDescent="0.25">
      <c r="A181" s="11">
        <v>30362</v>
      </c>
      <c r="B181" s="12" t="str">
        <f>VLOOKUP(A181,'[1]Региональная прогр. (11.2018)'!G$14:Q$8110,11,FALSE)</f>
        <v>САО</v>
      </c>
      <c r="C181" s="11" t="s">
        <v>9</v>
      </c>
      <c r="D181" s="11" t="s">
        <v>92</v>
      </c>
      <c r="E181" s="11">
        <v>2019</v>
      </c>
      <c r="F181" s="11" t="s">
        <v>14</v>
      </c>
      <c r="G181" s="13">
        <v>1103.4000000000001</v>
      </c>
      <c r="H181" s="14">
        <v>659</v>
      </c>
      <c r="I181" s="25">
        <v>2303557.2000000002</v>
      </c>
    </row>
    <row r="182" spans="1:9" ht="15.75" x14ac:dyDescent="0.25">
      <c r="A182" s="11">
        <v>30362</v>
      </c>
      <c r="B182" s="12" t="str">
        <f>VLOOKUP(A182,'[1]Региональная прогр. (11.2018)'!G$14:Q$8110,11,FALSE)</f>
        <v>САО</v>
      </c>
      <c r="C182" s="11" t="s">
        <v>9</v>
      </c>
      <c r="D182" s="11" t="s">
        <v>92</v>
      </c>
      <c r="E182" s="11">
        <v>2019</v>
      </c>
      <c r="F182" s="11" t="s">
        <v>11</v>
      </c>
      <c r="G182" s="13">
        <v>1103.4000000000001</v>
      </c>
      <c r="H182" s="14" t="s">
        <v>12</v>
      </c>
      <c r="I182" s="25">
        <v>41920</v>
      </c>
    </row>
    <row r="183" spans="1:9" ht="15.75" x14ac:dyDescent="0.25">
      <c r="A183" s="11">
        <v>30996</v>
      </c>
      <c r="B183" s="12" t="str">
        <f>VLOOKUP(A183,'[1]Региональная прогр. (11.2018)'!G$14:Q$8110,11,FALSE)</f>
        <v>ОАО</v>
      </c>
      <c r="C183" s="11" t="s">
        <v>9</v>
      </c>
      <c r="D183" s="11" t="s">
        <v>93</v>
      </c>
      <c r="E183" s="11">
        <v>2019</v>
      </c>
      <c r="F183" s="11" t="s">
        <v>14</v>
      </c>
      <c r="G183" s="13">
        <v>1538.3</v>
      </c>
      <c r="H183" s="14">
        <v>630.70000000000005</v>
      </c>
      <c r="I183" s="25">
        <v>2482290</v>
      </c>
    </row>
    <row r="184" spans="1:9" ht="15.75" x14ac:dyDescent="0.25">
      <c r="A184" s="11">
        <v>30996</v>
      </c>
      <c r="B184" s="12" t="str">
        <f>VLOOKUP(A184,'[1]Региональная прогр. (11.2018)'!G$14:Q$8110,11,FALSE)</f>
        <v>ОАО</v>
      </c>
      <c r="C184" s="11" t="s">
        <v>9</v>
      </c>
      <c r="D184" s="11" t="s">
        <v>93</v>
      </c>
      <c r="E184" s="11">
        <v>2019</v>
      </c>
      <c r="F184" s="11" t="s">
        <v>11</v>
      </c>
      <c r="G184" s="13">
        <v>1538.3</v>
      </c>
      <c r="H184" s="14" t="s">
        <v>12</v>
      </c>
      <c r="I184" s="25">
        <v>63874.58</v>
      </c>
    </row>
    <row r="185" spans="1:9" ht="15.75" x14ac:dyDescent="0.25">
      <c r="A185" s="11">
        <v>30446</v>
      </c>
      <c r="B185" s="12" t="str">
        <f>VLOOKUP(A185,'[1]Региональная прогр. (11.2018)'!G$14:Q$8110,11,FALSE)</f>
        <v>САО</v>
      </c>
      <c r="C185" s="11" t="s">
        <v>9</v>
      </c>
      <c r="D185" s="11" t="s">
        <v>94</v>
      </c>
      <c r="E185" s="11">
        <v>2019</v>
      </c>
      <c r="F185" s="11" t="s">
        <v>14</v>
      </c>
      <c r="G185" s="13">
        <v>804.7</v>
      </c>
      <c r="H185" s="14">
        <v>915</v>
      </c>
      <c r="I185" s="25">
        <v>2169531.4700000002</v>
      </c>
    </row>
    <row r="186" spans="1:9" ht="15.75" x14ac:dyDescent="0.25">
      <c r="A186" s="11">
        <v>30446</v>
      </c>
      <c r="B186" s="12" t="str">
        <f>VLOOKUP(A186,'[1]Региональная прогр. (11.2018)'!G$14:Q$8110,11,FALSE)</f>
        <v>САО</v>
      </c>
      <c r="C186" s="11" t="s">
        <v>9</v>
      </c>
      <c r="D186" s="11" t="s">
        <v>94</v>
      </c>
      <c r="E186" s="11">
        <v>2019</v>
      </c>
      <c r="F186" s="11" t="s">
        <v>11</v>
      </c>
      <c r="G186" s="13">
        <v>804.7</v>
      </c>
      <c r="H186" s="14" t="s">
        <v>12</v>
      </c>
      <c r="I186" s="25">
        <v>39913.5</v>
      </c>
    </row>
    <row r="187" spans="1:9" ht="15.75" x14ac:dyDescent="0.25">
      <c r="A187" s="11">
        <v>30497</v>
      </c>
      <c r="B187" s="12" t="str">
        <f>VLOOKUP(A187,'[1]Региональная прогр. (11.2018)'!G$14:Q$8110,11,FALSE)</f>
        <v>САО</v>
      </c>
      <c r="C187" s="11" t="s">
        <v>9</v>
      </c>
      <c r="D187" s="11" t="s">
        <v>95</v>
      </c>
      <c r="E187" s="11">
        <v>2019</v>
      </c>
      <c r="F187" s="11" t="s">
        <v>14</v>
      </c>
      <c r="G187" s="13">
        <v>2645.9</v>
      </c>
      <c r="H187" s="14">
        <v>318</v>
      </c>
      <c r="I187" s="25">
        <v>930573.6</v>
      </c>
    </row>
    <row r="188" spans="1:9" ht="15.75" x14ac:dyDescent="0.25">
      <c r="A188" s="11">
        <v>30497</v>
      </c>
      <c r="B188" s="12" t="str">
        <f>VLOOKUP(A188,'[1]Региональная прогр. (11.2018)'!G$14:Q$8110,11,FALSE)</f>
        <v>САО</v>
      </c>
      <c r="C188" s="11" t="s">
        <v>9</v>
      </c>
      <c r="D188" s="11" t="s">
        <v>95</v>
      </c>
      <c r="E188" s="11">
        <v>2019</v>
      </c>
      <c r="F188" s="11" t="s">
        <v>11</v>
      </c>
      <c r="G188" s="13">
        <v>2645.9</v>
      </c>
      <c r="H188" s="14" t="s">
        <v>12</v>
      </c>
      <c r="I188" s="25">
        <v>35036.559999999998</v>
      </c>
    </row>
    <row r="189" spans="1:9" ht="15.75" x14ac:dyDescent="0.25">
      <c r="A189" s="11">
        <v>36362</v>
      </c>
      <c r="B189" s="12" t="str">
        <f>VLOOKUP(A189,'[1]Региональная прогр. (11.2018)'!G$14:Q$8110,11,FALSE)</f>
        <v>ЦАО</v>
      </c>
      <c r="C189" s="11" t="s">
        <v>9</v>
      </c>
      <c r="D189" s="11" t="s">
        <v>96</v>
      </c>
      <c r="E189" s="11">
        <v>2019</v>
      </c>
      <c r="F189" s="11" t="s">
        <v>14</v>
      </c>
      <c r="G189" s="13">
        <v>1739.2</v>
      </c>
      <c r="H189" s="14">
        <v>659</v>
      </c>
      <c r="I189" s="25">
        <v>2876353.2</v>
      </c>
    </row>
    <row r="190" spans="1:9" ht="15.75" x14ac:dyDescent="0.25">
      <c r="A190" s="11">
        <v>36362</v>
      </c>
      <c r="B190" s="12" t="str">
        <f>VLOOKUP(A190,'[1]Региональная прогр. (11.2018)'!G$14:Q$8110,11,FALSE)</f>
        <v>ЦАО</v>
      </c>
      <c r="C190" s="11" t="s">
        <v>9</v>
      </c>
      <c r="D190" s="11" t="s">
        <v>96</v>
      </c>
      <c r="E190" s="11">
        <v>2019</v>
      </c>
      <c r="F190" s="11" t="s">
        <v>11</v>
      </c>
      <c r="G190" s="13">
        <v>1739.2</v>
      </c>
      <c r="H190" s="14" t="s">
        <v>12</v>
      </c>
      <c r="I190" s="25">
        <v>66884.759999999995</v>
      </c>
    </row>
    <row r="191" spans="1:9" ht="15.75" x14ac:dyDescent="0.25">
      <c r="A191" s="11">
        <v>29203</v>
      </c>
      <c r="B191" s="12" t="str">
        <f>VLOOKUP(A191,'[1]Региональная прогр. (11.2018)'!G$14:Q$8110,11,FALSE)</f>
        <v>ОАО</v>
      </c>
      <c r="C191" s="11" t="s">
        <v>9</v>
      </c>
      <c r="D191" s="11" t="s">
        <v>97</v>
      </c>
      <c r="E191" s="11">
        <v>2019</v>
      </c>
      <c r="F191" s="11" t="s">
        <v>14</v>
      </c>
      <c r="G191" s="13">
        <v>1908.7</v>
      </c>
      <c r="H191" s="14">
        <v>665</v>
      </c>
      <c r="I191" s="25">
        <v>2650597.2000000002</v>
      </c>
    </row>
    <row r="192" spans="1:9" ht="15.75" x14ac:dyDescent="0.25">
      <c r="A192" s="11">
        <v>29203</v>
      </c>
      <c r="B192" s="12" t="str">
        <f>VLOOKUP(A192,'[1]Региональная прогр. (11.2018)'!G$14:Q$8110,11,FALSE)</f>
        <v>ОАО</v>
      </c>
      <c r="C192" s="11" t="s">
        <v>9</v>
      </c>
      <c r="D192" s="11" t="s">
        <v>97</v>
      </c>
      <c r="E192" s="11">
        <v>2019</v>
      </c>
      <c r="F192" s="11" t="s">
        <v>11</v>
      </c>
      <c r="G192" s="13">
        <v>1908.7</v>
      </c>
      <c r="H192" s="14" t="s">
        <v>12</v>
      </c>
      <c r="I192" s="25">
        <v>53621.56</v>
      </c>
    </row>
    <row r="193" spans="1:9" ht="15.75" x14ac:dyDescent="0.25">
      <c r="A193" s="11">
        <v>32865</v>
      </c>
      <c r="B193" s="12" t="str">
        <f>VLOOKUP(A193,'[1]Региональная прогр. (11.2018)'!G$14:Q$8110,11,FALSE)</f>
        <v>ЦАО</v>
      </c>
      <c r="C193" s="11" t="s">
        <v>9</v>
      </c>
      <c r="D193" s="11" t="s">
        <v>98</v>
      </c>
      <c r="E193" s="11">
        <v>2019</v>
      </c>
      <c r="F193" s="11" t="s">
        <v>14</v>
      </c>
      <c r="G193" s="13">
        <v>310.3</v>
      </c>
      <c r="H193" s="14">
        <v>264</v>
      </c>
      <c r="I193" s="25">
        <v>1029355.2</v>
      </c>
    </row>
    <row r="194" spans="1:9" ht="15.75" x14ac:dyDescent="0.25">
      <c r="A194" s="11">
        <v>32865</v>
      </c>
      <c r="B194" s="12" t="str">
        <f>VLOOKUP(A194,'[1]Региональная прогр. (11.2018)'!G$14:Q$8110,11,FALSE)</f>
        <v>ЦАО</v>
      </c>
      <c r="C194" s="11" t="s">
        <v>9</v>
      </c>
      <c r="D194" s="11" t="s">
        <v>98</v>
      </c>
      <c r="E194" s="11">
        <v>2019</v>
      </c>
      <c r="F194" s="11" t="s">
        <v>11</v>
      </c>
      <c r="G194" s="13">
        <v>310.3</v>
      </c>
      <c r="H194" s="14" t="s">
        <v>12</v>
      </c>
      <c r="I194" s="25">
        <v>21576.3</v>
      </c>
    </row>
    <row r="195" spans="1:9" ht="15.75" x14ac:dyDescent="0.25">
      <c r="A195" s="11">
        <v>25658</v>
      </c>
      <c r="B195" s="12" t="str">
        <f>VLOOKUP(A195,'[1]Региональная прогр. (11.2018)'!G$14:Q$8110,11,FALSE)</f>
        <v>ЦАО</v>
      </c>
      <c r="C195" s="11" t="s">
        <v>9</v>
      </c>
      <c r="D195" s="11" t="s">
        <v>99</v>
      </c>
      <c r="E195" s="11">
        <v>2019</v>
      </c>
      <c r="F195" s="11" t="s">
        <v>14</v>
      </c>
      <c r="G195" s="13">
        <v>4112.1000000000004</v>
      </c>
      <c r="H195" s="14">
        <v>1097.2</v>
      </c>
      <c r="I195" s="25">
        <v>3138718.58</v>
      </c>
    </row>
    <row r="196" spans="1:9" ht="15.75" x14ac:dyDescent="0.25">
      <c r="A196" s="11">
        <v>25658</v>
      </c>
      <c r="B196" s="12" t="str">
        <f>VLOOKUP(A196,'[1]Региональная прогр. (11.2018)'!G$14:Q$8110,11,FALSE)</f>
        <v>ЦАО</v>
      </c>
      <c r="C196" s="11" t="s">
        <v>9</v>
      </c>
      <c r="D196" s="11" t="s">
        <v>99</v>
      </c>
      <c r="E196" s="11">
        <v>2019</v>
      </c>
      <c r="F196" s="11" t="s">
        <v>11</v>
      </c>
      <c r="G196" s="13">
        <v>4112.1000000000004</v>
      </c>
      <c r="H196" s="14" t="s">
        <v>12</v>
      </c>
      <c r="I196" s="25">
        <v>102443</v>
      </c>
    </row>
    <row r="197" spans="1:9" ht="15.75" x14ac:dyDescent="0.25">
      <c r="A197" s="11">
        <v>25658</v>
      </c>
      <c r="B197" s="12" t="str">
        <f>VLOOKUP(A197,'[1]Региональная прогр. (11.2018)'!G$14:Q$8110,11,FALSE)</f>
        <v>ЦАО</v>
      </c>
      <c r="C197" s="11" t="s">
        <v>9</v>
      </c>
      <c r="D197" s="11" t="s">
        <v>99</v>
      </c>
      <c r="E197" s="11">
        <v>2019</v>
      </c>
      <c r="F197" s="11" t="s">
        <v>16</v>
      </c>
      <c r="G197" s="13">
        <v>4112.1000000000004</v>
      </c>
      <c r="H197" s="21">
        <v>2146</v>
      </c>
      <c r="I197" s="45">
        <v>6080083.2000000002</v>
      </c>
    </row>
    <row r="198" spans="1:9" ht="15.75" x14ac:dyDescent="0.25">
      <c r="A198" s="11">
        <v>25658</v>
      </c>
      <c r="B198" s="12" t="str">
        <f>VLOOKUP(A198,'[1]Региональная прогр. (11.2018)'!G$14:Q$8110,11,FALSE)</f>
        <v>ЦАО</v>
      </c>
      <c r="C198" s="11" t="s">
        <v>9</v>
      </c>
      <c r="D198" s="11" t="s">
        <v>99</v>
      </c>
      <c r="E198" s="11">
        <v>2019</v>
      </c>
      <c r="F198" s="11" t="s">
        <v>17</v>
      </c>
      <c r="G198" s="13">
        <v>4112.1000000000004</v>
      </c>
      <c r="H198" s="14" t="s">
        <v>18</v>
      </c>
      <c r="I198" s="25">
        <v>44435.7</v>
      </c>
    </row>
    <row r="199" spans="1:9" ht="15.75" x14ac:dyDescent="0.25">
      <c r="A199" s="11">
        <v>36178</v>
      </c>
      <c r="B199" s="12" t="str">
        <f>VLOOKUP(A199,'[1]Региональная прогр. (11.2018)'!G$14:Q$8110,11,FALSE)</f>
        <v>ОАО</v>
      </c>
      <c r="C199" s="11" t="s">
        <v>9</v>
      </c>
      <c r="D199" s="11" t="s">
        <v>100</v>
      </c>
      <c r="E199" s="11">
        <v>2019</v>
      </c>
      <c r="F199" s="11" t="s">
        <v>14</v>
      </c>
      <c r="G199" s="13">
        <v>5110.8</v>
      </c>
      <c r="H199" s="14">
        <v>1363.68</v>
      </c>
      <c r="I199" s="25">
        <v>5617432.7999999998</v>
      </c>
    </row>
    <row r="200" spans="1:9" ht="15.75" x14ac:dyDescent="0.25">
      <c r="A200" s="11">
        <v>36178</v>
      </c>
      <c r="B200" s="12" t="str">
        <f>VLOOKUP(A200,'[1]Региональная прогр. (11.2018)'!G$14:Q$8110,11,FALSE)</f>
        <v>ОАО</v>
      </c>
      <c r="C200" s="11" t="s">
        <v>9</v>
      </c>
      <c r="D200" s="11" t="s">
        <v>100</v>
      </c>
      <c r="E200" s="11">
        <v>2019</v>
      </c>
      <c r="F200" s="11" t="s">
        <v>11</v>
      </c>
      <c r="G200" s="13">
        <v>5110.8</v>
      </c>
      <c r="H200" s="14" t="s">
        <v>12</v>
      </c>
      <c r="I200" s="25">
        <v>106668.46</v>
      </c>
    </row>
    <row r="201" spans="1:9" ht="15.75" x14ac:dyDescent="0.25">
      <c r="A201" s="11">
        <v>34332</v>
      </c>
      <c r="B201" s="12" t="str">
        <f>VLOOKUP(A201,'[1]Региональная прогр. (11.2018)'!G$14:Q$8110,11,FALSE)</f>
        <v>ОАО</v>
      </c>
      <c r="C201" s="11" t="s">
        <v>9</v>
      </c>
      <c r="D201" s="11" t="s">
        <v>101</v>
      </c>
      <c r="E201" s="11">
        <v>2019</v>
      </c>
      <c r="F201" s="11" t="s">
        <v>14</v>
      </c>
      <c r="G201" s="13">
        <v>5115.8</v>
      </c>
      <c r="H201" s="14">
        <v>1365.01</v>
      </c>
      <c r="I201" s="25">
        <v>4645327.2</v>
      </c>
    </row>
    <row r="202" spans="1:9" ht="15.75" x14ac:dyDescent="0.25">
      <c r="A202" s="11">
        <v>34332</v>
      </c>
      <c r="B202" s="12" t="str">
        <f>VLOOKUP(A202,'[1]Региональная прогр. (11.2018)'!G$14:Q$8110,11,FALSE)</f>
        <v>ОАО</v>
      </c>
      <c r="C202" s="11" t="s">
        <v>9</v>
      </c>
      <c r="D202" s="11" t="s">
        <v>101</v>
      </c>
      <c r="E202" s="11">
        <v>2019</v>
      </c>
      <c r="F202" s="11" t="s">
        <v>11</v>
      </c>
      <c r="G202" s="13">
        <v>5115.8</v>
      </c>
      <c r="H202" s="14" t="s">
        <v>12</v>
      </c>
      <c r="I202" s="25">
        <v>114048</v>
      </c>
    </row>
    <row r="203" spans="1:9" ht="15.75" x14ac:dyDescent="0.25">
      <c r="A203" s="11">
        <v>36179</v>
      </c>
      <c r="B203" s="12" t="str">
        <f>VLOOKUP(A203,'[1]Региональная прогр. (11.2018)'!G$14:Q$8110,11,FALSE)</f>
        <v>ОАО</v>
      </c>
      <c r="C203" s="11" t="s">
        <v>9</v>
      </c>
      <c r="D203" s="11" t="s">
        <v>102</v>
      </c>
      <c r="E203" s="11">
        <v>2019</v>
      </c>
      <c r="F203" s="11" t="s">
        <v>14</v>
      </c>
      <c r="G203" s="13">
        <v>2217.6</v>
      </c>
      <c r="H203" s="14">
        <v>614</v>
      </c>
      <c r="I203" s="25">
        <v>1984088.4</v>
      </c>
    </row>
    <row r="204" spans="1:9" ht="15.75" x14ac:dyDescent="0.25">
      <c r="A204" s="11">
        <v>36179</v>
      </c>
      <c r="B204" s="12" t="str">
        <f>VLOOKUP(A204,'[1]Региональная прогр. (11.2018)'!G$14:Q$8110,11,FALSE)</f>
        <v>ОАО</v>
      </c>
      <c r="C204" s="11" t="s">
        <v>9</v>
      </c>
      <c r="D204" s="11" t="s">
        <v>102</v>
      </c>
      <c r="E204" s="11">
        <v>2019</v>
      </c>
      <c r="F204" s="11" t="s">
        <v>11</v>
      </c>
      <c r="G204" s="13">
        <v>2217.6</v>
      </c>
      <c r="H204" s="14" t="s">
        <v>12</v>
      </c>
      <c r="I204" s="25">
        <v>53037.46</v>
      </c>
    </row>
    <row r="205" spans="1:9" ht="15.75" x14ac:dyDescent="0.25">
      <c r="A205" s="11">
        <v>31029</v>
      </c>
      <c r="B205" s="12" t="str">
        <f>VLOOKUP(A205,'[1]Региональная прогр. (11.2018)'!G$14:Q$8110,11,FALSE)</f>
        <v>ОАО</v>
      </c>
      <c r="C205" s="11" t="s">
        <v>9</v>
      </c>
      <c r="D205" s="11" t="s">
        <v>103</v>
      </c>
      <c r="E205" s="11">
        <v>2019</v>
      </c>
      <c r="F205" s="11" t="s">
        <v>14</v>
      </c>
      <c r="G205" s="13">
        <v>4409.7</v>
      </c>
      <c r="H205" s="14">
        <v>1122</v>
      </c>
      <c r="I205" s="25">
        <v>1404247.93</v>
      </c>
    </row>
    <row r="206" spans="1:9" ht="15.75" x14ac:dyDescent="0.25">
      <c r="A206" s="11">
        <v>31029</v>
      </c>
      <c r="B206" s="12" t="str">
        <f>VLOOKUP(A206,'[1]Региональная прогр. (11.2018)'!G$14:Q$8110,11,FALSE)</f>
        <v>ОАО</v>
      </c>
      <c r="C206" s="11" t="s">
        <v>9</v>
      </c>
      <c r="D206" s="11" t="s">
        <v>103</v>
      </c>
      <c r="E206" s="11">
        <v>2019</v>
      </c>
      <c r="F206" s="11" t="s">
        <v>11</v>
      </c>
      <c r="G206" s="13">
        <v>4409.7</v>
      </c>
      <c r="H206" s="14" t="s">
        <v>12</v>
      </c>
      <c r="I206" s="25">
        <v>106680.26</v>
      </c>
    </row>
    <row r="207" spans="1:9" ht="15.75" x14ac:dyDescent="0.25">
      <c r="A207" s="11">
        <v>31036</v>
      </c>
      <c r="B207" s="12" t="str">
        <f>VLOOKUP(A207,'[1]Региональная прогр. (11.2018)'!G$14:Q$8110,11,FALSE)</f>
        <v>ОАО</v>
      </c>
      <c r="C207" s="11" t="s">
        <v>9</v>
      </c>
      <c r="D207" s="11" t="s">
        <v>104</v>
      </c>
      <c r="E207" s="11">
        <v>2019</v>
      </c>
      <c r="F207" s="11" t="s">
        <v>14</v>
      </c>
      <c r="G207" s="13">
        <v>4886.3</v>
      </c>
      <c r="H207" s="14">
        <v>1492</v>
      </c>
      <c r="I207" s="25">
        <v>3056823.6</v>
      </c>
    </row>
    <row r="208" spans="1:9" ht="15.75" x14ac:dyDescent="0.25">
      <c r="A208" s="11">
        <v>31036</v>
      </c>
      <c r="B208" s="12" t="str">
        <f>VLOOKUP(A208,'[1]Региональная прогр. (11.2018)'!G$14:Q$8110,11,FALSE)</f>
        <v>ОАО</v>
      </c>
      <c r="C208" s="11" t="s">
        <v>9</v>
      </c>
      <c r="D208" s="11" t="s">
        <v>104</v>
      </c>
      <c r="E208" s="11">
        <v>2019</v>
      </c>
      <c r="F208" s="11" t="s">
        <v>11</v>
      </c>
      <c r="G208" s="13">
        <v>4886.3</v>
      </c>
      <c r="H208" s="14" t="s">
        <v>12</v>
      </c>
      <c r="I208" s="25">
        <v>123562.52</v>
      </c>
    </row>
    <row r="209" spans="1:9" ht="15.75" x14ac:dyDescent="0.25">
      <c r="A209" s="11">
        <v>21624</v>
      </c>
      <c r="B209" s="12" t="str">
        <f>VLOOKUP(A209,'[1]Региональная прогр. (11.2018)'!G$14:Q$8110,11,FALSE)</f>
        <v>САО</v>
      </c>
      <c r="C209" s="11" t="s">
        <v>9</v>
      </c>
      <c r="D209" s="11" t="s">
        <v>105</v>
      </c>
      <c r="E209" s="11">
        <v>2019</v>
      </c>
      <c r="F209" s="11" t="s">
        <v>16</v>
      </c>
      <c r="G209" s="13">
        <v>651.70000000000005</v>
      </c>
      <c r="H209" s="14">
        <v>573</v>
      </c>
      <c r="I209" s="25">
        <v>1559237.22</v>
      </c>
    </row>
    <row r="210" spans="1:9" ht="15.75" x14ac:dyDescent="0.25">
      <c r="A210" s="11">
        <v>21624</v>
      </c>
      <c r="B210" s="12" t="str">
        <f>VLOOKUP(A210,'[1]Региональная прогр. (11.2018)'!G$14:Q$8110,11,FALSE)</f>
        <v>САО</v>
      </c>
      <c r="C210" s="11" t="s">
        <v>9</v>
      </c>
      <c r="D210" s="11" t="s">
        <v>105</v>
      </c>
      <c r="E210" s="11">
        <v>2019</v>
      </c>
      <c r="F210" s="11" t="s">
        <v>11</v>
      </c>
      <c r="G210" s="13">
        <v>651.70000000000005</v>
      </c>
      <c r="H210" s="14" t="s">
        <v>12</v>
      </c>
      <c r="I210" s="25">
        <v>35257.22</v>
      </c>
    </row>
    <row r="211" spans="1:9" ht="15.75" x14ac:dyDescent="0.25">
      <c r="A211" s="11">
        <v>20472</v>
      </c>
      <c r="B211" s="12" t="str">
        <f>VLOOKUP(A211,'[1]Региональная прогр. (11.2018)'!G$14:Q$8110,11,FALSE)</f>
        <v>ЦАО</v>
      </c>
      <c r="C211" s="11" t="s">
        <v>9</v>
      </c>
      <c r="D211" s="11" t="s">
        <v>106</v>
      </c>
      <c r="E211" s="11">
        <v>2019</v>
      </c>
      <c r="F211" s="11" t="s">
        <v>16</v>
      </c>
      <c r="G211" s="13">
        <v>5796.3</v>
      </c>
      <c r="H211" s="14">
        <v>3303.78</v>
      </c>
      <c r="I211" s="25">
        <v>10937100</v>
      </c>
    </row>
    <row r="212" spans="1:9" ht="15.75" x14ac:dyDescent="0.25">
      <c r="A212" s="11">
        <v>20472</v>
      </c>
      <c r="B212" s="12" t="str">
        <f>VLOOKUP(A212,'[1]Региональная прогр. (11.2018)'!G$14:Q$8110,11,FALSE)</f>
        <v>ЦАО</v>
      </c>
      <c r="C212" s="11" t="s">
        <v>9</v>
      </c>
      <c r="D212" s="11" t="s">
        <v>106</v>
      </c>
      <c r="E212" s="11">
        <v>2019</v>
      </c>
      <c r="F212" s="11" t="s">
        <v>11</v>
      </c>
      <c r="G212" s="13">
        <v>5796.3</v>
      </c>
      <c r="H212" s="14" t="s">
        <v>12</v>
      </c>
      <c r="I212" s="25">
        <v>121824.38</v>
      </c>
    </row>
    <row r="213" spans="1:9" ht="15.75" x14ac:dyDescent="0.25">
      <c r="A213" s="11">
        <v>25098</v>
      </c>
      <c r="B213" s="12" t="str">
        <f>VLOOKUP(A213,'[1]Региональная прогр. (11.2018)'!G$14:Q$8110,11,FALSE)</f>
        <v>ЦАО</v>
      </c>
      <c r="C213" s="11" t="s">
        <v>9</v>
      </c>
      <c r="D213" s="11" t="s">
        <v>107</v>
      </c>
      <c r="E213" s="11">
        <v>2019</v>
      </c>
      <c r="F213" s="11" t="s">
        <v>14</v>
      </c>
      <c r="G213" s="13">
        <v>4478.1000000000004</v>
      </c>
      <c r="H213" s="14">
        <v>1364</v>
      </c>
      <c r="I213" s="25">
        <v>5980372.21</v>
      </c>
    </row>
    <row r="214" spans="1:9" ht="15.75" x14ac:dyDescent="0.25">
      <c r="A214" s="11">
        <v>25098</v>
      </c>
      <c r="B214" s="12" t="str">
        <f>VLOOKUP(A214,'[1]Региональная прогр. (11.2018)'!G$14:Q$8110,11,FALSE)</f>
        <v>ЦАО</v>
      </c>
      <c r="C214" s="11" t="s">
        <v>9</v>
      </c>
      <c r="D214" s="11" t="s">
        <v>107</v>
      </c>
      <c r="E214" s="11">
        <v>2019</v>
      </c>
      <c r="F214" s="11" t="s">
        <v>11</v>
      </c>
      <c r="G214" s="13">
        <v>4478.1000000000004</v>
      </c>
      <c r="H214" s="14" t="s">
        <v>12</v>
      </c>
      <c r="I214" s="25">
        <v>126327.26</v>
      </c>
    </row>
    <row r="215" spans="1:9" ht="15.75" x14ac:dyDescent="0.25">
      <c r="A215" s="11">
        <v>25088</v>
      </c>
      <c r="B215" s="12" t="str">
        <f>VLOOKUP(A215,'[1]Региональная прогр. (11.2018)'!G$14:Q$8110,11,FALSE)</f>
        <v>ЦАО</v>
      </c>
      <c r="C215" s="11" t="s">
        <v>9</v>
      </c>
      <c r="D215" s="11" t="s">
        <v>108</v>
      </c>
      <c r="E215" s="11">
        <v>2019</v>
      </c>
      <c r="F215" s="11" t="s">
        <v>31</v>
      </c>
      <c r="G215" s="13">
        <v>5862.8</v>
      </c>
      <c r="H215" s="14">
        <v>5862.8</v>
      </c>
      <c r="I215" s="25">
        <v>1301710.3999999999</v>
      </c>
    </row>
    <row r="216" spans="1:9" ht="15.75" x14ac:dyDescent="0.25">
      <c r="A216" s="11">
        <v>25088</v>
      </c>
      <c r="B216" s="12" t="str">
        <f>VLOOKUP(A216,'[1]Региональная прогр. (11.2018)'!G$14:Q$8110,11,FALSE)</f>
        <v>ЦАО</v>
      </c>
      <c r="C216" s="11" t="s">
        <v>9</v>
      </c>
      <c r="D216" s="11" t="s">
        <v>108</v>
      </c>
      <c r="E216" s="11">
        <v>2019</v>
      </c>
      <c r="F216" s="11" t="s">
        <v>28</v>
      </c>
      <c r="G216" s="13">
        <v>5862.8</v>
      </c>
      <c r="H216" s="14">
        <v>5862.8</v>
      </c>
      <c r="I216" s="25">
        <v>386157.35</v>
      </c>
    </row>
    <row r="217" spans="1:9" ht="15.75" x14ac:dyDescent="0.25">
      <c r="A217" s="11">
        <v>25088</v>
      </c>
      <c r="B217" s="12" t="str">
        <f>VLOOKUP(A217,'[1]Региональная прогр. (11.2018)'!G$14:Q$8110,11,FALSE)</f>
        <v>ЦАО</v>
      </c>
      <c r="C217" s="11" t="s">
        <v>9</v>
      </c>
      <c r="D217" s="11" t="s">
        <v>108</v>
      </c>
      <c r="E217" s="11">
        <v>2019</v>
      </c>
      <c r="F217" s="11" t="s">
        <v>25</v>
      </c>
      <c r="G217" s="13">
        <v>5862.8</v>
      </c>
      <c r="H217" s="14">
        <v>5862.8</v>
      </c>
      <c r="I217" s="25">
        <v>2870817.59</v>
      </c>
    </row>
    <row r="218" spans="1:9" ht="15.75" x14ac:dyDescent="0.25">
      <c r="A218" s="11">
        <v>25088</v>
      </c>
      <c r="B218" s="12" t="str">
        <f>VLOOKUP(A218,'[1]Региональная прогр. (11.2018)'!G$14:Q$8110,11,FALSE)</f>
        <v>ЦАО</v>
      </c>
      <c r="C218" s="11" t="s">
        <v>9</v>
      </c>
      <c r="D218" s="11" t="s">
        <v>108</v>
      </c>
      <c r="E218" s="11">
        <v>2019</v>
      </c>
      <c r="F218" s="11" t="s">
        <v>32</v>
      </c>
      <c r="G218" s="13">
        <v>5862.8</v>
      </c>
      <c r="H218" s="14">
        <v>5862.8</v>
      </c>
      <c r="I218" s="25">
        <v>1544107.97</v>
      </c>
    </row>
    <row r="219" spans="1:9" ht="15.75" x14ac:dyDescent="0.25">
      <c r="A219" s="11">
        <v>25088</v>
      </c>
      <c r="B219" s="12" t="str">
        <f>VLOOKUP(A219,'[1]Региональная прогр. (11.2018)'!G$14:Q$8110,11,FALSE)</f>
        <v>ЦАО</v>
      </c>
      <c r="C219" s="11" t="s">
        <v>9</v>
      </c>
      <c r="D219" s="11" t="s">
        <v>108</v>
      </c>
      <c r="E219" s="11">
        <v>2019</v>
      </c>
      <c r="F219" s="11" t="s">
        <v>11</v>
      </c>
      <c r="G219" s="13">
        <v>5862.8</v>
      </c>
      <c r="H219" s="14" t="s">
        <v>12</v>
      </c>
      <c r="I219" s="25">
        <v>383872</v>
      </c>
    </row>
    <row r="220" spans="1:9" ht="15.75" x14ac:dyDescent="0.25">
      <c r="A220" s="11">
        <v>25088</v>
      </c>
      <c r="B220" s="12" t="str">
        <f>VLOOKUP(A220,'[1]Региональная прогр. (11.2018)'!G$14:Q$8110,11,FALSE)</f>
        <v>ЦАО</v>
      </c>
      <c r="C220" s="11" t="s">
        <v>9</v>
      </c>
      <c r="D220" s="11" t="s">
        <v>108</v>
      </c>
      <c r="E220" s="11">
        <v>2019</v>
      </c>
      <c r="F220" s="11" t="s">
        <v>26</v>
      </c>
      <c r="G220" s="13">
        <v>5862.8</v>
      </c>
      <c r="H220" s="14">
        <v>5862.8</v>
      </c>
      <c r="I220" s="25">
        <v>1755158</v>
      </c>
    </row>
    <row r="221" spans="1:9" ht="15.75" x14ac:dyDescent="0.25">
      <c r="A221" s="11">
        <v>34173</v>
      </c>
      <c r="B221" s="12" t="str">
        <f>VLOOKUP(A221,'[1]Региональная прогр. (11.2018)'!G$14:Q$8110,11,FALSE)</f>
        <v>ЛАО</v>
      </c>
      <c r="C221" s="11" t="s">
        <v>9</v>
      </c>
      <c r="D221" s="11" t="s">
        <v>109</v>
      </c>
      <c r="E221" s="11">
        <v>2019</v>
      </c>
      <c r="F221" s="11" t="s">
        <v>31</v>
      </c>
      <c r="G221" s="13">
        <v>3109.7</v>
      </c>
      <c r="H221" s="14">
        <v>3109.7</v>
      </c>
      <c r="I221" s="25">
        <v>805503.31</v>
      </c>
    </row>
    <row r="222" spans="1:9" ht="15.75" x14ac:dyDescent="0.25">
      <c r="A222" s="11">
        <v>34173</v>
      </c>
      <c r="B222" s="12" t="str">
        <f>VLOOKUP(A222,'[1]Региональная прогр. (11.2018)'!G$14:Q$8110,11,FALSE)</f>
        <v>ЛАО</v>
      </c>
      <c r="C222" s="11" t="s">
        <v>9</v>
      </c>
      <c r="D222" s="11" t="s">
        <v>109</v>
      </c>
      <c r="E222" s="11">
        <v>2019</v>
      </c>
      <c r="F222" s="11" t="s">
        <v>28</v>
      </c>
      <c r="G222" s="13">
        <v>3109.7</v>
      </c>
      <c r="H222" s="14">
        <v>3109.7</v>
      </c>
      <c r="I222" s="25">
        <v>258422</v>
      </c>
    </row>
    <row r="223" spans="1:9" ht="15.75" x14ac:dyDescent="0.25">
      <c r="A223" s="11">
        <v>34173</v>
      </c>
      <c r="B223" s="12" t="str">
        <f>VLOOKUP(A223,'[1]Региональная прогр. (11.2018)'!G$14:Q$8110,11,FALSE)</f>
        <v>ЛАО</v>
      </c>
      <c r="C223" s="11" t="s">
        <v>9</v>
      </c>
      <c r="D223" s="11" t="s">
        <v>109</v>
      </c>
      <c r="E223" s="11">
        <v>2019</v>
      </c>
      <c r="F223" s="11" t="s">
        <v>25</v>
      </c>
      <c r="G223" s="13">
        <v>3109.7</v>
      </c>
      <c r="H223" s="14">
        <v>3109.7</v>
      </c>
      <c r="I223" s="25">
        <v>2869409.62</v>
      </c>
    </row>
    <row r="224" spans="1:9" ht="15.75" x14ac:dyDescent="0.25">
      <c r="A224" s="11">
        <v>34173</v>
      </c>
      <c r="B224" s="12" t="str">
        <f>VLOOKUP(A224,'[1]Региональная прогр. (11.2018)'!G$14:Q$8110,11,FALSE)</f>
        <v>ЛАО</v>
      </c>
      <c r="C224" s="11" t="s">
        <v>9</v>
      </c>
      <c r="D224" s="11" t="s">
        <v>109</v>
      </c>
      <c r="E224" s="11">
        <v>2019</v>
      </c>
      <c r="F224" s="11" t="s">
        <v>32</v>
      </c>
      <c r="G224" s="13">
        <v>3109.7</v>
      </c>
      <c r="H224" s="14">
        <v>3109.7</v>
      </c>
      <c r="I224" s="25">
        <v>833303.64</v>
      </c>
    </row>
    <row r="225" spans="1:9" ht="15.75" x14ac:dyDescent="0.25">
      <c r="A225" s="11">
        <v>34173</v>
      </c>
      <c r="B225" s="12" t="str">
        <f>VLOOKUP(A225,'[1]Региональная прогр. (11.2018)'!G$14:Q$8110,11,FALSE)</f>
        <v>ЛАО</v>
      </c>
      <c r="C225" s="11" t="s">
        <v>9</v>
      </c>
      <c r="D225" s="11" t="s">
        <v>109</v>
      </c>
      <c r="E225" s="11">
        <v>2019</v>
      </c>
      <c r="F225" s="11" t="s">
        <v>11</v>
      </c>
      <c r="G225" s="13">
        <v>3109.7</v>
      </c>
      <c r="H225" s="14" t="s">
        <v>12</v>
      </c>
      <c r="I225" s="25">
        <v>258841.26</v>
      </c>
    </row>
    <row r="226" spans="1:9" ht="15.75" x14ac:dyDescent="0.25">
      <c r="A226" s="11">
        <v>29899</v>
      </c>
      <c r="B226" s="12" t="str">
        <f>VLOOKUP(A226,'[1]Региональная прогр. (11.2018)'!G$14:Q$8110,11,FALSE)</f>
        <v>САО</v>
      </c>
      <c r="C226" s="11" t="s">
        <v>9</v>
      </c>
      <c r="D226" s="11" t="s">
        <v>110</v>
      </c>
      <c r="E226" s="11">
        <v>2019</v>
      </c>
      <c r="F226" s="11" t="s">
        <v>14</v>
      </c>
      <c r="G226" s="13">
        <v>3624.5</v>
      </c>
      <c r="H226" s="14">
        <v>967.1</v>
      </c>
      <c r="I226" s="25">
        <v>3424601.71</v>
      </c>
    </row>
    <row r="227" spans="1:9" ht="15.75" x14ac:dyDescent="0.25">
      <c r="A227" s="11">
        <v>29899</v>
      </c>
      <c r="B227" s="12" t="str">
        <f>VLOOKUP(A227,'[1]Региональная прогр. (11.2018)'!G$14:Q$8110,11,FALSE)</f>
        <v>САО</v>
      </c>
      <c r="C227" s="11" t="s">
        <v>9</v>
      </c>
      <c r="D227" s="11" t="s">
        <v>110</v>
      </c>
      <c r="E227" s="11">
        <v>2019</v>
      </c>
      <c r="F227" s="11" t="s">
        <v>11</v>
      </c>
      <c r="G227" s="13">
        <v>3624.5</v>
      </c>
      <c r="H227" s="14" t="s">
        <v>12</v>
      </c>
      <c r="I227" s="25">
        <v>89971</v>
      </c>
    </row>
    <row r="228" spans="1:9" ht="15.75" x14ac:dyDescent="0.25">
      <c r="A228" s="11">
        <v>29905</v>
      </c>
      <c r="B228" s="12" t="str">
        <f>VLOOKUP(A228,'[1]Региональная прогр. (11.2018)'!G$14:Q$8110,11,FALSE)</f>
        <v>САО</v>
      </c>
      <c r="C228" s="11" t="s">
        <v>9</v>
      </c>
      <c r="D228" s="11" t="s">
        <v>111</v>
      </c>
      <c r="E228" s="11">
        <v>2019</v>
      </c>
      <c r="F228" s="11" t="s">
        <v>14</v>
      </c>
      <c r="G228" s="13">
        <v>6251.9</v>
      </c>
      <c r="H228" s="14">
        <v>1668.15</v>
      </c>
      <c r="I228" s="25">
        <v>5985506.71</v>
      </c>
    </row>
    <row r="229" spans="1:9" ht="15.75" x14ac:dyDescent="0.25">
      <c r="A229" s="11">
        <v>29905</v>
      </c>
      <c r="B229" s="12" t="str">
        <f>VLOOKUP(A229,'[1]Региональная прогр. (11.2018)'!G$14:Q$8110,11,FALSE)</f>
        <v>САО</v>
      </c>
      <c r="C229" s="11" t="s">
        <v>9</v>
      </c>
      <c r="D229" s="11" t="s">
        <v>111</v>
      </c>
      <c r="E229" s="11">
        <v>2019</v>
      </c>
      <c r="F229" s="11" t="s">
        <v>11</v>
      </c>
      <c r="G229" s="13">
        <v>6251.9</v>
      </c>
      <c r="H229" s="14" t="s">
        <v>12</v>
      </c>
      <c r="I229" s="25">
        <v>148192.66</v>
      </c>
    </row>
    <row r="230" spans="1:9" ht="15.75" x14ac:dyDescent="0.25">
      <c r="A230" s="11">
        <v>29283</v>
      </c>
      <c r="B230" s="12" t="str">
        <f>VLOOKUP(A230,'[1]Региональная прогр. (11.2018)'!G$14:Q$8110,11,FALSE)</f>
        <v>ОАО</v>
      </c>
      <c r="C230" s="11" t="s">
        <v>9</v>
      </c>
      <c r="D230" s="11" t="s">
        <v>112</v>
      </c>
      <c r="E230" s="11">
        <v>2019</v>
      </c>
      <c r="F230" s="11" t="s">
        <v>14</v>
      </c>
      <c r="G230" s="13">
        <v>3826.1</v>
      </c>
      <c r="H230" s="14">
        <v>1020.89</v>
      </c>
      <c r="I230" s="25">
        <v>4224967.67</v>
      </c>
    </row>
    <row r="231" spans="1:9" ht="15.75" x14ac:dyDescent="0.25">
      <c r="A231" s="11">
        <v>29283</v>
      </c>
      <c r="B231" s="12" t="str">
        <f>VLOOKUP(A231,'[1]Региональная прогр. (11.2018)'!G$14:Q$8110,11,FALSE)</f>
        <v>ОАО</v>
      </c>
      <c r="C231" s="11" t="s">
        <v>9</v>
      </c>
      <c r="D231" s="11" t="s">
        <v>112</v>
      </c>
      <c r="E231" s="11">
        <v>2019</v>
      </c>
      <c r="F231" s="11" t="s">
        <v>11</v>
      </c>
      <c r="G231" s="13">
        <v>3826.1</v>
      </c>
      <c r="H231" s="14" t="s">
        <v>12</v>
      </c>
      <c r="I231" s="25">
        <v>112138.94</v>
      </c>
    </row>
    <row r="232" spans="1:9" ht="15.75" x14ac:dyDescent="0.25">
      <c r="A232" s="11">
        <v>31161</v>
      </c>
      <c r="B232" s="12" t="str">
        <f>VLOOKUP(A232,'[1]Региональная прогр. (11.2018)'!G$14:Q$8110,11,FALSE)</f>
        <v>ОАО</v>
      </c>
      <c r="C232" s="11" t="s">
        <v>9</v>
      </c>
      <c r="D232" s="11" t="s">
        <v>113</v>
      </c>
      <c r="E232" s="11">
        <v>2019</v>
      </c>
      <c r="F232" s="11" t="s">
        <v>14</v>
      </c>
      <c r="G232" s="13">
        <v>3392.3</v>
      </c>
      <c r="H232" s="14">
        <v>1056.2</v>
      </c>
      <c r="I232" s="25">
        <v>4205375.88</v>
      </c>
    </row>
    <row r="233" spans="1:9" ht="15.75" x14ac:dyDescent="0.25">
      <c r="A233" s="11">
        <v>31161</v>
      </c>
      <c r="B233" s="12" t="str">
        <f>VLOOKUP(A233,'[1]Региональная прогр. (11.2018)'!G$14:Q$8110,11,FALSE)</f>
        <v>ОАО</v>
      </c>
      <c r="C233" s="11" t="s">
        <v>9</v>
      </c>
      <c r="D233" s="11" t="s">
        <v>113</v>
      </c>
      <c r="E233" s="11">
        <v>2019</v>
      </c>
      <c r="F233" s="11" t="s">
        <v>11</v>
      </c>
      <c r="G233" s="13">
        <v>3392.3</v>
      </c>
      <c r="H233" s="14" t="s">
        <v>12</v>
      </c>
      <c r="I233" s="25">
        <v>112192.04</v>
      </c>
    </row>
    <row r="234" spans="1:9" ht="15.75" x14ac:dyDescent="0.25">
      <c r="A234" s="11">
        <v>31929</v>
      </c>
      <c r="B234" s="12" t="str">
        <f>VLOOKUP(A234,'[1]Региональная прогр. (11.2018)'!G$14:Q$8110,11,FALSE)</f>
        <v>ОАО</v>
      </c>
      <c r="C234" s="11" t="s">
        <v>9</v>
      </c>
      <c r="D234" s="11" t="s">
        <v>114</v>
      </c>
      <c r="E234" s="11">
        <v>2019</v>
      </c>
      <c r="F234" s="11" t="s">
        <v>14</v>
      </c>
      <c r="G234" s="13">
        <v>2398.08</v>
      </c>
      <c r="H234" s="14">
        <v>1043</v>
      </c>
      <c r="I234" s="25">
        <v>3164645.7</v>
      </c>
    </row>
    <row r="235" spans="1:9" ht="15.75" x14ac:dyDescent="0.25">
      <c r="A235" s="11">
        <v>31929</v>
      </c>
      <c r="B235" s="12" t="str">
        <f>VLOOKUP(A235,'[1]Региональная прогр. (11.2018)'!G$14:Q$8110,11,FALSE)</f>
        <v>ОАО</v>
      </c>
      <c r="C235" s="11" t="s">
        <v>9</v>
      </c>
      <c r="D235" s="11" t="s">
        <v>114</v>
      </c>
      <c r="E235" s="11">
        <v>2019</v>
      </c>
      <c r="F235" s="11" t="s">
        <v>11</v>
      </c>
      <c r="G235" s="13">
        <v>2398.08</v>
      </c>
      <c r="H235" s="14" t="s">
        <v>12</v>
      </c>
      <c r="I235" s="25">
        <v>99249.8</v>
      </c>
    </row>
    <row r="236" spans="1:9" ht="15.75" x14ac:dyDescent="0.25">
      <c r="A236" s="11">
        <v>29319</v>
      </c>
      <c r="B236" s="12" t="str">
        <f>VLOOKUP(A236,'[1]Региональная прогр. (11.2018)'!G$14:Q$8110,11,FALSE)</f>
        <v>ОАО</v>
      </c>
      <c r="C236" s="11" t="s">
        <v>9</v>
      </c>
      <c r="D236" s="11" t="s">
        <v>115</v>
      </c>
      <c r="E236" s="11">
        <v>2019</v>
      </c>
      <c r="F236" s="11" t="s">
        <v>14</v>
      </c>
      <c r="G236" s="13">
        <v>2662.91</v>
      </c>
      <c r="H236" s="14">
        <v>1875.7</v>
      </c>
      <c r="I236" s="25">
        <v>2890250.67</v>
      </c>
    </row>
    <row r="237" spans="1:9" ht="15.75" x14ac:dyDescent="0.25">
      <c r="A237" s="11">
        <v>29319</v>
      </c>
      <c r="B237" s="12" t="str">
        <f>VLOOKUP(A237,'[1]Региональная прогр. (11.2018)'!G$14:Q$8110,11,FALSE)</f>
        <v>ОАО</v>
      </c>
      <c r="C237" s="11" t="s">
        <v>9</v>
      </c>
      <c r="D237" s="11" t="s">
        <v>115</v>
      </c>
      <c r="E237" s="11">
        <v>2019</v>
      </c>
      <c r="F237" s="11" t="s">
        <v>11</v>
      </c>
      <c r="G237" s="13">
        <v>2662.91</v>
      </c>
      <c r="H237" s="14" t="s">
        <v>12</v>
      </c>
      <c r="I237" s="25">
        <v>66174</v>
      </c>
    </row>
    <row r="238" spans="1:9" ht="15.75" x14ac:dyDescent="0.25">
      <c r="A238" s="11">
        <v>21384</v>
      </c>
      <c r="B238" s="12" t="str">
        <f>VLOOKUP(A238,'[1]Региональная прогр. (11.2018)'!G$14:Q$8110,11,FALSE)</f>
        <v>ОАО</v>
      </c>
      <c r="C238" s="11" t="s">
        <v>9</v>
      </c>
      <c r="D238" s="11" t="s">
        <v>1596</v>
      </c>
      <c r="E238" s="11">
        <v>2019</v>
      </c>
      <c r="F238" s="11" t="s">
        <v>1311</v>
      </c>
      <c r="G238" s="13">
        <v>3400.6</v>
      </c>
      <c r="H238" s="14" t="s">
        <v>18</v>
      </c>
      <c r="I238" s="25">
        <v>468300</v>
      </c>
    </row>
    <row r="239" spans="1:9" ht="15.75" x14ac:dyDescent="0.25">
      <c r="A239" s="11">
        <v>32394</v>
      </c>
      <c r="B239" s="12" t="str">
        <f>VLOOKUP(A239,'[1]Региональная прогр. (11.2018)'!G$14:Q$8110,11,FALSE)</f>
        <v>ОАО</v>
      </c>
      <c r="C239" s="11" t="s">
        <v>9</v>
      </c>
      <c r="D239" s="11" t="s">
        <v>116</v>
      </c>
      <c r="E239" s="11">
        <v>2019</v>
      </c>
      <c r="F239" s="11" t="s">
        <v>14</v>
      </c>
      <c r="G239" s="13">
        <v>3167.2</v>
      </c>
      <c r="H239" s="14">
        <v>979.9</v>
      </c>
      <c r="I239" s="25">
        <v>3348948.1</v>
      </c>
    </row>
    <row r="240" spans="1:9" ht="15.75" x14ac:dyDescent="0.25">
      <c r="A240" s="11">
        <v>32394</v>
      </c>
      <c r="B240" s="12" t="str">
        <f>VLOOKUP(A240,'[1]Региональная прогр. (11.2018)'!G$14:Q$8110,11,FALSE)</f>
        <v>ОАО</v>
      </c>
      <c r="C240" s="11" t="s">
        <v>9</v>
      </c>
      <c r="D240" s="11" t="s">
        <v>116</v>
      </c>
      <c r="E240" s="11">
        <v>2019</v>
      </c>
      <c r="F240" s="11" t="s">
        <v>11</v>
      </c>
      <c r="G240" s="13">
        <v>3167.2</v>
      </c>
      <c r="H240" s="14" t="s">
        <v>12</v>
      </c>
      <c r="I240" s="25">
        <v>109263.28</v>
      </c>
    </row>
    <row r="241" spans="1:9" ht="15.75" x14ac:dyDescent="0.25">
      <c r="A241" s="11">
        <v>31169</v>
      </c>
      <c r="B241" s="12" t="str">
        <f>VLOOKUP(A241,'[1]Региональная прогр. (11.2018)'!G$14:Q$8110,11,FALSE)</f>
        <v>ОАО</v>
      </c>
      <c r="C241" s="11" t="s">
        <v>9</v>
      </c>
      <c r="D241" s="11" t="s">
        <v>117</v>
      </c>
      <c r="E241" s="11">
        <v>2019</v>
      </c>
      <c r="F241" s="11" t="s">
        <v>14</v>
      </c>
      <c r="G241" s="13">
        <v>1714.9</v>
      </c>
      <c r="H241" s="14">
        <v>544.70000000000005</v>
      </c>
      <c r="I241" s="25">
        <v>1848558.35</v>
      </c>
    </row>
    <row r="242" spans="1:9" ht="15.75" x14ac:dyDescent="0.25">
      <c r="A242" s="11">
        <v>31169</v>
      </c>
      <c r="B242" s="12" t="str">
        <f>VLOOKUP(A242,'[1]Региональная прогр. (11.2018)'!G$14:Q$8110,11,FALSE)</f>
        <v>ОАО</v>
      </c>
      <c r="C242" s="11" t="s">
        <v>9</v>
      </c>
      <c r="D242" s="11" t="s">
        <v>117</v>
      </c>
      <c r="E242" s="11">
        <v>2019</v>
      </c>
      <c r="F242" s="11" t="s">
        <v>11</v>
      </c>
      <c r="G242" s="13">
        <v>1714.9</v>
      </c>
      <c r="H242" s="14" t="s">
        <v>12</v>
      </c>
      <c r="I242" s="25">
        <v>50023.74</v>
      </c>
    </row>
    <row r="243" spans="1:9" ht="15.75" x14ac:dyDescent="0.25">
      <c r="A243" s="11">
        <v>31959</v>
      </c>
      <c r="B243" s="12" t="str">
        <f>VLOOKUP(A243,'[1]Региональная прогр. (11.2018)'!G$14:Q$8110,11,FALSE)</f>
        <v>ОАО</v>
      </c>
      <c r="C243" s="11" t="s">
        <v>9</v>
      </c>
      <c r="D243" s="11" t="s">
        <v>118</v>
      </c>
      <c r="E243" s="11">
        <v>2019</v>
      </c>
      <c r="F243" s="11" t="s">
        <v>14</v>
      </c>
      <c r="G243" s="13">
        <v>3477.7</v>
      </c>
      <c r="H243" s="14">
        <v>1072</v>
      </c>
      <c r="I243" s="25">
        <v>4065031.5</v>
      </c>
    </row>
    <row r="244" spans="1:9" ht="15.75" x14ac:dyDescent="0.25">
      <c r="A244" s="11">
        <v>31959</v>
      </c>
      <c r="B244" s="12" t="str">
        <f>VLOOKUP(A244,'[1]Региональная прогр. (11.2018)'!G$14:Q$8110,11,FALSE)</f>
        <v>ОАО</v>
      </c>
      <c r="C244" s="11" t="s">
        <v>9</v>
      </c>
      <c r="D244" s="11" t="s">
        <v>118</v>
      </c>
      <c r="E244" s="11">
        <v>2019</v>
      </c>
      <c r="F244" s="11" t="s">
        <v>11</v>
      </c>
      <c r="G244" s="13">
        <v>3477.7</v>
      </c>
      <c r="H244" s="14" t="s">
        <v>12</v>
      </c>
      <c r="I244" s="25">
        <v>113304.78</v>
      </c>
    </row>
    <row r="245" spans="1:9" ht="15.75" x14ac:dyDescent="0.25">
      <c r="A245" s="11">
        <v>31171</v>
      </c>
      <c r="B245" s="12" t="str">
        <f>VLOOKUP(A245,'[1]Региональная прогр. (11.2018)'!G$14:Q$8110,11,FALSE)</f>
        <v>ОАО</v>
      </c>
      <c r="C245" s="11" t="s">
        <v>9</v>
      </c>
      <c r="D245" s="11" t="s">
        <v>119</v>
      </c>
      <c r="E245" s="11">
        <v>2019</v>
      </c>
      <c r="F245" s="11" t="s">
        <v>14</v>
      </c>
      <c r="G245" s="13">
        <v>3434.2</v>
      </c>
      <c r="H245" s="14">
        <v>1080</v>
      </c>
      <c r="I245" s="25">
        <v>4618714.8</v>
      </c>
    </row>
    <row r="246" spans="1:9" ht="15.75" x14ac:dyDescent="0.25">
      <c r="A246" s="11">
        <v>31171</v>
      </c>
      <c r="B246" s="12" t="str">
        <f>VLOOKUP(A246,'[1]Региональная прогр. (11.2018)'!G$14:Q$8110,11,FALSE)</f>
        <v>ОАО</v>
      </c>
      <c r="C246" s="11" t="s">
        <v>9</v>
      </c>
      <c r="D246" s="11" t="s">
        <v>119</v>
      </c>
      <c r="E246" s="11">
        <v>2019</v>
      </c>
      <c r="F246" s="11" t="s">
        <v>11</v>
      </c>
      <c r="G246" s="13">
        <v>3434.2</v>
      </c>
      <c r="H246" s="14" t="s">
        <v>12</v>
      </c>
      <c r="I246" s="25">
        <v>112738.38</v>
      </c>
    </row>
    <row r="247" spans="1:9" ht="15.75" x14ac:dyDescent="0.25">
      <c r="A247" s="11">
        <v>31174</v>
      </c>
      <c r="B247" s="12" t="str">
        <f>VLOOKUP(A247,'[1]Региональная прогр. (11.2018)'!G$14:Q$8110,11,FALSE)</f>
        <v>ОАО</v>
      </c>
      <c r="C247" s="11" t="s">
        <v>9</v>
      </c>
      <c r="D247" s="11" t="s">
        <v>120</v>
      </c>
      <c r="E247" s="11">
        <v>2019</v>
      </c>
      <c r="F247" s="11" t="s">
        <v>28</v>
      </c>
      <c r="G247" s="13">
        <v>3402.5</v>
      </c>
      <c r="H247" s="14">
        <v>3402.5</v>
      </c>
      <c r="I247" s="25">
        <v>99554.46</v>
      </c>
    </row>
    <row r="248" spans="1:9" ht="15.75" x14ac:dyDescent="0.25">
      <c r="A248" s="11">
        <v>31174</v>
      </c>
      <c r="B248" s="12" t="str">
        <f>VLOOKUP(A248,'[1]Региональная прогр. (11.2018)'!G$14:Q$8110,11,FALSE)</f>
        <v>ОАО</v>
      </c>
      <c r="C248" s="11" t="s">
        <v>9</v>
      </c>
      <c r="D248" s="11" t="s">
        <v>120</v>
      </c>
      <c r="E248" s="11">
        <v>2019</v>
      </c>
      <c r="F248" s="11" t="s">
        <v>11</v>
      </c>
      <c r="G248" s="13">
        <v>3402.5</v>
      </c>
      <c r="H248" s="14" t="s">
        <v>12</v>
      </c>
      <c r="I248" s="25">
        <v>54868.23</v>
      </c>
    </row>
    <row r="249" spans="1:9" ht="15.75" x14ac:dyDescent="0.25">
      <c r="A249" s="11">
        <v>29271</v>
      </c>
      <c r="B249" s="12" t="str">
        <f>VLOOKUP(A249,'[1]Региональная прогр. (11.2018)'!G$14:Q$8110,11,FALSE)</f>
        <v>ОАО</v>
      </c>
      <c r="C249" s="11" t="s">
        <v>9</v>
      </c>
      <c r="D249" s="11" t="s">
        <v>121</v>
      </c>
      <c r="E249" s="11">
        <v>2019</v>
      </c>
      <c r="F249" s="11" t="s">
        <v>14</v>
      </c>
      <c r="G249" s="13">
        <v>3804.6</v>
      </c>
      <c r="H249" s="14">
        <v>1140</v>
      </c>
      <c r="I249" s="25">
        <v>4329486</v>
      </c>
    </row>
    <row r="250" spans="1:9" ht="15.75" x14ac:dyDescent="0.25">
      <c r="A250" s="11">
        <v>29271</v>
      </c>
      <c r="B250" s="12" t="str">
        <f>VLOOKUP(A250,'[1]Региональная прогр. (11.2018)'!G$14:Q$8110,11,FALSE)</f>
        <v>ОАО</v>
      </c>
      <c r="C250" s="11" t="s">
        <v>9</v>
      </c>
      <c r="D250" s="11" t="s">
        <v>121</v>
      </c>
      <c r="E250" s="11">
        <v>2019</v>
      </c>
      <c r="F250" s="11" t="s">
        <v>11</v>
      </c>
      <c r="G250" s="13">
        <v>3804.6</v>
      </c>
      <c r="H250" s="14" t="s">
        <v>12</v>
      </c>
      <c r="I250" s="25">
        <v>117559.86</v>
      </c>
    </row>
    <row r="251" spans="1:9" ht="15.75" x14ac:dyDescent="0.25">
      <c r="A251" s="11">
        <v>31176</v>
      </c>
      <c r="B251" s="12" t="str">
        <f>VLOOKUP(A251,'[1]Региональная прогр. (11.2018)'!G$14:Q$8110,11,FALSE)</f>
        <v>ОАО</v>
      </c>
      <c r="C251" s="11" t="s">
        <v>9</v>
      </c>
      <c r="D251" s="11" t="s">
        <v>122</v>
      </c>
      <c r="E251" s="11">
        <v>2019</v>
      </c>
      <c r="F251" s="11" t="s">
        <v>14</v>
      </c>
      <c r="G251" s="13">
        <v>3379.6</v>
      </c>
      <c r="H251" s="14">
        <v>1063</v>
      </c>
      <c r="I251" s="25">
        <v>4189333.2</v>
      </c>
    </row>
    <row r="252" spans="1:9" ht="15.75" x14ac:dyDescent="0.25">
      <c r="A252" s="11">
        <v>31176</v>
      </c>
      <c r="B252" s="12" t="str">
        <f>VLOOKUP(A252,'[1]Региональная прогр. (11.2018)'!G$14:Q$8110,11,FALSE)</f>
        <v>ОАО</v>
      </c>
      <c r="C252" s="11" t="s">
        <v>9</v>
      </c>
      <c r="D252" s="11" t="s">
        <v>122</v>
      </c>
      <c r="E252" s="11">
        <v>2019</v>
      </c>
      <c r="F252" s="11" t="s">
        <v>11</v>
      </c>
      <c r="G252" s="13">
        <v>3379.6</v>
      </c>
      <c r="H252" s="14" t="s">
        <v>12</v>
      </c>
      <c r="I252" s="25">
        <v>112026.84</v>
      </c>
    </row>
    <row r="253" spans="1:9" ht="15.75" x14ac:dyDescent="0.25">
      <c r="A253" s="11">
        <v>31179</v>
      </c>
      <c r="B253" s="12" t="str">
        <f>VLOOKUP(A253,'[1]Региональная прогр. (11.2018)'!G$14:Q$8110,11,FALSE)</f>
        <v>ОАО</v>
      </c>
      <c r="C253" s="11" t="s">
        <v>9</v>
      </c>
      <c r="D253" s="11" t="s">
        <v>123</v>
      </c>
      <c r="E253" s="11">
        <v>2019</v>
      </c>
      <c r="F253" s="11" t="s">
        <v>14</v>
      </c>
      <c r="G253" s="13">
        <v>3385.5</v>
      </c>
      <c r="H253" s="14">
        <v>1041</v>
      </c>
      <c r="I253" s="25">
        <v>3560664</v>
      </c>
    </row>
    <row r="254" spans="1:9" ht="15.75" x14ac:dyDescent="0.25">
      <c r="A254" s="11">
        <v>31179</v>
      </c>
      <c r="B254" s="12" t="str">
        <f>VLOOKUP(A254,'[1]Региональная прогр. (11.2018)'!G$14:Q$8110,11,FALSE)</f>
        <v>ОАО</v>
      </c>
      <c r="C254" s="11" t="s">
        <v>9</v>
      </c>
      <c r="D254" s="11" t="s">
        <v>123</v>
      </c>
      <c r="E254" s="11">
        <v>2019</v>
      </c>
      <c r="F254" s="11" t="s">
        <v>11</v>
      </c>
      <c r="G254" s="13">
        <v>3385.5</v>
      </c>
      <c r="H254" s="14" t="s">
        <v>12</v>
      </c>
      <c r="I254" s="25">
        <v>112104.72</v>
      </c>
    </row>
    <row r="255" spans="1:9" ht="15.75" x14ac:dyDescent="0.25">
      <c r="A255" s="11">
        <v>29274</v>
      </c>
      <c r="B255" s="12" t="str">
        <f>VLOOKUP(A255,'[1]Региональная прогр. (11.2018)'!G$14:Q$8110,11,FALSE)</f>
        <v>ОАО</v>
      </c>
      <c r="C255" s="11" t="s">
        <v>9</v>
      </c>
      <c r="D255" s="11" t="s">
        <v>124</v>
      </c>
      <c r="E255" s="11">
        <v>2019</v>
      </c>
      <c r="F255" s="11" t="s">
        <v>14</v>
      </c>
      <c r="G255" s="13">
        <v>3825.6</v>
      </c>
      <c r="H255" s="14">
        <v>1020.76</v>
      </c>
      <c r="I255" s="25">
        <v>4264365.5999999996</v>
      </c>
    </row>
    <row r="256" spans="1:9" ht="15.75" x14ac:dyDescent="0.25">
      <c r="A256" s="11">
        <v>29274</v>
      </c>
      <c r="B256" s="12" t="str">
        <f>VLOOKUP(A256,'[1]Региональная прогр. (11.2018)'!G$14:Q$8110,11,FALSE)</f>
        <v>ОАО</v>
      </c>
      <c r="C256" s="11" t="s">
        <v>9</v>
      </c>
      <c r="D256" s="11" t="s">
        <v>124</v>
      </c>
      <c r="E256" s="11">
        <v>2019</v>
      </c>
      <c r="F256" s="11" t="s">
        <v>11</v>
      </c>
      <c r="G256" s="13">
        <v>3825.6</v>
      </c>
      <c r="H256" s="14" t="s">
        <v>12</v>
      </c>
      <c r="I256" s="25">
        <v>117834.8</v>
      </c>
    </row>
    <row r="257" spans="1:9" ht="15.75" x14ac:dyDescent="0.25">
      <c r="A257" s="11">
        <v>31189</v>
      </c>
      <c r="B257" s="12" t="str">
        <f>VLOOKUP(A257,'[1]Региональная прогр. (11.2018)'!G$14:Q$8110,11,FALSE)</f>
        <v>ОАО</v>
      </c>
      <c r="C257" s="11" t="s">
        <v>9</v>
      </c>
      <c r="D257" s="11" t="s">
        <v>125</v>
      </c>
      <c r="E257" s="11">
        <v>2019</v>
      </c>
      <c r="F257" s="11" t="s">
        <v>14</v>
      </c>
      <c r="G257" s="13">
        <v>3084</v>
      </c>
      <c r="H257" s="14">
        <v>835</v>
      </c>
      <c r="I257" s="25">
        <v>2322476.35</v>
      </c>
    </row>
    <row r="258" spans="1:9" ht="15.75" x14ac:dyDescent="0.25">
      <c r="A258" s="11">
        <v>31189</v>
      </c>
      <c r="B258" s="12" t="str">
        <f>VLOOKUP(A258,'[1]Региональная прогр. (11.2018)'!G$14:Q$8110,11,FALSE)</f>
        <v>ОАО</v>
      </c>
      <c r="C258" s="11" t="s">
        <v>9</v>
      </c>
      <c r="D258" s="11" t="s">
        <v>125</v>
      </c>
      <c r="E258" s="11">
        <v>2019</v>
      </c>
      <c r="F258" s="11" t="s">
        <v>11</v>
      </c>
      <c r="G258" s="13">
        <v>3084</v>
      </c>
      <c r="H258" s="14" t="s">
        <v>12</v>
      </c>
      <c r="I258" s="25">
        <v>76852</v>
      </c>
    </row>
    <row r="259" spans="1:9" ht="15.75" x14ac:dyDescent="0.25">
      <c r="A259" s="11">
        <v>31191</v>
      </c>
      <c r="B259" s="12" t="str">
        <f>VLOOKUP(A259,'[1]Региональная прогр. (11.2018)'!G$14:Q$8110,11,FALSE)</f>
        <v>ОАО</v>
      </c>
      <c r="C259" s="11" t="s">
        <v>9</v>
      </c>
      <c r="D259" s="11" t="s">
        <v>126</v>
      </c>
      <c r="E259" s="11">
        <v>2019</v>
      </c>
      <c r="F259" s="11" t="s">
        <v>14</v>
      </c>
      <c r="G259" s="13">
        <v>3821.1</v>
      </c>
      <c r="H259" s="14">
        <v>1056.2</v>
      </c>
      <c r="I259" s="25">
        <v>3856564.8</v>
      </c>
    </row>
    <row r="260" spans="1:9" ht="15.75" x14ac:dyDescent="0.25">
      <c r="A260" s="11">
        <v>31191</v>
      </c>
      <c r="B260" s="12" t="str">
        <f>VLOOKUP(A260,'[1]Региональная прогр. (11.2018)'!G$14:Q$8110,11,FALSE)</f>
        <v>ОАО</v>
      </c>
      <c r="C260" s="11" t="s">
        <v>9</v>
      </c>
      <c r="D260" s="11" t="s">
        <v>126</v>
      </c>
      <c r="E260" s="11">
        <v>2019</v>
      </c>
      <c r="F260" s="11" t="s">
        <v>11</v>
      </c>
      <c r="G260" s="13">
        <v>3821.1</v>
      </c>
      <c r="H260" s="14" t="s">
        <v>12</v>
      </c>
      <c r="I260" s="25">
        <v>91339</v>
      </c>
    </row>
    <row r="261" spans="1:9" ht="15.75" x14ac:dyDescent="0.25">
      <c r="A261" s="11">
        <v>35969</v>
      </c>
      <c r="B261" s="12" t="str">
        <f>VLOOKUP(A261,'[1]Региональная прогр. (11.2018)'!G$14:Q$8110,11,FALSE)</f>
        <v>САО</v>
      </c>
      <c r="C261" s="11" t="s">
        <v>9</v>
      </c>
      <c r="D261" s="11" t="s">
        <v>127</v>
      </c>
      <c r="E261" s="11">
        <v>2019</v>
      </c>
      <c r="F261" s="11" t="s">
        <v>14</v>
      </c>
      <c r="G261" s="13">
        <v>5633.2</v>
      </c>
      <c r="H261" s="14">
        <v>1503.07</v>
      </c>
      <c r="I261" s="25">
        <v>4070830.8</v>
      </c>
    </row>
    <row r="262" spans="1:9" ht="15.75" x14ac:dyDescent="0.25">
      <c r="A262" s="11">
        <v>35969</v>
      </c>
      <c r="B262" s="12" t="str">
        <f>VLOOKUP(A262,'[1]Региональная прогр. (11.2018)'!G$14:Q$8110,11,FALSE)</f>
        <v>САО</v>
      </c>
      <c r="C262" s="11" t="s">
        <v>9</v>
      </c>
      <c r="D262" s="11" t="s">
        <v>127</v>
      </c>
      <c r="E262" s="11">
        <v>2019</v>
      </c>
      <c r="F262" s="11" t="s">
        <v>11</v>
      </c>
      <c r="G262" s="13">
        <v>5633.2</v>
      </c>
      <c r="H262" s="14" t="s">
        <v>12</v>
      </c>
      <c r="I262" s="25">
        <v>141365.18</v>
      </c>
    </row>
    <row r="263" spans="1:9" ht="15.75" x14ac:dyDescent="0.25">
      <c r="A263" s="11">
        <v>30121</v>
      </c>
      <c r="B263" s="12" t="str">
        <f>VLOOKUP(A263,'[1]Региональная прогр. (11.2018)'!G$14:Q$8110,11,FALSE)</f>
        <v>САО</v>
      </c>
      <c r="C263" s="11" t="s">
        <v>9</v>
      </c>
      <c r="D263" s="11" t="s">
        <v>128</v>
      </c>
      <c r="E263" s="11">
        <v>2019</v>
      </c>
      <c r="F263" s="11" t="s">
        <v>14</v>
      </c>
      <c r="G263" s="13">
        <v>5068.5</v>
      </c>
      <c r="H263" s="14">
        <v>1352.39</v>
      </c>
      <c r="I263" s="25">
        <v>4837969.2</v>
      </c>
    </row>
    <row r="264" spans="1:9" ht="15.75" x14ac:dyDescent="0.25">
      <c r="A264" s="11">
        <v>30121</v>
      </c>
      <c r="B264" s="12" t="str">
        <f>VLOOKUP(A264,'[1]Региональная прогр. (11.2018)'!G$14:Q$8110,11,FALSE)</f>
        <v>САО</v>
      </c>
      <c r="C264" s="11" t="s">
        <v>9</v>
      </c>
      <c r="D264" s="11" t="s">
        <v>128</v>
      </c>
      <c r="E264" s="11">
        <v>2019</v>
      </c>
      <c r="F264" s="11" t="s">
        <v>11</v>
      </c>
      <c r="G264" s="13">
        <v>5068.5</v>
      </c>
      <c r="H264" s="14" t="s">
        <v>12</v>
      </c>
      <c r="I264" s="25">
        <v>134012.6</v>
      </c>
    </row>
    <row r="265" spans="1:9" ht="15.75" x14ac:dyDescent="0.25">
      <c r="A265" s="11">
        <v>35980</v>
      </c>
      <c r="B265" s="12" t="str">
        <f>VLOOKUP(A265,'[1]Региональная прогр. (11.2018)'!G$14:Q$8110,11,FALSE)</f>
        <v>САО</v>
      </c>
      <c r="C265" s="11" t="s">
        <v>9</v>
      </c>
      <c r="D265" s="11" t="s">
        <v>129</v>
      </c>
      <c r="E265" s="11">
        <v>2019</v>
      </c>
      <c r="F265" s="11" t="s">
        <v>14</v>
      </c>
      <c r="G265" s="13">
        <v>3608.8</v>
      </c>
      <c r="H265" s="14">
        <v>962.91</v>
      </c>
      <c r="I265" s="25">
        <v>3825046.8</v>
      </c>
    </row>
    <row r="266" spans="1:9" ht="15.75" x14ac:dyDescent="0.25">
      <c r="A266" s="11">
        <v>35980</v>
      </c>
      <c r="B266" s="12" t="str">
        <f>VLOOKUP(A266,'[1]Региональная прогр. (11.2018)'!G$14:Q$8110,11,FALSE)</f>
        <v>САО</v>
      </c>
      <c r="C266" s="11" t="s">
        <v>9</v>
      </c>
      <c r="D266" s="11" t="s">
        <v>129</v>
      </c>
      <c r="E266" s="11">
        <v>2019</v>
      </c>
      <c r="F266" s="11" t="s">
        <v>11</v>
      </c>
      <c r="G266" s="13">
        <v>3608.8</v>
      </c>
      <c r="H266" s="14" t="s">
        <v>12</v>
      </c>
      <c r="I266" s="25">
        <v>105543.37</v>
      </c>
    </row>
    <row r="267" spans="1:9" ht="15.75" x14ac:dyDescent="0.25">
      <c r="A267" s="11">
        <v>35981</v>
      </c>
      <c r="B267" s="12" t="str">
        <f>VLOOKUP(A267,'[1]Региональная прогр. (11.2018)'!G$14:Q$8110,11,FALSE)</f>
        <v>САО</v>
      </c>
      <c r="C267" s="11" t="s">
        <v>9</v>
      </c>
      <c r="D267" s="11" t="s">
        <v>130</v>
      </c>
      <c r="E267" s="11">
        <v>2019</v>
      </c>
      <c r="F267" s="11" t="s">
        <v>14</v>
      </c>
      <c r="G267" s="13">
        <v>2852.8</v>
      </c>
      <c r="H267" s="14">
        <v>761.19</v>
      </c>
      <c r="I267" s="25">
        <v>3334696.8</v>
      </c>
    </row>
    <row r="268" spans="1:9" ht="15.75" x14ac:dyDescent="0.25">
      <c r="A268" s="11">
        <v>35981</v>
      </c>
      <c r="B268" s="12" t="str">
        <f>VLOOKUP(A268,'[1]Региональная прогр. (11.2018)'!G$14:Q$8110,11,FALSE)</f>
        <v>САО</v>
      </c>
      <c r="C268" s="11" t="s">
        <v>9</v>
      </c>
      <c r="D268" s="11" t="s">
        <v>130</v>
      </c>
      <c r="E268" s="11">
        <v>2019</v>
      </c>
      <c r="F268" s="11" t="s">
        <v>11</v>
      </c>
      <c r="G268" s="13">
        <v>2852.8</v>
      </c>
      <c r="H268" s="14" t="s">
        <v>12</v>
      </c>
      <c r="I268" s="25">
        <v>105168.68</v>
      </c>
    </row>
    <row r="269" spans="1:9" ht="15.75" x14ac:dyDescent="0.25">
      <c r="A269" s="11">
        <v>30146</v>
      </c>
      <c r="B269" s="12" t="str">
        <f>VLOOKUP(A269,'[1]Региональная прогр. (11.2018)'!G$14:Q$8110,11,FALSE)</f>
        <v>САО</v>
      </c>
      <c r="C269" s="11" t="s">
        <v>9</v>
      </c>
      <c r="D269" s="11" t="s">
        <v>131</v>
      </c>
      <c r="E269" s="11">
        <v>2019</v>
      </c>
      <c r="F269" s="11" t="s">
        <v>31</v>
      </c>
      <c r="G269" s="13">
        <v>5090.7</v>
      </c>
      <c r="H269" s="14">
        <v>5090.7</v>
      </c>
      <c r="I269" s="25">
        <v>1255318.4099999999</v>
      </c>
    </row>
    <row r="270" spans="1:9" ht="15.75" x14ac:dyDescent="0.25">
      <c r="A270" s="11">
        <v>30146</v>
      </c>
      <c r="B270" s="12" t="str">
        <f>VLOOKUP(A270,'[1]Региональная прогр. (11.2018)'!G$14:Q$8110,11,FALSE)</f>
        <v>САО</v>
      </c>
      <c r="C270" s="11" t="s">
        <v>9</v>
      </c>
      <c r="D270" s="11" t="s">
        <v>131</v>
      </c>
      <c r="E270" s="11">
        <v>2019</v>
      </c>
      <c r="F270" s="11" t="s">
        <v>28</v>
      </c>
      <c r="G270" s="13">
        <v>5090.7</v>
      </c>
      <c r="H270" s="14">
        <v>5090.7</v>
      </c>
      <c r="I270" s="25">
        <v>511721.35</v>
      </c>
    </row>
    <row r="271" spans="1:9" ht="15.75" x14ac:dyDescent="0.25">
      <c r="A271" s="11">
        <v>30146</v>
      </c>
      <c r="B271" s="12" t="str">
        <f>VLOOKUP(A271,'[1]Региональная прогр. (11.2018)'!G$14:Q$8110,11,FALSE)</f>
        <v>САО</v>
      </c>
      <c r="C271" s="11" t="s">
        <v>9</v>
      </c>
      <c r="D271" s="11" t="s">
        <v>131</v>
      </c>
      <c r="E271" s="11">
        <v>2019</v>
      </c>
      <c r="F271" s="11" t="s">
        <v>25</v>
      </c>
      <c r="G271" s="13">
        <v>5090.7</v>
      </c>
      <c r="H271" s="14">
        <v>5090.7</v>
      </c>
      <c r="I271" s="25">
        <v>4427667.99</v>
      </c>
    </row>
    <row r="272" spans="1:9" ht="15.75" x14ac:dyDescent="0.25">
      <c r="A272" s="11">
        <v>30146</v>
      </c>
      <c r="B272" s="12" t="str">
        <f>VLOOKUP(A272,'[1]Региональная прогр. (11.2018)'!G$14:Q$8110,11,FALSE)</f>
        <v>САО</v>
      </c>
      <c r="C272" s="11" t="s">
        <v>9</v>
      </c>
      <c r="D272" s="11" t="s">
        <v>131</v>
      </c>
      <c r="E272" s="11">
        <v>2019</v>
      </c>
      <c r="F272" s="11" t="s">
        <v>32</v>
      </c>
      <c r="G272" s="13">
        <v>5090.7</v>
      </c>
      <c r="H272" s="14">
        <v>5090.7</v>
      </c>
      <c r="I272" s="25">
        <v>1250912.3999999999</v>
      </c>
    </row>
    <row r="273" spans="1:9" ht="15.75" x14ac:dyDescent="0.25">
      <c r="A273" s="11">
        <v>30146</v>
      </c>
      <c r="B273" s="12" t="str">
        <f>VLOOKUP(A273,'[1]Региональная прогр. (11.2018)'!G$14:Q$8110,11,FALSE)</f>
        <v>САО</v>
      </c>
      <c r="C273" s="11" t="s">
        <v>9</v>
      </c>
      <c r="D273" s="11" t="s">
        <v>131</v>
      </c>
      <c r="E273" s="11">
        <v>2019</v>
      </c>
      <c r="F273" s="11" t="s">
        <v>11</v>
      </c>
      <c r="G273" s="13">
        <v>5090.7</v>
      </c>
      <c r="H273" s="14" t="s">
        <v>12</v>
      </c>
      <c r="I273" s="25">
        <v>207366.04</v>
      </c>
    </row>
    <row r="274" spans="1:9" ht="15.75" x14ac:dyDescent="0.25">
      <c r="A274" s="11">
        <v>29037</v>
      </c>
      <c r="B274" s="12" t="str">
        <f>VLOOKUP(A274,'[1]Региональная прогр. (11.2018)'!G$14:Q$8110,11,FALSE)</f>
        <v>САО</v>
      </c>
      <c r="C274" s="11" t="s">
        <v>9</v>
      </c>
      <c r="D274" s="11" t="s">
        <v>132</v>
      </c>
      <c r="E274" s="11">
        <v>2019</v>
      </c>
      <c r="F274" s="11" t="s">
        <v>14</v>
      </c>
      <c r="G274" s="13">
        <v>4511.3</v>
      </c>
      <c r="H274" s="14">
        <v>1136.06</v>
      </c>
      <c r="I274" s="25">
        <v>4763682</v>
      </c>
    </row>
    <row r="275" spans="1:9" ht="15.75" x14ac:dyDescent="0.25">
      <c r="A275" s="11">
        <v>29037</v>
      </c>
      <c r="B275" s="12" t="str">
        <f>VLOOKUP(A275,'[1]Региональная прогр. (11.2018)'!G$14:Q$8110,11,FALSE)</f>
        <v>САО</v>
      </c>
      <c r="C275" s="11" t="s">
        <v>9</v>
      </c>
      <c r="D275" s="11" t="s">
        <v>132</v>
      </c>
      <c r="E275" s="11">
        <v>2019</v>
      </c>
      <c r="F275" s="11" t="s">
        <v>11</v>
      </c>
      <c r="G275" s="13">
        <v>4511.3</v>
      </c>
      <c r="H275" s="14" t="s">
        <v>12</v>
      </c>
      <c r="I275" s="25">
        <v>115813.46</v>
      </c>
    </row>
    <row r="276" spans="1:9" ht="15.75" x14ac:dyDescent="0.25">
      <c r="A276" s="11">
        <v>35992</v>
      </c>
      <c r="B276" s="12" t="str">
        <f>VLOOKUP(A276,'[1]Региональная прогр. (11.2018)'!G$14:Q$8110,11,FALSE)</f>
        <v>САО</v>
      </c>
      <c r="C276" s="11" t="s">
        <v>9</v>
      </c>
      <c r="D276" s="11" t="s">
        <v>133</v>
      </c>
      <c r="E276" s="11">
        <v>2019</v>
      </c>
      <c r="F276" s="11" t="s">
        <v>14</v>
      </c>
      <c r="G276" s="13">
        <v>3699.3</v>
      </c>
      <c r="H276" s="14">
        <v>850.74</v>
      </c>
      <c r="I276" s="25">
        <v>3844645.53</v>
      </c>
    </row>
    <row r="277" spans="1:9" ht="15.75" x14ac:dyDescent="0.25">
      <c r="A277" s="11">
        <v>35992</v>
      </c>
      <c r="B277" s="12" t="str">
        <f>VLOOKUP(A277,'[1]Региональная прогр. (11.2018)'!G$14:Q$8110,11,FALSE)</f>
        <v>САО</v>
      </c>
      <c r="C277" s="11" t="s">
        <v>9</v>
      </c>
      <c r="D277" s="11" t="s">
        <v>133</v>
      </c>
      <c r="E277" s="11">
        <v>2019</v>
      </c>
      <c r="F277" s="11" t="s">
        <v>11</v>
      </c>
      <c r="G277" s="13">
        <v>3699.3</v>
      </c>
      <c r="H277" s="14" t="s">
        <v>12</v>
      </c>
      <c r="I277" s="25">
        <v>89836.94</v>
      </c>
    </row>
    <row r="278" spans="1:9" ht="15.75" x14ac:dyDescent="0.25">
      <c r="A278" s="11">
        <v>35994</v>
      </c>
      <c r="B278" s="12" t="str">
        <f>VLOOKUP(A278,'[1]Региональная прогр. (11.2018)'!G$14:Q$8110,11,FALSE)</f>
        <v>САО</v>
      </c>
      <c r="C278" s="11" t="s">
        <v>9</v>
      </c>
      <c r="D278" s="11" t="s">
        <v>134</v>
      </c>
      <c r="E278" s="11">
        <v>2019</v>
      </c>
      <c r="F278" s="11" t="s">
        <v>14</v>
      </c>
      <c r="G278" s="13">
        <v>3980.3</v>
      </c>
      <c r="H278" s="14">
        <v>1062.04</v>
      </c>
      <c r="I278" s="25">
        <v>4055382.51</v>
      </c>
    </row>
    <row r="279" spans="1:9" ht="15.75" x14ac:dyDescent="0.25">
      <c r="A279" s="11">
        <v>35994</v>
      </c>
      <c r="B279" s="12" t="str">
        <f>VLOOKUP(A279,'[1]Региональная прогр. (11.2018)'!G$14:Q$8110,11,FALSE)</f>
        <v>САО</v>
      </c>
      <c r="C279" s="11" t="s">
        <v>9</v>
      </c>
      <c r="D279" s="11" t="s">
        <v>134</v>
      </c>
      <c r="E279" s="11">
        <v>2019</v>
      </c>
      <c r="F279" s="11" t="s">
        <v>11</v>
      </c>
      <c r="G279" s="13">
        <v>3980.3</v>
      </c>
      <c r="H279" s="14" t="s">
        <v>12</v>
      </c>
      <c r="I279" s="25">
        <v>97104</v>
      </c>
    </row>
    <row r="280" spans="1:9" ht="15.75" x14ac:dyDescent="0.25">
      <c r="A280" s="11">
        <v>30166</v>
      </c>
      <c r="B280" s="12" t="str">
        <f>VLOOKUP(A280,'[1]Региональная прогр. (11.2018)'!G$14:Q$8110,11,FALSE)</f>
        <v>САО</v>
      </c>
      <c r="C280" s="11" t="s">
        <v>9</v>
      </c>
      <c r="D280" s="11" t="s">
        <v>135</v>
      </c>
      <c r="E280" s="11">
        <v>2019</v>
      </c>
      <c r="F280" s="11" t="s">
        <v>31</v>
      </c>
      <c r="G280" s="13">
        <v>5214.3</v>
      </c>
      <c r="H280" s="14">
        <v>5214.3</v>
      </c>
      <c r="I280" s="25">
        <v>1713368.88</v>
      </c>
    </row>
    <row r="281" spans="1:9" ht="15.75" x14ac:dyDescent="0.25">
      <c r="A281" s="11">
        <v>30166</v>
      </c>
      <c r="B281" s="12" t="str">
        <f>VLOOKUP(A281,'[1]Региональная прогр. (11.2018)'!G$14:Q$8110,11,FALSE)</f>
        <v>САО</v>
      </c>
      <c r="C281" s="11" t="s">
        <v>9</v>
      </c>
      <c r="D281" s="11" t="s">
        <v>135</v>
      </c>
      <c r="E281" s="11">
        <v>2019</v>
      </c>
      <c r="F281" s="11" t="s">
        <v>28</v>
      </c>
      <c r="G281" s="13">
        <v>5214.3</v>
      </c>
      <c r="H281" s="14">
        <v>5214.3</v>
      </c>
      <c r="I281" s="25">
        <v>512697.78</v>
      </c>
    </row>
    <row r="282" spans="1:9" ht="15.75" x14ac:dyDescent="0.25">
      <c r="A282" s="11">
        <v>30166</v>
      </c>
      <c r="B282" s="12" t="str">
        <f>VLOOKUP(A282,'[1]Региональная прогр. (11.2018)'!G$14:Q$8110,11,FALSE)</f>
        <v>САО</v>
      </c>
      <c r="C282" s="11" t="s">
        <v>9</v>
      </c>
      <c r="D282" s="11" t="s">
        <v>135</v>
      </c>
      <c r="E282" s="11">
        <v>2019</v>
      </c>
      <c r="F282" s="11" t="s">
        <v>25</v>
      </c>
      <c r="G282" s="13">
        <v>5214.3</v>
      </c>
      <c r="H282" s="14">
        <v>5214.3</v>
      </c>
      <c r="I282" s="25">
        <v>4202442.83</v>
      </c>
    </row>
    <row r="283" spans="1:9" ht="15.75" x14ac:dyDescent="0.25">
      <c r="A283" s="11">
        <v>30166</v>
      </c>
      <c r="B283" s="12" t="str">
        <f>VLOOKUP(A283,'[1]Региональная прогр. (11.2018)'!G$14:Q$8110,11,FALSE)</f>
        <v>САО</v>
      </c>
      <c r="C283" s="11" t="s">
        <v>9</v>
      </c>
      <c r="D283" s="11" t="s">
        <v>135</v>
      </c>
      <c r="E283" s="11">
        <v>2019</v>
      </c>
      <c r="F283" s="11" t="s">
        <v>32</v>
      </c>
      <c r="G283" s="13">
        <v>5214.3</v>
      </c>
      <c r="H283" s="14">
        <v>5214.3</v>
      </c>
      <c r="I283" s="25">
        <v>1344417.05</v>
      </c>
    </row>
    <row r="284" spans="1:9" ht="15.75" x14ac:dyDescent="0.25">
      <c r="A284" s="11">
        <v>30166</v>
      </c>
      <c r="B284" s="12" t="str">
        <f>VLOOKUP(A284,'[1]Региональная прогр. (11.2018)'!G$14:Q$8110,11,FALSE)</f>
        <v>САО</v>
      </c>
      <c r="C284" s="11" t="s">
        <v>9</v>
      </c>
      <c r="D284" s="11" t="s">
        <v>135</v>
      </c>
      <c r="E284" s="11">
        <v>2019</v>
      </c>
      <c r="F284" s="11" t="s">
        <v>11</v>
      </c>
      <c r="G284" s="13">
        <v>5214.3</v>
      </c>
      <c r="H284" s="14" t="s">
        <v>12</v>
      </c>
      <c r="I284" s="25">
        <v>298801.96000000002</v>
      </c>
    </row>
    <row r="285" spans="1:9" ht="15.75" x14ac:dyDescent="0.25">
      <c r="A285" s="11">
        <v>30164</v>
      </c>
      <c r="B285" s="12" t="str">
        <f>VLOOKUP(A285,'[1]Региональная прогр. (11.2018)'!G$14:Q$8110,11,FALSE)</f>
        <v>САО</v>
      </c>
      <c r="C285" s="11" t="s">
        <v>9</v>
      </c>
      <c r="D285" s="11" t="s">
        <v>136</v>
      </c>
      <c r="E285" s="11">
        <v>2019</v>
      </c>
      <c r="F285" s="11" t="s">
        <v>31</v>
      </c>
      <c r="G285" s="13">
        <v>4859.5</v>
      </c>
      <c r="H285" s="14">
        <v>4859.5</v>
      </c>
      <c r="I285" s="25">
        <v>1967197.2</v>
      </c>
    </row>
    <row r="286" spans="1:9" ht="15.75" x14ac:dyDescent="0.25">
      <c r="A286" s="11">
        <v>30164</v>
      </c>
      <c r="B286" s="12" t="str">
        <f>VLOOKUP(A286,'[1]Региональная прогр. (11.2018)'!G$14:Q$8110,11,FALSE)</f>
        <v>САО</v>
      </c>
      <c r="C286" s="11" t="s">
        <v>9</v>
      </c>
      <c r="D286" s="11" t="s">
        <v>136</v>
      </c>
      <c r="E286" s="11">
        <v>2019</v>
      </c>
      <c r="F286" s="11" t="s">
        <v>28</v>
      </c>
      <c r="G286" s="13">
        <v>4859.5</v>
      </c>
      <c r="H286" s="14">
        <v>4859.5</v>
      </c>
      <c r="I286" s="25">
        <v>447026.4</v>
      </c>
    </row>
    <row r="287" spans="1:9" ht="15.75" x14ac:dyDescent="0.25">
      <c r="A287" s="11">
        <v>30164</v>
      </c>
      <c r="B287" s="12" t="str">
        <f>VLOOKUP(A287,'[1]Региональная прогр. (11.2018)'!G$14:Q$8110,11,FALSE)</f>
        <v>САО</v>
      </c>
      <c r="C287" s="11" t="s">
        <v>9</v>
      </c>
      <c r="D287" s="11" t="s">
        <v>136</v>
      </c>
      <c r="E287" s="11">
        <v>2019</v>
      </c>
      <c r="F287" s="11" t="s">
        <v>25</v>
      </c>
      <c r="G287" s="13">
        <v>4859.5</v>
      </c>
      <c r="H287" s="14">
        <v>4859.5</v>
      </c>
      <c r="I287" s="25">
        <v>2260078.7999999998</v>
      </c>
    </row>
    <row r="288" spans="1:9" ht="15.75" x14ac:dyDescent="0.25">
      <c r="A288" s="11">
        <v>30164</v>
      </c>
      <c r="B288" s="12" t="str">
        <f>VLOOKUP(A288,'[1]Региональная прогр. (11.2018)'!G$14:Q$8110,11,FALSE)</f>
        <v>САО</v>
      </c>
      <c r="C288" s="11" t="s">
        <v>9</v>
      </c>
      <c r="D288" s="11" t="s">
        <v>136</v>
      </c>
      <c r="E288" s="11">
        <v>2019</v>
      </c>
      <c r="F288" s="11" t="s">
        <v>32</v>
      </c>
      <c r="G288" s="13">
        <v>4859.5</v>
      </c>
      <c r="H288" s="14">
        <v>4859.5</v>
      </c>
      <c r="I288" s="25">
        <v>1054530</v>
      </c>
    </row>
    <row r="289" spans="1:9" ht="15.75" x14ac:dyDescent="0.25">
      <c r="A289" s="11">
        <v>30164</v>
      </c>
      <c r="B289" s="12" t="str">
        <f>VLOOKUP(A289,'[1]Региональная прогр. (11.2018)'!G$14:Q$8110,11,FALSE)</f>
        <v>САО</v>
      </c>
      <c r="C289" s="11" t="s">
        <v>9</v>
      </c>
      <c r="D289" s="11" t="s">
        <v>136</v>
      </c>
      <c r="E289" s="11">
        <v>2019</v>
      </c>
      <c r="F289" s="11" t="s">
        <v>11</v>
      </c>
      <c r="G289" s="13">
        <v>4859.5</v>
      </c>
      <c r="H289" s="14" t="s">
        <v>12</v>
      </c>
      <c r="I289" s="25">
        <v>247196</v>
      </c>
    </row>
    <row r="290" spans="1:9" ht="15.75" x14ac:dyDescent="0.25">
      <c r="A290" s="11">
        <v>30178</v>
      </c>
      <c r="B290" s="12" t="str">
        <f>VLOOKUP(A290,'[1]Региональная прогр. (11.2018)'!G$14:Q$8110,11,FALSE)</f>
        <v>САО</v>
      </c>
      <c r="C290" s="11" t="s">
        <v>9</v>
      </c>
      <c r="D290" s="11" t="s">
        <v>137</v>
      </c>
      <c r="E290" s="11">
        <v>2019</v>
      </c>
      <c r="F290" s="11" t="s">
        <v>31</v>
      </c>
      <c r="G290" s="13">
        <v>1701.2</v>
      </c>
      <c r="H290" s="14">
        <v>1701.2</v>
      </c>
      <c r="I290" s="25">
        <v>524386.80000000005</v>
      </c>
    </row>
    <row r="291" spans="1:9" ht="15.75" x14ac:dyDescent="0.25">
      <c r="A291" s="11">
        <v>30178</v>
      </c>
      <c r="B291" s="12" t="str">
        <f>VLOOKUP(A291,'[1]Региональная прогр. (11.2018)'!G$14:Q$8110,11,FALSE)</f>
        <v>САО</v>
      </c>
      <c r="C291" s="11" t="s">
        <v>9</v>
      </c>
      <c r="D291" s="11" t="s">
        <v>137</v>
      </c>
      <c r="E291" s="11">
        <v>2019</v>
      </c>
      <c r="F291" s="11" t="s">
        <v>28</v>
      </c>
      <c r="G291" s="13">
        <v>1701.2</v>
      </c>
      <c r="H291" s="14">
        <v>1701.2</v>
      </c>
      <c r="I291" s="25">
        <v>179875.20000000001</v>
      </c>
    </row>
    <row r="292" spans="1:9" ht="15.75" x14ac:dyDescent="0.25">
      <c r="A292" s="11">
        <v>30178</v>
      </c>
      <c r="B292" s="12" t="str">
        <f>VLOOKUP(A292,'[1]Региональная прогр. (11.2018)'!G$14:Q$8110,11,FALSE)</f>
        <v>САО</v>
      </c>
      <c r="C292" s="11" t="s">
        <v>9</v>
      </c>
      <c r="D292" s="11" t="s">
        <v>137</v>
      </c>
      <c r="E292" s="11">
        <v>2019</v>
      </c>
      <c r="F292" s="11" t="s">
        <v>25</v>
      </c>
      <c r="G292" s="13">
        <v>1701.2</v>
      </c>
      <c r="H292" s="14">
        <v>1701.2</v>
      </c>
      <c r="I292" s="25">
        <v>1499720.4</v>
      </c>
    </row>
    <row r="293" spans="1:9" ht="15.75" x14ac:dyDescent="0.25">
      <c r="A293" s="11">
        <v>30178</v>
      </c>
      <c r="B293" s="12" t="str">
        <f>VLOOKUP(A293,'[1]Региональная прогр. (11.2018)'!G$14:Q$8110,11,FALSE)</f>
        <v>САО</v>
      </c>
      <c r="C293" s="11" t="s">
        <v>9</v>
      </c>
      <c r="D293" s="11" t="s">
        <v>137</v>
      </c>
      <c r="E293" s="11">
        <v>2019</v>
      </c>
      <c r="F293" s="11" t="s">
        <v>32</v>
      </c>
      <c r="G293" s="13">
        <v>1701.2</v>
      </c>
      <c r="H293" s="14">
        <v>1701.2</v>
      </c>
      <c r="I293" s="25">
        <v>484200</v>
      </c>
    </row>
    <row r="294" spans="1:9" ht="15.75" x14ac:dyDescent="0.25">
      <c r="A294" s="11">
        <v>30178</v>
      </c>
      <c r="B294" s="12" t="str">
        <f>VLOOKUP(A294,'[1]Региональная прогр. (11.2018)'!G$14:Q$8110,11,FALSE)</f>
        <v>САО</v>
      </c>
      <c r="C294" s="11" t="s">
        <v>9</v>
      </c>
      <c r="D294" s="11" t="s">
        <v>137</v>
      </c>
      <c r="E294" s="11">
        <v>2019</v>
      </c>
      <c r="F294" s="11" t="s">
        <v>11</v>
      </c>
      <c r="G294" s="13">
        <v>1701.2</v>
      </c>
      <c r="H294" s="14" t="s">
        <v>12</v>
      </c>
      <c r="I294" s="25">
        <v>199294</v>
      </c>
    </row>
    <row r="295" spans="1:9" ht="15.75" x14ac:dyDescent="0.25">
      <c r="A295" s="11">
        <v>30178</v>
      </c>
      <c r="B295" s="12" t="str">
        <f>VLOOKUP(A295,'[1]Региональная прогр. (11.2018)'!G$14:Q$8110,11,FALSE)</f>
        <v>САО</v>
      </c>
      <c r="C295" s="11" t="s">
        <v>9</v>
      </c>
      <c r="D295" s="11" t="s">
        <v>137</v>
      </c>
      <c r="E295" s="11">
        <v>2019</v>
      </c>
      <c r="F295" s="11" t="s">
        <v>26</v>
      </c>
      <c r="G295" s="13">
        <v>1701.2</v>
      </c>
      <c r="H295" s="14">
        <v>1701.2</v>
      </c>
      <c r="I295" s="25">
        <v>1628364</v>
      </c>
    </row>
    <row r="296" spans="1:9" ht="15.75" x14ac:dyDescent="0.25">
      <c r="A296" s="11">
        <v>36007</v>
      </c>
      <c r="B296" s="12" t="str">
        <f>VLOOKUP(A296,'[1]Региональная прогр. (11.2018)'!G$14:Q$8110,11,FALSE)</f>
        <v>САО</v>
      </c>
      <c r="C296" s="11" t="s">
        <v>9</v>
      </c>
      <c r="D296" s="11" t="s">
        <v>138</v>
      </c>
      <c r="E296" s="11">
        <v>2019</v>
      </c>
      <c r="F296" s="11" t="s">
        <v>14</v>
      </c>
      <c r="G296" s="13">
        <v>1694.6</v>
      </c>
      <c r="H296" s="14">
        <v>452.16</v>
      </c>
      <c r="I296" s="25">
        <v>2012041.13</v>
      </c>
    </row>
    <row r="297" spans="1:9" ht="15.75" x14ac:dyDescent="0.25">
      <c r="A297" s="11">
        <v>36007</v>
      </c>
      <c r="B297" s="12" t="str">
        <f>VLOOKUP(A297,'[1]Региональная прогр. (11.2018)'!G$14:Q$8110,11,FALSE)</f>
        <v>САО</v>
      </c>
      <c r="C297" s="11" t="s">
        <v>9</v>
      </c>
      <c r="D297" s="11" t="s">
        <v>138</v>
      </c>
      <c r="E297" s="11">
        <v>2019</v>
      </c>
      <c r="F297" s="11" t="s">
        <v>11</v>
      </c>
      <c r="G297" s="13">
        <v>1694.6</v>
      </c>
      <c r="H297" s="14" t="s">
        <v>12</v>
      </c>
      <c r="I297" s="25">
        <v>42245</v>
      </c>
    </row>
    <row r="298" spans="1:9" ht="15.75" x14ac:dyDescent="0.25">
      <c r="A298" s="11">
        <v>36010</v>
      </c>
      <c r="B298" s="12" t="str">
        <f>VLOOKUP(A298,'[1]Региональная прогр. (11.2018)'!G$14:Q$8110,11,FALSE)</f>
        <v>САО</v>
      </c>
      <c r="C298" s="11" t="s">
        <v>9</v>
      </c>
      <c r="D298" s="11" t="s">
        <v>139</v>
      </c>
      <c r="E298" s="11">
        <v>2019</v>
      </c>
      <c r="F298" s="11" t="s">
        <v>14</v>
      </c>
      <c r="G298" s="13">
        <v>3856.3</v>
      </c>
      <c r="H298" s="14">
        <v>1028.95</v>
      </c>
      <c r="I298" s="25">
        <v>4817048.4000000004</v>
      </c>
    </row>
    <row r="299" spans="1:9" ht="15.75" x14ac:dyDescent="0.25">
      <c r="A299" s="11">
        <v>36010</v>
      </c>
      <c r="B299" s="12" t="str">
        <f>VLOOKUP(A299,'[1]Региональная прогр. (11.2018)'!G$14:Q$8110,11,FALSE)</f>
        <v>САО</v>
      </c>
      <c r="C299" s="11" t="s">
        <v>9</v>
      </c>
      <c r="D299" s="11" t="s">
        <v>139</v>
      </c>
      <c r="E299" s="11">
        <v>2019</v>
      </c>
      <c r="F299" s="11" t="s">
        <v>11</v>
      </c>
      <c r="G299" s="13">
        <v>3856.3</v>
      </c>
      <c r="H299" s="14" t="s">
        <v>12</v>
      </c>
      <c r="I299" s="25">
        <v>108726.38</v>
      </c>
    </row>
    <row r="300" spans="1:9" ht="15.75" x14ac:dyDescent="0.25">
      <c r="A300" s="11">
        <v>35589</v>
      </c>
      <c r="B300" s="12" t="str">
        <f>VLOOKUP(A300,'[1]Региональная прогр. (11.2018)'!G$14:Q$8110,11,FALSE)</f>
        <v>САО</v>
      </c>
      <c r="C300" s="11" t="s">
        <v>9</v>
      </c>
      <c r="D300" s="11" t="s">
        <v>140</v>
      </c>
      <c r="E300" s="11">
        <v>2019</v>
      </c>
      <c r="F300" s="11" t="s">
        <v>14</v>
      </c>
      <c r="G300" s="13">
        <v>5853.8</v>
      </c>
      <c r="H300" s="14">
        <v>1449</v>
      </c>
      <c r="I300" s="25">
        <v>5986329.5999999996</v>
      </c>
    </row>
    <row r="301" spans="1:9" ht="15.75" x14ac:dyDescent="0.25">
      <c r="A301" s="11">
        <v>35589</v>
      </c>
      <c r="B301" s="12" t="str">
        <f>VLOOKUP(A301,'[1]Региональная прогр. (11.2018)'!G$14:Q$8110,11,FALSE)</f>
        <v>САО</v>
      </c>
      <c r="C301" s="11" t="s">
        <v>9</v>
      </c>
      <c r="D301" s="11" t="s">
        <v>140</v>
      </c>
      <c r="E301" s="11">
        <v>2019</v>
      </c>
      <c r="F301" s="11" t="s">
        <v>11</v>
      </c>
      <c r="G301" s="13">
        <v>5853.8</v>
      </c>
      <c r="H301" s="14" t="s">
        <v>12</v>
      </c>
      <c r="I301" s="25">
        <v>101793.88</v>
      </c>
    </row>
    <row r="302" spans="1:9" ht="15.75" x14ac:dyDescent="0.25">
      <c r="A302" s="11">
        <v>20207</v>
      </c>
      <c r="B302" s="12" t="str">
        <f>VLOOKUP(A302,'[1]Региональная прогр. (11.2018)'!G$14:Q$8110,11,FALSE)</f>
        <v>САО</v>
      </c>
      <c r="C302" s="11" t="s">
        <v>9</v>
      </c>
      <c r="D302" s="11" t="s">
        <v>141</v>
      </c>
      <c r="E302" s="11">
        <v>2019</v>
      </c>
      <c r="F302" s="11" t="s">
        <v>14</v>
      </c>
      <c r="G302" s="13">
        <v>2824.4</v>
      </c>
      <c r="H302" s="14">
        <v>988.52</v>
      </c>
      <c r="I302" s="25">
        <v>4209841.18</v>
      </c>
    </row>
    <row r="303" spans="1:9" ht="15.75" x14ac:dyDescent="0.25">
      <c r="A303" s="11">
        <v>20207</v>
      </c>
      <c r="B303" s="12" t="str">
        <f>VLOOKUP(A303,'[1]Региональная прогр. (11.2018)'!G$14:Q$8110,11,FALSE)</f>
        <v>САО</v>
      </c>
      <c r="C303" s="11" t="s">
        <v>9</v>
      </c>
      <c r="D303" s="11" t="s">
        <v>141</v>
      </c>
      <c r="E303" s="11">
        <v>2019</v>
      </c>
      <c r="F303" s="11" t="s">
        <v>11</v>
      </c>
      <c r="G303" s="13">
        <v>2824.4</v>
      </c>
      <c r="H303" s="14" t="s">
        <v>12</v>
      </c>
      <c r="I303" s="25">
        <v>87371.92</v>
      </c>
    </row>
    <row r="304" spans="1:9" ht="15.75" x14ac:dyDescent="0.25">
      <c r="A304" s="11">
        <v>36014</v>
      </c>
      <c r="B304" s="12" t="str">
        <f>VLOOKUP(A304,'[1]Региональная прогр. (11.2018)'!G$14:Q$8110,11,FALSE)</f>
        <v>САО</v>
      </c>
      <c r="C304" s="11" t="s">
        <v>9</v>
      </c>
      <c r="D304" s="11" t="s">
        <v>142</v>
      </c>
      <c r="E304" s="11">
        <v>2019</v>
      </c>
      <c r="F304" s="11" t="s">
        <v>14</v>
      </c>
      <c r="G304" s="13">
        <v>3824</v>
      </c>
      <c r="H304" s="14">
        <v>1020.33</v>
      </c>
      <c r="I304" s="25">
        <v>3353504.11</v>
      </c>
    </row>
    <row r="305" spans="1:9" ht="15.75" x14ac:dyDescent="0.25">
      <c r="A305" s="11">
        <v>36014</v>
      </c>
      <c r="B305" s="12" t="str">
        <f>VLOOKUP(A305,'[1]Региональная прогр. (11.2018)'!G$14:Q$8110,11,FALSE)</f>
        <v>САО</v>
      </c>
      <c r="C305" s="11" t="s">
        <v>9</v>
      </c>
      <c r="D305" s="11" t="s">
        <v>142</v>
      </c>
      <c r="E305" s="11">
        <v>2019</v>
      </c>
      <c r="F305" s="11" t="s">
        <v>11</v>
      </c>
      <c r="G305" s="13">
        <v>3824</v>
      </c>
      <c r="H305" s="14" t="s">
        <v>12</v>
      </c>
      <c r="I305" s="25">
        <v>94842</v>
      </c>
    </row>
    <row r="306" spans="1:9" ht="15.75" x14ac:dyDescent="0.25">
      <c r="A306" s="11">
        <v>36016</v>
      </c>
      <c r="B306" s="12" t="str">
        <f>VLOOKUP(A306,'[1]Региональная прогр. (11.2018)'!G$14:Q$8110,11,FALSE)</f>
        <v>САО</v>
      </c>
      <c r="C306" s="11" t="s">
        <v>9</v>
      </c>
      <c r="D306" s="11" t="s">
        <v>143</v>
      </c>
      <c r="E306" s="11">
        <v>2019</v>
      </c>
      <c r="F306" s="11" t="s">
        <v>14</v>
      </c>
      <c r="G306" s="13">
        <v>3807.8</v>
      </c>
      <c r="H306" s="14">
        <v>1074</v>
      </c>
      <c r="I306" s="25">
        <v>3908671.38</v>
      </c>
    </row>
    <row r="307" spans="1:9" ht="15.75" x14ac:dyDescent="0.25">
      <c r="A307" s="11">
        <v>36016</v>
      </c>
      <c r="B307" s="12" t="str">
        <f>VLOOKUP(A307,'[1]Региональная прогр. (11.2018)'!G$14:Q$8110,11,FALSE)</f>
        <v>САО</v>
      </c>
      <c r="C307" s="11" t="s">
        <v>9</v>
      </c>
      <c r="D307" s="11" t="s">
        <v>143</v>
      </c>
      <c r="E307" s="11">
        <v>2019</v>
      </c>
      <c r="F307" s="11" t="s">
        <v>11</v>
      </c>
      <c r="G307" s="13">
        <v>3807.8</v>
      </c>
      <c r="H307" s="14" t="s">
        <v>12</v>
      </c>
      <c r="I307" s="25">
        <v>107181.75999999999</v>
      </c>
    </row>
    <row r="308" spans="1:9" ht="15.75" x14ac:dyDescent="0.25">
      <c r="A308" s="11">
        <v>30201</v>
      </c>
      <c r="B308" s="12" t="str">
        <f>VLOOKUP(A308,'[1]Региональная прогр. (11.2018)'!G$14:Q$8110,11,FALSE)</f>
        <v>САО</v>
      </c>
      <c r="C308" s="11" t="s">
        <v>9</v>
      </c>
      <c r="D308" s="11" t="s">
        <v>144</v>
      </c>
      <c r="E308" s="11">
        <v>2019</v>
      </c>
      <c r="F308" s="11" t="s">
        <v>16</v>
      </c>
      <c r="G308" s="13">
        <v>3817.7</v>
      </c>
      <c r="H308" s="14">
        <v>2300</v>
      </c>
      <c r="I308" s="25">
        <v>8077301.8399999999</v>
      </c>
    </row>
    <row r="309" spans="1:9" ht="15.75" x14ac:dyDescent="0.25">
      <c r="A309" s="11">
        <v>30201</v>
      </c>
      <c r="B309" s="12" t="str">
        <f>VLOOKUP(A309,'[1]Региональная прогр. (11.2018)'!G$14:Q$8110,11,FALSE)</f>
        <v>САО</v>
      </c>
      <c r="C309" s="11" t="s">
        <v>9</v>
      </c>
      <c r="D309" s="11" t="s">
        <v>144</v>
      </c>
      <c r="E309" s="11">
        <v>2019</v>
      </c>
      <c r="F309" s="11" t="s">
        <v>11</v>
      </c>
      <c r="G309" s="13">
        <v>3817.7</v>
      </c>
      <c r="H309" s="14" t="s">
        <v>12</v>
      </c>
      <c r="I309" s="25">
        <v>126663.62</v>
      </c>
    </row>
    <row r="310" spans="1:9" ht="15.75" x14ac:dyDescent="0.25">
      <c r="A310" s="11">
        <v>29038</v>
      </c>
      <c r="B310" s="12" t="str">
        <f>VLOOKUP(A310,'[1]Региональная прогр. (11.2018)'!G$14:Q$8110,11,FALSE)</f>
        <v>САО</v>
      </c>
      <c r="C310" s="11" t="s">
        <v>9</v>
      </c>
      <c r="D310" s="11" t="s">
        <v>145</v>
      </c>
      <c r="E310" s="11">
        <v>2019</v>
      </c>
      <c r="F310" s="11" t="s">
        <v>31</v>
      </c>
      <c r="G310" s="13">
        <v>3441.5</v>
      </c>
      <c r="H310" s="14">
        <v>3441.5</v>
      </c>
      <c r="I310" s="25">
        <v>646104.64</v>
      </c>
    </row>
    <row r="311" spans="1:9" ht="15.75" x14ac:dyDescent="0.25">
      <c r="A311" s="11">
        <v>29038</v>
      </c>
      <c r="B311" s="12" t="str">
        <f>VLOOKUP(A311,'[1]Региональная прогр. (11.2018)'!G$14:Q$8110,11,FALSE)</f>
        <v>САО</v>
      </c>
      <c r="C311" s="11" t="s">
        <v>9</v>
      </c>
      <c r="D311" s="11" t="s">
        <v>145</v>
      </c>
      <c r="E311" s="11">
        <v>2019</v>
      </c>
      <c r="F311" s="11" t="s">
        <v>28</v>
      </c>
      <c r="G311" s="13">
        <v>3441.5</v>
      </c>
      <c r="H311" s="14">
        <v>3441.5</v>
      </c>
      <c r="I311" s="25">
        <v>195647.38</v>
      </c>
    </row>
    <row r="312" spans="1:9" ht="15.75" x14ac:dyDescent="0.25">
      <c r="A312" s="11">
        <v>29038</v>
      </c>
      <c r="B312" s="12" t="str">
        <f>VLOOKUP(A312,'[1]Региональная прогр. (11.2018)'!G$14:Q$8110,11,FALSE)</f>
        <v>САО</v>
      </c>
      <c r="C312" s="11" t="s">
        <v>9</v>
      </c>
      <c r="D312" s="11" t="s">
        <v>145</v>
      </c>
      <c r="E312" s="11">
        <v>2019</v>
      </c>
      <c r="F312" s="11" t="s">
        <v>25</v>
      </c>
      <c r="G312" s="13">
        <v>3441.5</v>
      </c>
      <c r="H312" s="14">
        <v>3441.5</v>
      </c>
      <c r="I312" s="25">
        <v>1712936.25</v>
      </c>
    </row>
    <row r="313" spans="1:9" ht="15.75" x14ac:dyDescent="0.25">
      <c r="A313" s="11">
        <v>29038</v>
      </c>
      <c r="B313" s="12" t="str">
        <f>VLOOKUP(A313,'[1]Региональная прогр. (11.2018)'!G$14:Q$8110,11,FALSE)</f>
        <v>САО</v>
      </c>
      <c r="C313" s="11" t="s">
        <v>9</v>
      </c>
      <c r="D313" s="11" t="s">
        <v>145</v>
      </c>
      <c r="E313" s="11">
        <v>2019</v>
      </c>
      <c r="F313" s="11" t="s">
        <v>32</v>
      </c>
      <c r="G313" s="13">
        <v>3441.5</v>
      </c>
      <c r="H313" s="14">
        <v>3441.5</v>
      </c>
      <c r="I313" s="25">
        <v>773165.91</v>
      </c>
    </row>
    <row r="314" spans="1:9" ht="15.75" x14ac:dyDescent="0.25">
      <c r="A314" s="11">
        <v>29038</v>
      </c>
      <c r="B314" s="12" t="str">
        <f>VLOOKUP(A314,'[1]Региональная прогр. (11.2018)'!G$14:Q$8110,11,FALSE)</f>
        <v>САО</v>
      </c>
      <c r="C314" s="11" t="s">
        <v>9</v>
      </c>
      <c r="D314" s="11" t="s">
        <v>145</v>
      </c>
      <c r="E314" s="11">
        <v>2019</v>
      </c>
      <c r="F314" s="11" t="s">
        <v>11</v>
      </c>
      <c r="G314" s="13">
        <v>3441.5</v>
      </c>
      <c r="H314" s="14" t="s">
        <v>12</v>
      </c>
      <c r="I314" s="25">
        <v>185447.88</v>
      </c>
    </row>
    <row r="315" spans="1:9" ht="15.75" x14ac:dyDescent="0.25">
      <c r="A315" s="11">
        <v>20217</v>
      </c>
      <c r="B315" s="12" t="str">
        <f>VLOOKUP(A315,'[1]Региональная прогр. (11.2018)'!G$14:Q$8110,11,FALSE)</f>
        <v>САО</v>
      </c>
      <c r="C315" s="11" t="s">
        <v>9</v>
      </c>
      <c r="D315" s="11" t="s">
        <v>146</v>
      </c>
      <c r="E315" s="11">
        <v>2019</v>
      </c>
      <c r="F315" s="11" t="s">
        <v>14</v>
      </c>
      <c r="G315" s="13">
        <v>3872</v>
      </c>
      <c r="H315" s="14">
        <v>1355.17</v>
      </c>
      <c r="I315" s="25">
        <v>4471274.66</v>
      </c>
    </row>
    <row r="316" spans="1:9" ht="15.75" x14ac:dyDescent="0.25">
      <c r="A316" s="11">
        <v>20217</v>
      </c>
      <c r="B316" s="12" t="str">
        <f>VLOOKUP(A316,'[1]Региональная прогр. (11.2018)'!G$14:Q$8110,11,FALSE)</f>
        <v>САО</v>
      </c>
      <c r="C316" s="11" t="s">
        <v>9</v>
      </c>
      <c r="D316" s="11" t="s">
        <v>146</v>
      </c>
      <c r="E316" s="11">
        <v>2019</v>
      </c>
      <c r="F316" s="11" t="s">
        <v>11</v>
      </c>
      <c r="G316" s="13">
        <v>3872</v>
      </c>
      <c r="H316" s="14" t="s">
        <v>12</v>
      </c>
      <c r="I316" s="25">
        <v>105652.48</v>
      </c>
    </row>
    <row r="317" spans="1:9" ht="15.75" x14ac:dyDescent="0.25">
      <c r="A317" s="11">
        <v>30212</v>
      </c>
      <c r="B317" s="12" t="str">
        <f>VLOOKUP(A317,'[1]Региональная прогр. (11.2018)'!G$14:Q$8110,11,FALSE)</f>
        <v>САО</v>
      </c>
      <c r="C317" s="11" t="s">
        <v>9</v>
      </c>
      <c r="D317" s="11" t="s">
        <v>147</v>
      </c>
      <c r="E317" s="11">
        <v>2019</v>
      </c>
      <c r="F317" s="11" t="s">
        <v>31</v>
      </c>
      <c r="G317" s="13">
        <v>3931.8</v>
      </c>
      <c r="H317" s="14">
        <v>3931.8</v>
      </c>
      <c r="I317" s="25">
        <v>1302613.02</v>
      </c>
    </row>
    <row r="318" spans="1:9" ht="15.75" x14ac:dyDescent="0.25">
      <c r="A318" s="11">
        <v>30212</v>
      </c>
      <c r="B318" s="12" t="str">
        <f>VLOOKUP(A318,'[1]Региональная прогр. (11.2018)'!G$14:Q$8110,11,FALSE)</f>
        <v>САО</v>
      </c>
      <c r="C318" s="11" t="s">
        <v>9</v>
      </c>
      <c r="D318" s="11" t="s">
        <v>147</v>
      </c>
      <c r="E318" s="11">
        <v>2019</v>
      </c>
      <c r="F318" s="11" t="s">
        <v>28</v>
      </c>
      <c r="G318" s="13">
        <v>3931.8</v>
      </c>
      <c r="H318" s="14">
        <v>3931.8</v>
      </c>
      <c r="I318" s="25">
        <v>366323.82</v>
      </c>
    </row>
    <row r="319" spans="1:9" ht="15.75" x14ac:dyDescent="0.25">
      <c r="A319" s="11">
        <v>30212</v>
      </c>
      <c r="B319" s="12" t="str">
        <f>VLOOKUP(A319,'[1]Региональная прогр. (11.2018)'!G$14:Q$8110,11,FALSE)</f>
        <v>САО</v>
      </c>
      <c r="C319" s="11" t="s">
        <v>9</v>
      </c>
      <c r="D319" s="11" t="s">
        <v>147</v>
      </c>
      <c r="E319" s="11">
        <v>2019</v>
      </c>
      <c r="F319" s="11" t="s">
        <v>25</v>
      </c>
      <c r="G319" s="13">
        <v>3931.8</v>
      </c>
      <c r="H319" s="14">
        <v>3931.8</v>
      </c>
      <c r="I319" s="25">
        <v>4336981.3</v>
      </c>
    </row>
    <row r="320" spans="1:9" ht="15.75" x14ac:dyDescent="0.25">
      <c r="A320" s="11">
        <v>30212</v>
      </c>
      <c r="B320" s="12" t="str">
        <f>VLOOKUP(A320,'[1]Региональная прогр. (11.2018)'!G$14:Q$8110,11,FALSE)</f>
        <v>САО</v>
      </c>
      <c r="C320" s="11" t="s">
        <v>9</v>
      </c>
      <c r="D320" s="11" t="s">
        <v>147</v>
      </c>
      <c r="E320" s="11">
        <v>2019</v>
      </c>
      <c r="F320" s="11" t="s">
        <v>32</v>
      </c>
      <c r="G320" s="13">
        <v>3931.8</v>
      </c>
      <c r="H320" s="14">
        <v>3931.8</v>
      </c>
      <c r="I320" s="25">
        <v>907812.56</v>
      </c>
    </row>
    <row r="321" spans="1:9" ht="15.75" x14ac:dyDescent="0.25">
      <c r="A321" s="11">
        <v>30212</v>
      </c>
      <c r="B321" s="12" t="str">
        <f>VLOOKUP(A321,'[1]Региональная прогр. (11.2018)'!G$14:Q$8110,11,FALSE)</f>
        <v>САО</v>
      </c>
      <c r="C321" s="11" t="s">
        <v>9</v>
      </c>
      <c r="D321" s="11" t="s">
        <v>147</v>
      </c>
      <c r="E321" s="11">
        <v>2019</v>
      </c>
      <c r="F321" s="11" t="s">
        <v>26</v>
      </c>
      <c r="G321" s="13">
        <v>3931.8</v>
      </c>
      <c r="H321" s="14">
        <v>3931.8</v>
      </c>
      <c r="I321" s="25">
        <v>1630896.4</v>
      </c>
    </row>
    <row r="322" spans="1:9" ht="15.75" x14ac:dyDescent="0.25">
      <c r="A322" s="11">
        <v>30212</v>
      </c>
      <c r="B322" s="12" t="str">
        <f>VLOOKUP(A322,'[1]Региональная прогр. (11.2018)'!G$14:Q$8110,11,FALSE)</f>
        <v>САО</v>
      </c>
      <c r="C322" s="11" t="s">
        <v>9</v>
      </c>
      <c r="D322" s="11" t="s">
        <v>147</v>
      </c>
      <c r="E322" s="11">
        <v>2019</v>
      </c>
      <c r="F322" s="11" t="s">
        <v>11</v>
      </c>
      <c r="G322" s="13">
        <v>3931.8</v>
      </c>
      <c r="H322" s="14" t="s">
        <v>12</v>
      </c>
      <c r="I322" s="25">
        <v>241135</v>
      </c>
    </row>
    <row r="323" spans="1:9" ht="15.75" x14ac:dyDescent="0.25">
      <c r="A323" s="11">
        <v>27451</v>
      </c>
      <c r="B323" s="12" t="str">
        <f>VLOOKUP(A323,'[1]Региональная прогр. (11.2018)'!G$14:Q$8110,11,FALSE)</f>
        <v>САО</v>
      </c>
      <c r="C323" s="11" t="s">
        <v>9</v>
      </c>
      <c r="D323" s="11" t="s">
        <v>148</v>
      </c>
      <c r="E323" s="11">
        <v>2019</v>
      </c>
      <c r="F323" s="11" t="s">
        <v>14</v>
      </c>
      <c r="G323" s="13">
        <v>3428.4</v>
      </c>
      <c r="H323" s="14">
        <v>914.78</v>
      </c>
      <c r="I323" s="25">
        <v>4115617.82</v>
      </c>
    </row>
    <row r="324" spans="1:9" ht="15.75" x14ac:dyDescent="0.25">
      <c r="A324" s="11">
        <v>27451</v>
      </c>
      <c r="B324" s="12" t="str">
        <f>VLOOKUP(A324,'[1]Региональная прогр. (11.2018)'!G$14:Q$8110,11,FALSE)</f>
        <v>САО</v>
      </c>
      <c r="C324" s="11" t="s">
        <v>9</v>
      </c>
      <c r="D324" s="11" t="s">
        <v>148</v>
      </c>
      <c r="E324" s="11">
        <v>2019</v>
      </c>
      <c r="F324" s="11" t="s">
        <v>11</v>
      </c>
      <c r="G324" s="13">
        <v>3428.4</v>
      </c>
      <c r="H324" s="14" t="s">
        <v>12</v>
      </c>
      <c r="I324" s="25">
        <v>100682.32</v>
      </c>
    </row>
    <row r="325" spans="1:9" ht="15.75" x14ac:dyDescent="0.25">
      <c r="A325" s="11">
        <v>20397</v>
      </c>
      <c r="B325" s="12" t="str">
        <f>VLOOKUP(A325,'[1]Региональная прогр. (11.2018)'!G$14:Q$8110,11,FALSE)</f>
        <v>САО</v>
      </c>
      <c r="C325" s="11" t="s">
        <v>9</v>
      </c>
      <c r="D325" s="11" t="s">
        <v>149</v>
      </c>
      <c r="E325" s="11">
        <v>2019</v>
      </c>
      <c r="F325" s="11" t="s">
        <v>14</v>
      </c>
      <c r="G325" s="13">
        <v>3779.7</v>
      </c>
      <c r="H325" s="14">
        <v>1008.51</v>
      </c>
      <c r="I325" s="25">
        <v>4289287.8899999997</v>
      </c>
    </row>
    <row r="326" spans="1:9" ht="15.75" x14ac:dyDescent="0.25">
      <c r="A326" s="11">
        <v>20397</v>
      </c>
      <c r="B326" s="12" t="str">
        <f>VLOOKUP(A326,'[1]Региональная прогр. (11.2018)'!G$14:Q$8110,11,FALSE)</f>
        <v>САО</v>
      </c>
      <c r="C326" s="11" t="s">
        <v>9</v>
      </c>
      <c r="D326" s="11" t="s">
        <v>149</v>
      </c>
      <c r="E326" s="11">
        <v>2019</v>
      </c>
      <c r="F326" s="11" t="s">
        <v>11</v>
      </c>
      <c r="G326" s="13">
        <v>3779.7</v>
      </c>
      <c r="H326" s="14" t="s">
        <v>12</v>
      </c>
      <c r="I326" s="25">
        <v>111170.16</v>
      </c>
    </row>
    <row r="327" spans="1:9" ht="15.75" x14ac:dyDescent="0.25">
      <c r="A327" s="11">
        <v>30223</v>
      </c>
      <c r="B327" s="12" t="str">
        <f>VLOOKUP(A327,'[1]Региональная прогр. (11.2018)'!G$14:Q$8110,11,FALSE)</f>
        <v>САО</v>
      </c>
      <c r="C327" s="11" t="s">
        <v>9</v>
      </c>
      <c r="D327" s="11" t="s">
        <v>150</v>
      </c>
      <c r="E327" s="11">
        <v>2019</v>
      </c>
      <c r="F327" s="11" t="s">
        <v>14</v>
      </c>
      <c r="G327" s="13">
        <v>4818</v>
      </c>
      <c r="H327" s="14">
        <v>1285.55</v>
      </c>
      <c r="I327" s="25">
        <v>5402229.5700000003</v>
      </c>
    </row>
    <row r="328" spans="1:9" ht="15.75" x14ac:dyDescent="0.25">
      <c r="A328" s="11">
        <v>30223</v>
      </c>
      <c r="B328" s="12" t="str">
        <f>VLOOKUP(A328,'[1]Региональная прогр. (11.2018)'!G$14:Q$8110,11,FALSE)</f>
        <v>САО</v>
      </c>
      <c r="C328" s="11" t="s">
        <v>9</v>
      </c>
      <c r="D328" s="11" t="s">
        <v>150</v>
      </c>
      <c r="E328" s="11">
        <v>2019</v>
      </c>
      <c r="F328" s="11" t="s">
        <v>11</v>
      </c>
      <c r="G328" s="13">
        <v>4818</v>
      </c>
      <c r="H328" s="14" t="s">
        <v>12</v>
      </c>
      <c r="I328" s="25">
        <v>131190.04</v>
      </c>
    </row>
    <row r="329" spans="1:9" ht="15.75" x14ac:dyDescent="0.25">
      <c r="A329" s="11">
        <v>30237</v>
      </c>
      <c r="B329" s="12" t="str">
        <f>VLOOKUP(A329,'[1]Региональная прогр. (11.2018)'!G$14:Q$8110,11,FALSE)</f>
        <v>САО</v>
      </c>
      <c r="C329" s="11" t="s">
        <v>9</v>
      </c>
      <c r="D329" s="11" t="s">
        <v>151</v>
      </c>
      <c r="E329" s="11">
        <v>2019</v>
      </c>
      <c r="F329" s="11" t="s">
        <v>14</v>
      </c>
      <c r="G329" s="13">
        <v>3572.1</v>
      </c>
      <c r="H329" s="14">
        <v>1128</v>
      </c>
      <c r="I329" s="25">
        <v>4672291.2</v>
      </c>
    </row>
    <row r="330" spans="1:9" ht="15.75" x14ac:dyDescent="0.25">
      <c r="A330" s="11">
        <v>30237</v>
      </c>
      <c r="B330" s="12" t="str">
        <f>VLOOKUP(A330,'[1]Региональная прогр. (11.2018)'!G$14:Q$8110,11,FALSE)</f>
        <v>САО</v>
      </c>
      <c r="C330" s="11" t="s">
        <v>9</v>
      </c>
      <c r="D330" s="11" t="s">
        <v>151</v>
      </c>
      <c r="E330" s="11">
        <v>2019</v>
      </c>
      <c r="F330" s="11" t="s">
        <v>11</v>
      </c>
      <c r="G330" s="13">
        <v>3572.1</v>
      </c>
      <c r="H330" s="14" t="s">
        <v>12</v>
      </c>
      <c r="I330" s="25">
        <v>114533.16</v>
      </c>
    </row>
    <row r="331" spans="1:9" ht="15.75" x14ac:dyDescent="0.25">
      <c r="A331" s="11">
        <v>25729</v>
      </c>
      <c r="B331" s="12" t="str">
        <f>VLOOKUP(A331,'[1]Региональная прогр. (11.2018)'!G$14:Q$8110,11,FALSE)</f>
        <v>ЦАО</v>
      </c>
      <c r="C331" s="11" t="s">
        <v>9</v>
      </c>
      <c r="D331" s="11" t="s">
        <v>152</v>
      </c>
      <c r="E331" s="11">
        <v>2019</v>
      </c>
      <c r="F331" s="11" t="s">
        <v>14</v>
      </c>
      <c r="G331" s="14">
        <v>3454.3</v>
      </c>
      <c r="H331" s="14">
        <v>1061.5</v>
      </c>
      <c r="I331" s="25">
        <v>3671599.2</v>
      </c>
    </row>
    <row r="332" spans="1:9" ht="15.75" x14ac:dyDescent="0.25">
      <c r="A332" s="11">
        <v>25729</v>
      </c>
      <c r="B332" s="12" t="str">
        <f>VLOOKUP(A332,'[1]Региональная прогр. (11.2018)'!G$14:Q$8110,11,FALSE)</f>
        <v>ЦАО</v>
      </c>
      <c r="C332" s="11" t="s">
        <v>9</v>
      </c>
      <c r="D332" s="11" t="s">
        <v>152</v>
      </c>
      <c r="E332" s="11">
        <v>2019</v>
      </c>
      <c r="F332" s="11" t="s">
        <v>11</v>
      </c>
      <c r="G332" s="14">
        <v>3454.3</v>
      </c>
      <c r="H332" s="14" t="s">
        <v>12</v>
      </c>
      <c r="I332" s="25">
        <v>101489.44</v>
      </c>
    </row>
    <row r="333" spans="1:9" ht="15.75" x14ac:dyDescent="0.25">
      <c r="A333" s="11">
        <v>25597</v>
      </c>
      <c r="B333" s="12" t="str">
        <f>VLOOKUP(A333,'[1]Региональная прогр. (11.2018)'!G$14:Q$8110,11,FALSE)</f>
        <v>ЦАО</v>
      </c>
      <c r="C333" s="11" t="s">
        <v>9</v>
      </c>
      <c r="D333" s="11" t="s">
        <v>153</v>
      </c>
      <c r="E333" s="11">
        <v>2019</v>
      </c>
      <c r="F333" s="11" t="s">
        <v>16</v>
      </c>
      <c r="G333" s="13">
        <v>1379.6</v>
      </c>
      <c r="H333" s="14">
        <v>786.34</v>
      </c>
      <c r="I333" s="25">
        <v>2801491.2</v>
      </c>
    </row>
    <row r="334" spans="1:9" ht="15.75" x14ac:dyDescent="0.25">
      <c r="A334" s="11">
        <v>25597</v>
      </c>
      <c r="B334" s="12" t="str">
        <f>VLOOKUP(A334,'[1]Региональная прогр. (11.2018)'!G$14:Q$8110,11,FALSE)</f>
        <v>ЦАО</v>
      </c>
      <c r="C334" s="11" t="s">
        <v>9</v>
      </c>
      <c r="D334" s="11" t="s">
        <v>153</v>
      </c>
      <c r="E334" s="11">
        <v>2019</v>
      </c>
      <c r="F334" s="11" t="s">
        <v>11</v>
      </c>
      <c r="G334" s="13">
        <v>1379.6</v>
      </c>
      <c r="H334" s="14" t="s">
        <v>12</v>
      </c>
      <c r="I334" s="25">
        <v>66851.72</v>
      </c>
    </row>
    <row r="335" spans="1:9" ht="15.75" x14ac:dyDescent="0.25">
      <c r="A335" s="11">
        <v>25549</v>
      </c>
      <c r="B335" s="12" t="str">
        <f>VLOOKUP(A335,'[1]Региональная прогр. (11.2018)'!G$14:Q$8110,11,FALSE)</f>
        <v>ЦАО</v>
      </c>
      <c r="C335" s="11" t="s">
        <v>9</v>
      </c>
      <c r="D335" s="11" t="s">
        <v>154</v>
      </c>
      <c r="E335" s="11">
        <v>2019</v>
      </c>
      <c r="F335" s="11" t="s">
        <v>14</v>
      </c>
      <c r="G335" s="13">
        <v>4945.2</v>
      </c>
      <c r="H335" s="14">
        <v>943.87</v>
      </c>
      <c r="I335" s="25">
        <v>3431346</v>
      </c>
    </row>
    <row r="336" spans="1:9" ht="15.75" x14ac:dyDescent="0.25">
      <c r="A336" s="11">
        <v>25549</v>
      </c>
      <c r="B336" s="12" t="str">
        <f>VLOOKUP(A336,'[1]Региональная прогр. (11.2018)'!G$14:Q$8110,11,FALSE)</f>
        <v>ЦАО</v>
      </c>
      <c r="C336" s="11" t="s">
        <v>9</v>
      </c>
      <c r="D336" s="11" t="s">
        <v>154</v>
      </c>
      <c r="E336" s="11">
        <v>2019</v>
      </c>
      <c r="F336" s="11" t="s">
        <v>11</v>
      </c>
      <c r="G336" s="13">
        <v>4945.2</v>
      </c>
      <c r="H336" s="14" t="s">
        <v>12</v>
      </c>
      <c r="I336" s="25">
        <v>132408.98000000001</v>
      </c>
    </row>
    <row r="337" spans="1:9" ht="15.75" x14ac:dyDescent="0.25">
      <c r="A337" s="11">
        <v>21040</v>
      </c>
      <c r="B337" s="12" t="str">
        <f>VLOOKUP(A337,'[1]Региональная прогр. (11.2018)'!G$14:Q$8110,11,FALSE)</f>
        <v>ЦАО</v>
      </c>
      <c r="C337" s="11" t="s">
        <v>9</v>
      </c>
      <c r="D337" s="11" t="s">
        <v>155</v>
      </c>
      <c r="E337" s="11">
        <v>2019</v>
      </c>
      <c r="F337" s="11" t="s">
        <v>14</v>
      </c>
      <c r="G337" s="13">
        <v>4402.3</v>
      </c>
      <c r="H337" s="14">
        <v>1540.77</v>
      </c>
      <c r="I337" s="25">
        <v>5732949.5999999996</v>
      </c>
    </row>
    <row r="338" spans="1:9" ht="15.75" x14ac:dyDescent="0.25">
      <c r="A338" s="11">
        <v>21040</v>
      </c>
      <c r="B338" s="12" t="str">
        <f>VLOOKUP(A338,'[1]Региональная прогр. (11.2018)'!G$14:Q$8110,11,FALSE)</f>
        <v>ЦАО</v>
      </c>
      <c r="C338" s="11" t="s">
        <v>9</v>
      </c>
      <c r="D338" s="11" t="s">
        <v>155</v>
      </c>
      <c r="E338" s="11">
        <v>2019</v>
      </c>
      <c r="F338" s="11" t="s">
        <v>11</v>
      </c>
      <c r="G338" s="13">
        <v>4402.3</v>
      </c>
      <c r="H338" s="14" t="s">
        <v>12</v>
      </c>
      <c r="I338" s="25">
        <v>115218.74</v>
      </c>
    </row>
    <row r="339" spans="1:9" ht="15.75" x14ac:dyDescent="0.25">
      <c r="A339" s="11">
        <v>34228</v>
      </c>
      <c r="B339" s="12" t="str">
        <f>VLOOKUP(A339,'[1]Региональная прогр. (11.2018)'!G$14:Q$8110,11,FALSE)</f>
        <v>ЛАО</v>
      </c>
      <c r="C339" s="11" t="s">
        <v>9</v>
      </c>
      <c r="D339" s="11" t="s">
        <v>156</v>
      </c>
      <c r="E339" s="11">
        <v>2019</v>
      </c>
      <c r="F339" s="11" t="s">
        <v>14</v>
      </c>
      <c r="G339" s="13">
        <v>463.6</v>
      </c>
      <c r="H339" s="14">
        <v>500</v>
      </c>
      <c r="I339" s="25">
        <v>1309328.3999999999</v>
      </c>
    </row>
    <row r="340" spans="1:9" ht="15.75" x14ac:dyDescent="0.25">
      <c r="A340" s="11">
        <v>34228</v>
      </c>
      <c r="B340" s="12" t="str">
        <f>VLOOKUP(A340,'[1]Региональная прогр. (11.2018)'!G$14:Q$8110,11,FALSE)</f>
        <v>ЛАО</v>
      </c>
      <c r="C340" s="11" t="s">
        <v>9</v>
      </c>
      <c r="D340" s="11" t="s">
        <v>156</v>
      </c>
      <c r="E340" s="11">
        <v>2019</v>
      </c>
      <c r="F340" s="11" t="s">
        <v>11</v>
      </c>
      <c r="G340" s="13">
        <v>463.6</v>
      </c>
      <c r="H340" s="14" t="s">
        <v>12</v>
      </c>
      <c r="I340" s="25">
        <v>32612.98</v>
      </c>
    </row>
    <row r="341" spans="1:9" ht="15.75" x14ac:dyDescent="0.25">
      <c r="A341" s="11">
        <v>25647</v>
      </c>
      <c r="B341" s="12" t="str">
        <f>VLOOKUP(A341,'[1]Региональная прогр. (11.2018)'!G$14:Q$8110,11,FALSE)</f>
        <v>САО</v>
      </c>
      <c r="C341" s="11" t="s">
        <v>9</v>
      </c>
      <c r="D341" s="11" t="s">
        <v>157</v>
      </c>
      <c r="E341" s="11">
        <v>2019</v>
      </c>
      <c r="F341" s="11" t="s">
        <v>158</v>
      </c>
      <c r="G341" s="13">
        <v>8404.7000000000007</v>
      </c>
      <c r="H341" s="23">
        <v>4</v>
      </c>
      <c r="I341" s="25">
        <v>5889859.4199999999</v>
      </c>
    </row>
    <row r="342" spans="1:9" ht="15.75" x14ac:dyDescent="0.25">
      <c r="A342" s="11">
        <v>25647</v>
      </c>
      <c r="B342" s="12" t="str">
        <f>VLOOKUP(A342,'[1]Региональная прогр. (11.2018)'!G$14:Q$8110,11,FALSE)</f>
        <v>САО</v>
      </c>
      <c r="C342" s="11" t="s">
        <v>9</v>
      </c>
      <c r="D342" s="11" t="s">
        <v>157</v>
      </c>
      <c r="E342" s="11">
        <v>2019</v>
      </c>
      <c r="F342" s="11" t="s">
        <v>11</v>
      </c>
      <c r="G342" s="13">
        <v>8404.7000000000007</v>
      </c>
      <c r="H342" s="14" t="s">
        <v>12</v>
      </c>
      <c r="I342" s="25">
        <v>174719.23</v>
      </c>
    </row>
    <row r="343" spans="1:9" ht="15.75" x14ac:dyDescent="0.25">
      <c r="A343" s="11">
        <v>29393</v>
      </c>
      <c r="B343" s="12" t="str">
        <f>VLOOKUP(A343,'[1]Региональная прогр. (11.2018)'!G$14:Q$8110,11,FALSE)</f>
        <v>САО</v>
      </c>
      <c r="C343" s="11" t="s">
        <v>9</v>
      </c>
      <c r="D343" s="11" t="s">
        <v>159</v>
      </c>
      <c r="E343" s="11">
        <v>2019</v>
      </c>
      <c r="F343" s="11" t="s">
        <v>14</v>
      </c>
      <c r="G343" s="13">
        <v>2722.2</v>
      </c>
      <c r="H343" s="14">
        <v>875</v>
      </c>
      <c r="I343" s="25">
        <v>4237009.66</v>
      </c>
    </row>
    <row r="344" spans="1:9" ht="15.75" x14ac:dyDescent="0.25">
      <c r="A344" s="11">
        <v>29393</v>
      </c>
      <c r="B344" s="12" t="str">
        <f>VLOOKUP(A344,'[1]Региональная прогр. (11.2018)'!G$14:Q$8110,11,FALSE)</f>
        <v>САО</v>
      </c>
      <c r="C344" s="11" t="s">
        <v>9</v>
      </c>
      <c r="D344" s="11" t="s">
        <v>159</v>
      </c>
      <c r="E344" s="11">
        <v>2019</v>
      </c>
      <c r="F344" s="11" t="s">
        <v>11</v>
      </c>
      <c r="G344" s="13">
        <v>2722.2</v>
      </c>
      <c r="H344" s="14" t="s">
        <v>12</v>
      </c>
      <c r="I344" s="25">
        <v>103469.48</v>
      </c>
    </row>
    <row r="345" spans="1:9" ht="15.75" x14ac:dyDescent="0.25">
      <c r="A345" s="11">
        <v>29393</v>
      </c>
      <c r="B345" s="12" t="str">
        <f>VLOOKUP(A345,'[1]Региональная прогр. (11.2018)'!G$14:Q$8110,11,FALSE)</f>
        <v>САО</v>
      </c>
      <c r="C345" s="11" t="s">
        <v>9</v>
      </c>
      <c r="D345" s="11" t="s">
        <v>159</v>
      </c>
      <c r="E345" s="11">
        <v>2019</v>
      </c>
      <c r="F345" s="11" t="s">
        <v>16</v>
      </c>
      <c r="G345" s="13">
        <v>2722.2</v>
      </c>
      <c r="H345" s="14">
        <v>1784.5</v>
      </c>
      <c r="I345" s="14">
        <v>6415564.5599999996</v>
      </c>
    </row>
    <row r="346" spans="1:9" ht="15.75" x14ac:dyDescent="0.25">
      <c r="A346" s="11">
        <v>29393</v>
      </c>
      <c r="B346" s="12" t="str">
        <f>VLOOKUP(A346,'[1]Региональная прогр. (11.2018)'!G$14:Q$8110,11,FALSE)</f>
        <v>САО</v>
      </c>
      <c r="C346" s="11" t="s">
        <v>9</v>
      </c>
      <c r="D346" s="11" t="s">
        <v>159</v>
      </c>
      <c r="E346" s="11">
        <v>2019</v>
      </c>
      <c r="F346" s="11" t="s">
        <v>613</v>
      </c>
      <c r="G346" s="13">
        <v>2722.2</v>
      </c>
      <c r="H346" s="14">
        <v>2722.2</v>
      </c>
      <c r="I346" s="25">
        <v>215921.21</v>
      </c>
    </row>
    <row r="347" spans="1:9" ht="15.75" x14ac:dyDescent="0.25">
      <c r="A347" s="11">
        <v>31287</v>
      </c>
      <c r="B347" s="12" t="str">
        <f>VLOOKUP(A347,'[1]Региональная прогр. (11.2018)'!G$14:Q$8110,11,FALSE)</f>
        <v>ОАО</v>
      </c>
      <c r="C347" s="11" t="s">
        <v>9</v>
      </c>
      <c r="D347" s="11" t="s">
        <v>160</v>
      </c>
      <c r="E347" s="11">
        <v>2019</v>
      </c>
      <c r="F347" s="11" t="s">
        <v>14</v>
      </c>
      <c r="G347" s="13">
        <v>2958.6</v>
      </c>
      <c r="H347" s="14">
        <v>939.74</v>
      </c>
      <c r="I347" s="25">
        <v>2551317.6</v>
      </c>
    </row>
    <row r="348" spans="1:9" ht="15.75" x14ac:dyDescent="0.25">
      <c r="A348" s="11">
        <v>31287</v>
      </c>
      <c r="B348" s="12" t="str">
        <f>VLOOKUP(A348,'[1]Региональная прогр. (11.2018)'!G$14:Q$8110,11,FALSE)</f>
        <v>ОАО</v>
      </c>
      <c r="C348" s="11" t="s">
        <v>9</v>
      </c>
      <c r="D348" s="11" t="s">
        <v>160</v>
      </c>
      <c r="E348" s="11">
        <v>2019</v>
      </c>
      <c r="F348" s="11" t="s">
        <v>11</v>
      </c>
      <c r="G348" s="13">
        <v>2958.6</v>
      </c>
      <c r="H348" s="14" t="s">
        <v>12</v>
      </c>
      <c r="I348" s="25">
        <v>106546.92</v>
      </c>
    </row>
    <row r="349" spans="1:9" ht="15.75" x14ac:dyDescent="0.25">
      <c r="A349" s="11">
        <v>35083</v>
      </c>
      <c r="B349" s="12" t="str">
        <f>VLOOKUP(A349,'[1]Региональная прогр. (11.2018)'!G$14:Q$8110,11,FALSE)</f>
        <v>ЦАО</v>
      </c>
      <c r="C349" s="11" t="s">
        <v>9</v>
      </c>
      <c r="D349" s="11" t="s">
        <v>161</v>
      </c>
      <c r="E349" s="11">
        <v>2019</v>
      </c>
      <c r="F349" s="11" t="s">
        <v>158</v>
      </c>
      <c r="G349" s="13">
        <v>4403</v>
      </c>
      <c r="H349" s="23">
        <v>2</v>
      </c>
      <c r="I349" s="25">
        <v>2802671.09</v>
      </c>
    </row>
    <row r="350" spans="1:9" ht="15.75" x14ac:dyDescent="0.25">
      <c r="A350" s="11">
        <v>35083</v>
      </c>
      <c r="B350" s="12" t="str">
        <f>VLOOKUP(A350,'[1]Региональная прогр. (11.2018)'!G$14:Q$8110,11,FALSE)</f>
        <v>ЦАО</v>
      </c>
      <c r="C350" s="11" t="s">
        <v>9</v>
      </c>
      <c r="D350" s="11" t="s">
        <v>161</v>
      </c>
      <c r="E350" s="11">
        <v>2019</v>
      </c>
      <c r="F350" s="11" t="s">
        <v>11</v>
      </c>
      <c r="G350" s="13">
        <v>4403</v>
      </c>
      <c r="H350" s="14" t="s">
        <v>12</v>
      </c>
      <c r="I350" s="25">
        <v>98666.49</v>
      </c>
    </row>
    <row r="351" spans="1:9" ht="15.75" x14ac:dyDescent="0.25">
      <c r="A351" s="11">
        <v>22223</v>
      </c>
      <c r="B351" s="12" t="str">
        <f>VLOOKUP(A351,'[1]Региональная прогр. (11.2018)'!G$14:Q$8110,11,FALSE)</f>
        <v>ЦАО</v>
      </c>
      <c r="C351" s="11" t="s">
        <v>9</v>
      </c>
      <c r="D351" s="11" t="s">
        <v>162</v>
      </c>
      <c r="E351" s="11">
        <v>2019</v>
      </c>
      <c r="F351" s="11" t="s">
        <v>31</v>
      </c>
      <c r="G351" s="13">
        <v>4001.3</v>
      </c>
      <c r="H351" s="14">
        <v>4001.3</v>
      </c>
      <c r="I351" s="25">
        <v>1022223.6</v>
      </c>
    </row>
    <row r="352" spans="1:9" ht="15.75" x14ac:dyDescent="0.25">
      <c r="A352" s="11">
        <v>22223</v>
      </c>
      <c r="B352" s="12" t="str">
        <f>VLOOKUP(A352,'[1]Региональная прогр. (11.2018)'!G$14:Q$8110,11,FALSE)</f>
        <v>ЦАО</v>
      </c>
      <c r="C352" s="11" t="s">
        <v>9</v>
      </c>
      <c r="D352" s="11" t="s">
        <v>162</v>
      </c>
      <c r="E352" s="11">
        <v>2019</v>
      </c>
      <c r="F352" s="11" t="s">
        <v>28</v>
      </c>
      <c r="G352" s="13">
        <v>4001.3</v>
      </c>
      <c r="H352" s="14">
        <v>4001.3</v>
      </c>
      <c r="I352" s="25">
        <v>288303.59999999998</v>
      </c>
    </row>
    <row r="353" spans="1:9" ht="15.75" x14ac:dyDescent="0.25">
      <c r="A353" s="11">
        <v>22223</v>
      </c>
      <c r="B353" s="12" t="str">
        <f>VLOOKUP(A353,'[1]Региональная прогр. (11.2018)'!G$14:Q$8110,11,FALSE)</f>
        <v>ЦАО</v>
      </c>
      <c r="C353" s="11" t="s">
        <v>9</v>
      </c>
      <c r="D353" s="11" t="s">
        <v>162</v>
      </c>
      <c r="E353" s="11">
        <v>2019</v>
      </c>
      <c r="F353" s="11" t="s">
        <v>25</v>
      </c>
      <c r="G353" s="13">
        <v>4001.3</v>
      </c>
      <c r="H353" s="14">
        <v>4001.3</v>
      </c>
      <c r="I353" s="25">
        <v>3153099.6</v>
      </c>
    </row>
    <row r="354" spans="1:9" ht="15.75" x14ac:dyDescent="0.25">
      <c r="A354" s="11">
        <v>22223</v>
      </c>
      <c r="B354" s="12" t="str">
        <f>VLOOKUP(A354,'[1]Региональная прогр. (11.2018)'!G$14:Q$8110,11,FALSE)</f>
        <v>ЦАО</v>
      </c>
      <c r="C354" s="11" t="s">
        <v>9</v>
      </c>
      <c r="D354" s="11" t="s">
        <v>162</v>
      </c>
      <c r="E354" s="11">
        <v>2019</v>
      </c>
      <c r="F354" s="11" t="s">
        <v>32</v>
      </c>
      <c r="G354" s="13">
        <v>4001.3</v>
      </c>
      <c r="H354" s="14">
        <v>4001.3</v>
      </c>
      <c r="I354" s="25">
        <v>975288.18</v>
      </c>
    </row>
    <row r="355" spans="1:9" ht="15.75" x14ac:dyDescent="0.25">
      <c r="A355" s="11">
        <v>22223</v>
      </c>
      <c r="B355" s="12" t="str">
        <f>VLOOKUP(A355,'[1]Региональная прогр. (11.2018)'!G$14:Q$8110,11,FALSE)</f>
        <v>ЦАО</v>
      </c>
      <c r="C355" s="11" t="s">
        <v>9</v>
      </c>
      <c r="D355" s="11" t="s">
        <v>162</v>
      </c>
      <c r="E355" s="11">
        <v>2019</v>
      </c>
      <c r="F355" s="11" t="s">
        <v>11</v>
      </c>
      <c r="G355" s="13">
        <v>4001.3</v>
      </c>
      <c r="H355" s="14" t="s">
        <v>12</v>
      </c>
      <c r="I355" s="25">
        <v>185427.94</v>
      </c>
    </row>
    <row r="356" spans="1:9" ht="15.75" x14ac:dyDescent="0.25">
      <c r="A356" s="11">
        <v>35635</v>
      </c>
      <c r="B356" s="12" t="str">
        <f>VLOOKUP(A356,'[1]Региональная прогр. (11.2018)'!G$14:Q$8110,11,FALSE)</f>
        <v>ЦАО</v>
      </c>
      <c r="C356" s="11" t="s">
        <v>9</v>
      </c>
      <c r="D356" s="11" t="s">
        <v>163</v>
      </c>
      <c r="E356" s="11">
        <v>2019</v>
      </c>
      <c r="F356" s="11" t="s">
        <v>14</v>
      </c>
      <c r="G356" s="13">
        <v>6124.9</v>
      </c>
      <c r="H356" s="14">
        <v>1634.27</v>
      </c>
      <c r="I356" s="25">
        <v>5149616.4000000004</v>
      </c>
    </row>
    <row r="357" spans="1:9" ht="15.75" x14ac:dyDescent="0.25">
      <c r="A357" s="11">
        <v>35635</v>
      </c>
      <c r="B357" s="12" t="str">
        <f>VLOOKUP(A357,'[1]Региональная прогр. (11.2018)'!G$14:Q$8110,11,FALSE)</f>
        <v>ЦАО</v>
      </c>
      <c r="C357" s="11" t="s">
        <v>9</v>
      </c>
      <c r="D357" s="11" t="s">
        <v>163</v>
      </c>
      <c r="E357" s="11">
        <v>2019</v>
      </c>
      <c r="F357" s="11" t="s">
        <v>11</v>
      </c>
      <c r="G357" s="13">
        <v>6124.9</v>
      </c>
      <c r="H357" s="14" t="s">
        <v>12</v>
      </c>
      <c r="I357" s="25">
        <v>146998.5</v>
      </c>
    </row>
    <row r="358" spans="1:9" ht="15.75" x14ac:dyDescent="0.25">
      <c r="A358" s="11">
        <v>36273</v>
      </c>
      <c r="B358" s="12" t="str">
        <f>VLOOKUP(A358,'[1]Региональная прогр. (11.2018)'!G$14:Q$8110,11,FALSE)</f>
        <v>ЦАО</v>
      </c>
      <c r="C358" s="11" t="s">
        <v>9</v>
      </c>
      <c r="D358" s="11" t="s">
        <v>164</v>
      </c>
      <c r="E358" s="11">
        <v>2019</v>
      </c>
      <c r="F358" s="11" t="s">
        <v>14</v>
      </c>
      <c r="G358" s="13">
        <v>3796.9</v>
      </c>
      <c r="H358" s="14">
        <v>1013.1</v>
      </c>
      <c r="I358" s="25">
        <v>3698114.6</v>
      </c>
    </row>
    <row r="359" spans="1:9" ht="15.75" x14ac:dyDescent="0.25">
      <c r="A359" s="11">
        <v>36273</v>
      </c>
      <c r="B359" s="12" t="str">
        <f>VLOOKUP(A359,'[1]Региональная прогр. (11.2018)'!G$14:Q$8110,11,FALSE)</f>
        <v>ЦАО</v>
      </c>
      <c r="C359" s="11" t="s">
        <v>9</v>
      </c>
      <c r="D359" s="11" t="s">
        <v>164</v>
      </c>
      <c r="E359" s="11">
        <v>2019</v>
      </c>
      <c r="F359" s="11" t="s">
        <v>11</v>
      </c>
      <c r="G359" s="13">
        <v>3796.9</v>
      </c>
      <c r="H359" s="14" t="s">
        <v>12</v>
      </c>
      <c r="I359" s="25">
        <v>94558</v>
      </c>
    </row>
    <row r="360" spans="1:9" ht="15.75" x14ac:dyDescent="0.25">
      <c r="A360" s="11">
        <v>32981</v>
      </c>
      <c r="B360" s="12" t="str">
        <f>VLOOKUP(A360,'[1]Региональная прогр. (11.2018)'!G$14:Q$8110,11,FALSE)</f>
        <v>ЦАО</v>
      </c>
      <c r="C360" s="11" t="s">
        <v>9</v>
      </c>
      <c r="D360" s="11" t="s">
        <v>165</v>
      </c>
      <c r="E360" s="11">
        <v>2019</v>
      </c>
      <c r="F360" s="11" t="s">
        <v>14</v>
      </c>
      <c r="G360" s="13">
        <v>6183.9</v>
      </c>
      <c r="H360" s="14">
        <v>1825</v>
      </c>
      <c r="I360" s="25">
        <v>5842870.7999999998</v>
      </c>
    </row>
    <row r="361" spans="1:9" ht="15.75" x14ac:dyDescent="0.25">
      <c r="A361" s="11">
        <v>32981</v>
      </c>
      <c r="B361" s="12" t="str">
        <f>VLOOKUP(A361,'[1]Региональная прогр. (11.2018)'!G$14:Q$8110,11,FALSE)</f>
        <v>ЦАО</v>
      </c>
      <c r="C361" s="11" t="s">
        <v>9</v>
      </c>
      <c r="D361" s="11" t="s">
        <v>165</v>
      </c>
      <c r="E361" s="11">
        <v>2019</v>
      </c>
      <c r="F361" s="11" t="s">
        <v>11</v>
      </c>
      <c r="G361" s="13">
        <v>6183.9</v>
      </c>
      <c r="H361" s="14" t="s">
        <v>12</v>
      </c>
      <c r="I361" s="25">
        <v>148757.88</v>
      </c>
    </row>
    <row r="362" spans="1:9" ht="15.75" x14ac:dyDescent="0.25">
      <c r="A362" s="11">
        <v>34222</v>
      </c>
      <c r="B362" s="12" t="str">
        <f>VLOOKUP(A362,'[1]Региональная прогр. (11.2018)'!G$14:Q$8110,11,FALSE)</f>
        <v>ЦАО</v>
      </c>
      <c r="C362" s="11" t="s">
        <v>9</v>
      </c>
      <c r="D362" s="11" t="s">
        <v>166</v>
      </c>
      <c r="E362" s="11">
        <v>2019</v>
      </c>
      <c r="F362" s="11" t="s">
        <v>16</v>
      </c>
      <c r="G362" s="13">
        <v>6176.4</v>
      </c>
      <c r="H362" s="14">
        <v>2300</v>
      </c>
      <c r="I362" s="25">
        <v>3146060.4</v>
      </c>
    </row>
    <row r="363" spans="1:9" ht="15.75" x14ac:dyDescent="0.25">
      <c r="A363" s="11">
        <v>34222</v>
      </c>
      <c r="B363" s="12" t="str">
        <f>VLOOKUP(A363,'[1]Региональная прогр. (11.2018)'!G$14:Q$8110,11,FALSE)</f>
        <v>ЦАО</v>
      </c>
      <c r="C363" s="11" t="s">
        <v>9</v>
      </c>
      <c r="D363" s="11" t="s">
        <v>166</v>
      </c>
      <c r="E363" s="11">
        <v>2019</v>
      </c>
      <c r="F363" s="11" t="s">
        <v>11</v>
      </c>
      <c r="G363" s="13">
        <v>6176.4</v>
      </c>
      <c r="H363" s="14" t="s">
        <v>12</v>
      </c>
      <c r="I363" s="25">
        <v>145499.9</v>
      </c>
    </row>
    <row r="364" spans="1:9" ht="15.75" x14ac:dyDescent="0.25">
      <c r="A364" s="11">
        <v>28842</v>
      </c>
      <c r="B364" s="12" t="str">
        <f>VLOOKUP(A364,'[1]Региональная прогр. (11.2018)'!G$14:Q$8110,11,FALSE)</f>
        <v>ЦАО</v>
      </c>
      <c r="C364" s="11" t="s">
        <v>9</v>
      </c>
      <c r="D364" s="11" t="s">
        <v>167</v>
      </c>
      <c r="E364" s="11">
        <v>2019</v>
      </c>
      <c r="F364" s="11" t="s">
        <v>16</v>
      </c>
      <c r="G364" s="13">
        <v>3840.2</v>
      </c>
      <c r="H364" s="14">
        <v>1853.6</v>
      </c>
      <c r="I364" s="25">
        <v>5871343.2000000002</v>
      </c>
    </row>
    <row r="365" spans="1:9" ht="15.75" x14ac:dyDescent="0.25">
      <c r="A365" s="11">
        <v>28842</v>
      </c>
      <c r="B365" s="12" t="str">
        <f>VLOOKUP(A365,'[1]Региональная прогр. (11.2018)'!G$14:Q$8110,11,FALSE)</f>
        <v>ЦАО</v>
      </c>
      <c r="C365" s="11" t="s">
        <v>9</v>
      </c>
      <c r="D365" s="11" t="s">
        <v>167</v>
      </c>
      <c r="E365" s="11">
        <v>2019</v>
      </c>
      <c r="F365" s="11" t="s">
        <v>11</v>
      </c>
      <c r="G365" s="13">
        <v>3840.2</v>
      </c>
      <c r="H365" s="14" t="s">
        <v>12</v>
      </c>
      <c r="I365" s="25">
        <v>114888.34</v>
      </c>
    </row>
    <row r="366" spans="1:9" ht="15.75" x14ac:dyDescent="0.25">
      <c r="A366" s="11">
        <v>34979</v>
      </c>
      <c r="B366" s="12" t="str">
        <f>VLOOKUP(A366,'[1]Региональная прогр. (11.2018)'!G$14:Q$8110,11,FALSE)</f>
        <v>ЦАО</v>
      </c>
      <c r="C366" s="11" t="s">
        <v>9</v>
      </c>
      <c r="D366" s="11" t="s">
        <v>168</v>
      </c>
      <c r="E366" s="11">
        <v>2019</v>
      </c>
      <c r="F366" s="11" t="s">
        <v>14</v>
      </c>
      <c r="G366" s="13">
        <v>3782.2</v>
      </c>
      <c r="H366" s="14">
        <v>1009.18</v>
      </c>
      <c r="I366" s="25">
        <v>4098624</v>
      </c>
    </row>
    <row r="367" spans="1:9" ht="15.75" x14ac:dyDescent="0.25">
      <c r="A367" s="11">
        <v>34979</v>
      </c>
      <c r="B367" s="12" t="str">
        <f>VLOOKUP(A367,'[1]Региональная прогр. (11.2018)'!G$14:Q$8110,11,FALSE)</f>
        <v>ЦАО</v>
      </c>
      <c r="C367" s="11" t="s">
        <v>9</v>
      </c>
      <c r="D367" s="11" t="s">
        <v>168</v>
      </c>
      <c r="E367" s="11">
        <v>2019</v>
      </c>
      <c r="F367" s="11" t="s">
        <v>11</v>
      </c>
      <c r="G367" s="13">
        <v>3782.2</v>
      </c>
      <c r="H367" s="14" t="s">
        <v>12</v>
      </c>
      <c r="I367" s="25">
        <v>117269.58</v>
      </c>
    </row>
    <row r="368" spans="1:9" ht="15.75" x14ac:dyDescent="0.25">
      <c r="A368" s="11">
        <v>29584</v>
      </c>
      <c r="B368" s="12" t="str">
        <f>VLOOKUP(A368,'[1]Региональная прогр. (11.2018)'!G$14:Q$8110,11,FALSE)</f>
        <v>САО</v>
      </c>
      <c r="C368" s="11" t="s">
        <v>9</v>
      </c>
      <c r="D368" s="11" t="s">
        <v>169</v>
      </c>
      <c r="E368" s="11">
        <v>2019</v>
      </c>
      <c r="F368" s="11" t="s">
        <v>14</v>
      </c>
      <c r="G368" s="13">
        <v>4907.8999999999996</v>
      </c>
      <c r="H368" s="14">
        <v>1309.54</v>
      </c>
      <c r="I368" s="25">
        <v>4467286.34</v>
      </c>
    </row>
    <row r="369" spans="1:9" ht="15.75" x14ac:dyDescent="0.25">
      <c r="A369" s="11">
        <v>29584</v>
      </c>
      <c r="B369" s="12" t="str">
        <f>VLOOKUP(A369,'[1]Региональная прогр. (11.2018)'!G$14:Q$8110,11,FALSE)</f>
        <v>САО</v>
      </c>
      <c r="C369" s="11" t="s">
        <v>9</v>
      </c>
      <c r="D369" s="11" t="s">
        <v>169</v>
      </c>
      <c r="E369" s="11">
        <v>2019</v>
      </c>
      <c r="F369" s="11" t="s">
        <v>11</v>
      </c>
      <c r="G369" s="13">
        <v>4907.8999999999996</v>
      </c>
      <c r="H369" s="14" t="s">
        <v>12</v>
      </c>
      <c r="I369" s="25">
        <v>132915.20000000001</v>
      </c>
    </row>
    <row r="370" spans="1:9" ht="15.75" x14ac:dyDescent="0.25">
      <c r="A370" s="11">
        <v>35819</v>
      </c>
      <c r="B370" s="12" t="str">
        <f>VLOOKUP(A370,'[1]Региональная прогр. (11.2018)'!G$14:Q$8110,11,FALSE)</f>
        <v>САО</v>
      </c>
      <c r="C370" s="11" t="s">
        <v>9</v>
      </c>
      <c r="D370" s="11" t="s">
        <v>170</v>
      </c>
      <c r="E370" s="11">
        <v>2019</v>
      </c>
      <c r="F370" s="11" t="s">
        <v>14</v>
      </c>
      <c r="G370" s="13">
        <v>1637</v>
      </c>
      <c r="H370" s="14">
        <v>671.17</v>
      </c>
      <c r="I370" s="25">
        <v>2932017.32</v>
      </c>
    </row>
    <row r="371" spans="1:9" ht="15.75" x14ac:dyDescent="0.25">
      <c r="A371" s="11">
        <v>35819</v>
      </c>
      <c r="B371" s="12" t="str">
        <f>VLOOKUP(A371,'[1]Региональная прогр. (11.2018)'!G$14:Q$8110,11,FALSE)</f>
        <v>САО</v>
      </c>
      <c r="C371" s="11" t="s">
        <v>9</v>
      </c>
      <c r="D371" s="11" t="s">
        <v>170</v>
      </c>
      <c r="E371" s="11">
        <v>2019</v>
      </c>
      <c r="F371" s="11" t="s">
        <v>11</v>
      </c>
      <c r="G371" s="13">
        <v>1637</v>
      </c>
      <c r="H371" s="14" t="s">
        <v>12</v>
      </c>
      <c r="I371" s="25">
        <v>65567.88</v>
      </c>
    </row>
    <row r="372" spans="1:9" ht="15.75" x14ac:dyDescent="0.25">
      <c r="A372" s="11">
        <v>35820</v>
      </c>
      <c r="B372" s="12" t="str">
        <f>VLOOKUP(A372,'[1]Региональная прогр. (11.2018)'!G$14:Q$8110,11,FALSE)</f>
        <v>САО</v>
      </c>
      <c r="C372" s="11" t="s">
        <v>9</v>
      </c>
      <c r="D372" s="11" t="s">
        <v>171</v>
      </c>
      <c r="E372" s="11">
        <v>2019</v>
      </c>
      <c r="F372" s="11" t="s">
        <v>14</v>
      </c>
      <c r="G372" s="13">
        <v>3380.8</v>
      </c>
      <c r="H372" s="14">
        <v>902.08</v>
      </c>
      <c r="I372" s="25">
        <v>3658880.4</v>
      </c>
    </row>
    <row r="373" spans="1:9" ht="15.75" x14ac:dyDescent="0.25">
      <c r="A373" s="11">
        <v>35820</v>
      </c>
      <c r="B373" s="12" t="str">
        <f>VLOOKUP(A373,'[1]Региональная прогр. (11.2018)'!G$14:Q$8110,11,FALSE)</f>
        <v>САО</v>
      </c>
      <c r="C373" s="11" t="s">
        <v>9</v>
      </c>
      <c r="D373" s="11" t="s">
        <v>171</v>
      </c>
      <c r="E373" s="11">
        <v>2019</v>
      </c>
      <c r="F373" s="11" t="s">
        <v>11</v>
      </c>
      <c r="G373" s="13">
        <v>3380.8</v>
      </c>
      <c r="H373" s="14" t="s">
        <v>12</v>
      </c>
      <c r="I373" s="25">
        <v>83923</v>
      </c>
    </row>
    <row r="374" spans="1:9" ht="15.75" x14ac:dyDescent="0.25">
      <c r="A374" s="11">
        <v>29603</v>
      </c>
      <c r="B374" s="12" t="str">
        <f>VLOOKUP(A374,'[1]Региональная прогр. (11.2018)'!G$14:Q$8110,11,FALSE)</f>
        <v>САО</v>
      </c>
      <c r="C374" s="11" t="s">
        <v>9</v>
      </c>
      <c r="D374" s="11" t="s">
        <v>172</v>
      </c>
      <c r="E374" s="11">
        <v>2019</v>
      </c>
      <c r="F374" s="11" t="s">
        <v>14</v>
      </c>
      <c r="G374" s="13">
        <v>2801.6</v>
      </c>
      <c r="H374" s="14">
        <v>780</v>
      </c>
      <c r="I374" s="25">
        <v>2671980.8499999996</v>
      </c>
    </row>
    <row r="375" spans="1:9" ht="15.75" x14ac:dyDescent="0.25">
      <c r="A375" s="11">
        <v>29603</v>
      </c>
      <c r="B375" s="12" t="str">
        <f>VLOOKUP(A375,'[1]Региональная прогр. (11.2018)'!G$14:Q$8110,11,FALSE)</f>
        <v>САО</v>
      </c>
      <c r="C375" s="11" t="s">
        <v>9</v>
      </c>
      <c r="D375" s="11" t="s">
        <v>172</v>
      </c>
      <c r="E375" s="11">
        <v>2019</v>
      </c>
      <c r="F375" s="11" t="s">
        <v>11</v>
      </c>
      <c r="G375" s="13">
        <v>2801.6</v>
      </c>
      <c r="H375" s="14" t="s">
        <v>12</v>
      </c>
      <c r="I375" s="42">
        <v>69712</v>
      </c>
    </row>
    <row r="376" spans="1:9" ht="15.75" x14ac:dyDescent="0.25">
      <c r="A376" s="11">
        <v>29611</v>
      </c>
      <c r="B376" s="12" t="str">
        <f>VLOOKUP(A376,'[1]Региональная прогр. (11.2018)'!G$14:Q$8110,11,FALSE)</f>
        <v>САО</v>
      </c>
      <c r="C376" s="11" t="s">
        <v>9</v>
      </c>
      <c r="D376" s="11" t="s">
        <v>173</v>
      </c>
      <c r="E376" s="11">
        <v>2019</v>
      </c>
      <c r="F376" s="11" t="s">
        <v>14</v>
      </c>
      <c r="G376" s="13">
        <v>3383.7</v>
      </c>
      <c r="H376" s="14">
        <v>778.16</v>
      </c>
      <c r="I376" s="25">
        <v>1873575.03</v>
      </c>
    </row>
    <row r="377" spans="1:9" ht="15.75" x14ac:dyDescent="0.25">
      <c r="A377" s="11">
        <v>29611</v>
      </c>
      <c r="B377" s="12" t="str">
        <f>VLOOKUP(A377,'[1]Региональная прогр. (11.2018)'!G$14:Q$8110,11,FALSE)</f>
        <v>САО</v>
      </c>
      <c r="C377" s="11" t="s">
        <v>9</v>
      </c>
      <c r="D377" s="11" t="s">
        <v>173</v>
      </c>
      <c r="E377" s="11">
        <v>2019</v>
      </c>
      <c r="F377" s="11" t="s">
        <v>11</v>
      </c>
      <c r="G377" s="13">
        <v>3383.7</v>
      </c>
      <c r="H377" s="14" t="s">
        <v>12</v>
      </c>
      <c r="I377" s="25">
        <v>72504</v>
      </c>
    </row>
    <row r="378" spans="1:9" ht="15.75" x14ac:dyDescent="0.25">
      <c r="A378" s="11">
        <v>29619</v>
      </c>
      <c r="B378" s="12" t="str">
        <f>VLOOKUP(A378,'[1]Региональная прогр. (11.2018)'!G$14:Q$8110,11,FALSE)</f>
        <v>САО</v>
      </c>
      <c r="C378" s="11" t="s">
        <v>9</v>
      </c>
      <c r="D378" s="11" t="s">
        <v>174</v>
      </c>
      <c r="E378" s="11">
        <v>2019</v>
      </c>
      <c r="F378" s="11" t="s">
        <v>14</v>
      </c>
      <c r="G378" s="13">
        <v>2706.8</v>
      </c>
      <c r="H378" s="14">
        <v>1082.3699999999999</v>
      </c>
      <c r="I378" s="25">
        <v>3354075.87</v>
      </c>
    </row>
    <row r="379" spans="1:9" ht="15.75" x14ac:dyDescent="0.25">
      <c r="A379" s="11">
        <v>29619</v>
      </c>
      <c r="B379" s="12" t="str">
        <f>VLOOKUP(A379,'[1]Региональная прогр. (11.2018)'!G$14:Q$8110,11,FALSE)</f>
        <v>САО</v>
      </c>
      <c r="C379" s="11" t="s">
        <v>9</v>
      </c>
      <c r="D379" s="11" t="s">
        <v>174</v>
      </c>
      <c r="E379" s="11">
        <v>2019</v>
      </c>
      <c r="F379" s="11" t="s">
        <v>11</v>
      </c>
      <c r="G379" s="13">
        <v>2706.8</v>
      </c>
      <c r="H379" s="14" t="s">
        <v>12</v>
      </c>
      <c r="I379" s="25">
        <v>76863</v>
      </c>
    </row>
    <row r="380" spans="1:9" ht="15.75" x14ac:dyDescent="0.25">
      <c r="A380" s="11">
        <v>28703</v>
      </c>
      <c r="B380" s="12" t="str">
        <f>VLOOKUP(A380,'[1]Региональная прогр. (11.2018)'!G$14:Q$8110,11,FALSE)</f>
        <v>ЦАО</v>
      </c>
      <c r="C380" s="11" t="s">
        <v>9</v>
      </c>
      <c r="D380" s="11" t="s">
        <v>175</v>
      </c>
      <c r="E380" s="11">
        <v>2019</v>
      </c>
      <c r="F380" s="11" t="s">
        <v>14</v>
      </c>
      <c r="G380" s="13">
        <v>3826.6</v>
      </c>
      <c r="H380" s="14">
        <v>1021.03</v>
      </c>
      <c r="I380" s="25">
        <v>3420071.34</v>
      </c>
    </row>
    <row r="381" spans="1:9" ht="15.75" x14ac:dyDescent="0.25">
      <c r="A381" s="11">
        <v>28703</v>
      </c>
      <c r="B381" s="12" t="str">
        <f>VLOOKUP(A381,'[1]Региональная прогр. (11.2018)'!G$14:Q$8110,11,FALSE)</f>
        <v>ЦАО</v>
      </c>
      <c r="C381" s="11" t="s">
        <v>9</v>
      </c>
      <c r="D381" s="11" t="s">
        <v>175</v>
      </c>
      <c r="E381" s="11">
        <v>2019</v>
      </c>
      <c r="F381" s="11" t="s">
        <v>11</v>
      </c>
      <c r="G381" s="13">
        <v>3826.6</v>
      </c>
      <c r="H381" s="14" t="s">
        <v>12</v>
      </c>
      <c r="I381" s="25">
        <v>95387</v>
      </c>
    </row>
    <row r="382" spans="1:9" ht="15.75" x14ac:dyDescent="0.25">
      <c r="A382" s="11">
        <v>34982</v>
      </c>
      <c r="B382" s="12" t="str">
        <f>VLOOKUP(A382,'[1]Региональная прогр. (11.2018)'!G$14:Q$8110,11,FALSE)</f>
        <v>ЦАО</v>
      </c>
      <c r="C382" s="11" t="s">
        <v>9</v>
      </c>
      <c r="D382" s="11" t="s">
        <v>176</v>
      </c>
      <c r="E382" s="11">
        <v>2019</v>
      </c>
      <c r="F382" s="11" t="s">
        <v>14</v>
      </c>
      <c r="G382" s="13">
        <v>3579.2</v>
      </c>
      <c r="H382" s="14">
        <v>955.01</v>
      </c>
      <c r="I382" s="25">
        <v>3346800.51</v>
      </c>
    </row>
    <row r="383" spans="1:9" ht="15.75" x14ac:dyDescent="0.25">
      <c r="A383" s="11">
        <v>34982</v>
      </c>
      <c r="B383" s="12" t="str">
        <f>VLOOKUP(A383,'[1]Региональная прогр. (11.2018)'!G$14:Q$8110,11,FALSE)</f>
        <v>ЦАО</v>
      </c>
      <c r="C383" s="11" t="s">
        <v>9</v>
      </c>
      <c r="D383" s="11" t="s">
        <v>176</v>
      </c>
      <c r="E383" s="11">
        <v>2019</v>
      </c>
      <c r="F383" s="11" t="s">
        <v>11</v>
      </c>
      <c r="G383" s="13">
        <v>3579.2</v>
      </c>
      <c r="H383" s="14" t="s">
        <v>12</v>
      </c>
      <c r="I383" s="25">
        <v>105197</v>
      </c>
    </row>
    <row r="384" spans="1:9" ht="15.75" x14ac:dyDescent="0.25">
      <c r="A384" s="11">
        <v>33472</v>
      </c>
      <c r="B384" s="12" t="str">
        <f>VLOOKUP(A384,'[1]Региональная прогр. (11.2018)'!G$14:Q$8110,11,FALSE)</f>
        <v>ЦАО</v>
      </c>
      <c r="C384" s="11" t="s">
        <v>9</v>
      </c>
      <c r="D384" s="11" t="s">
        <v>177</v>
      </c>
      <c r="E384" s="11">
        <v>2019</v>
      </c>
      <c r="F384" s="11" t="s">
        <v>14</v>
      </c>
      <c r="G384" s="13">
        <v>4153.8</v>
      </c>
      <c r="H384" s="14">
        <v>1108.33</v>
      </c>
      <c r="I384" s="25">
        <v>4190005.2</v>
      </c>
    </row>
    <row r="385" spans="1:9" ht="15.75" x14ac:dyDescent="0.25">
      <c r="A385" s="11">
        <v>33472</v>
      </c>
      <c r="B385" s="12" t="str">
        <f>VLOOKUP(A385,'[1]Региональная прогр. (11.2018)'!G$14:Q$8110,11,FALSE)</f>
        <v>ЦАО</v>
      </c>
      <c r="C385" s="11" t="s">
        <v>9</v>
      </c>
      <c r="D385" s="11" t="s">
        <v>177</v>
      </c>
      <c r="E385" s="11">
        <v>2019</v>
      </c>
      <c r="F385" s="11" t="s">
        <v>11</v>
      </c>
      <c r="G385" s="13">
        <v>4153.8</v>
      </c>
      <c r="H385" s="14" t="s">
        <v>12</v>
      </c>
      <c r="I385" s="25">
        <v>99280</v>
      </c>
    </row>
    <row r="386" spans="1:9" ht="15.75" x14ac:dyDescent="0.25">
      <c r="A386" s="11">
        <v>27753</v>
      </c>
      <c r="B386" s="12" t="str">
        <f>VLOOKUP(A386,'[1]Региональная прогр. (11.2018)'!G$14:Q$8110,11,FALSE)</f>
        <v>КАО</v>
      </c>
      <c r="C386" s="11" t="s">
        <v>9</v>
      </c>
      <c r="D386" s="11" t="s">
        <v>178</v>
      </c>
      <c r="E386" s="11">
        <v>2019</v>
      </c>
      <c r="F386" s="11" t="s">
        <v>31</v>
      </c>
      <c r="G386" s="13">
        <v>3830.9</v>
      </c>
      <c r="H386" s="14">
        <v>3830.9</v>
      </c>
      <c r="I386" s="25">
        <v>902542.99</v>
      </c>
    </row>
    <row r="387" spans="1:9" ht="15.75" x14ac:dyDescent="0.25">
      <c r="A387" s="11">
        <v>27753</v>
      </c>
      <c r="B387" s="12" t="str">
        <f>VLOOKUP(A387,'[1]Региональная прогр. (11.2018)'!G$14:Q$8110,11,FALSE)</f>
        <v>КАО</v>
      </c>
      <c r="C387" s="11" t="s">
        <v>9</v>
      </c>
      <c r="D387" s="11" t="s">
        <v>178</v>
      </c>
      <c r="E387" s="11">
        <v>2019</v>
      </c>
      <c r="F387" s="11" t="s">
        <v>28</v>
      </c>
      <c r="G387" s="13">
        <v>3830.9</v>
      </c>
      <c r="H387" s="14">
        <v>3830.9</v>
      </c>
      <c r="I387" s="25">
        <v>411692.91</v>
      </c>
    </row>
    <row r="388" spans="1:9" ht="15.75" x14ac:dyDescent="0.25">
      <c r="A388" s="11">
        <v>27753</v>
      </c>
      <c r="B388" s="12" t="str">
        <f>VLOOKUP(A388,'[1]Региональная прогр. (11.2018)'!G$14:Q$8110,11,FALSE)</f>
        <v>КАО</v>
      </c>
      <c r="C388" s="11" t="s">
        <v>9</v>
      </c>
      <c r="D388" s="11" t="s">
        <v>178</v>
      </c>
      <c r="E388" s="11">
        <v>2019</v>
      </c>
      <c r="F388" s="11" t="s">
        <v>25</v>
      </c>
      <c r="G388" s="13">
        <v>3830.9</v>
      </c>
      <c r="H388" s="14">
        <v>3830.9</v>
      </c>
      <c r="I388" s="25">
        <v>2753172.86</v>
      </c>
    </row>
    <row r="389" spans="1:9" ht="15.75" x14ac:dyDescent="0.25">
      <c r="A389" s="11">
        <v>27753</v>
      </c>
      <c r="B389" s="12" t="str">
        <f>VLOOKUP(A389,'[1]Региональная прогр. (11.2018)'!G$14:Q$8110,11,FALSE)</f>
        <v>КАО</v>
      </c>
      <c r="C389" s="11" t="s">
        <v>9</v>
      </c>
      <c r="D389" s="11" t="s">
        <v>178</v>
      </c>
      <c r="E389" s="11">
        <v>2019</v>
      </c>
      <c r="F389" s="11" t="s">
        <v>32</v>
      </c>
      <c r="G389" s="13">
        <v>3830.9</v>
      </c>
      <c r="H389" s="14">
        <v>3830.9</v>
      </c>
      <c r="I389" s="25">
        <v>1028016.17</v>
      </c>
    </row>
    <row r="390" spans="1:9" ht="15.75" x14ac:dyDescent="0.25">
      <c r="A390" s="11">
        <v>27753</v>
      </c>
      <c r="B390" s="12" t="str">
        <f>VLOOKUP(A390,'[1]Региональная прогр. (11.2018)'!G$14:Q$8110,11,FALSE)</f>
        <v>КАО</v>
      </c>
      <c r="C390" s="11" t="s">
        <v>9</v>
      </c>
      <c r="D390" s="11" t="s">
        <v>178</v>
      </c>
      <c r="E390" s="11">
        <v>2019</v>
      </c>
      <c r="F390" s="11" t="s">
        <v>11</v>
      </c>
      <c r="G390" s="13">
        <v>3830.9</v>
      </c>
      <c r="H390" s="14" t="s">
        <v>12</v>
      </c>
      <c r="I390" s="25">
        <v>268267.62</v>
      </c>
    </row>
    <row r="391" spans="1:9" ht="15.75" x14ac:dyDescent="0.25">
      <c r="A391" s="11">
        <v>27755</v>
      </c>
      <c r="B391" s="12" t="str">
        <f>VLOOKUP(A391,'[1]Региональная прогр. (11.2018)'!G$14:Q$8110,11,FALSE)</f>
        <v>КАО</v>
      </c>
      <c r="C391" s="11" t="s">
        <v>9</v>
      </c>
      <c r="D391" s="11" t="s">
        <v>179</v>
      </c>
      <c r="E391" s="11">
        <v>2019</v>
      </c>
      <c r="F391" s="11" t="s">
        <v>32</v>
      </c>
      <c r="G391" s="13">
        <v>3477.2</v>
      </c>
      <c r="H391" s="14">
        <v>3477.2</v>
      </c>
      <c r="I391" s="25">
        <v>945180.27</v>
      </c>
    </row>
    <row r="392" spans="1:9" ht="15.75" x14ac:dyDescent="0.25">
      <c r="A392" s="11">
        <v>27755</v>
      </c>
      <c r="B392" s="12" t="str">
        <f>VLOOKUP(A392,'[1]Региональная прогр. (11.2018)'!G$14:Q$8110,11,FALSE)</f>
        <v>КАО</v>
      </c>
      <c r="C392" s="11" t="s">
        <v>9</v>
      </c>
      <c r="D392" s="11" t="s">
        <v>179</v>
      </c>
      <c r="E392" s="11">
        <v>2019</v>
      </c>
      <c r="F392" s="11" t="s">
        <v>11</v>
      </c>
      <c r="G392" s="13">
        <v>3477.2</v>
      </c>
      <c r="H392" s="14" t="s">
        <v>12</v>
      </c>
      <c r="I392" s="25">
        <v>57909</v>
      </c>
    </row>
    <row r="393" spans="1:9" ht="15.75" x14ac:dyDescent="0.25">
      <c r="A393" s="11">
        <v>32964</v>
      </c>
      <c r="B393" s="12" t="str">
        <f>VLOOKUP(A393,'[1]Региональная прогр. (11.2018)'!G$14:Q$8110,11,FALSE)</f>
        <v>ЦАО</v>
      </c>
      <c r="C393" s="11" t="s">
        <v>9</v>
      </c>
      <c r="D393" s="11" t="s">
        <v>180</v>
      </c>
      <c r="E393" s="11">
        <v>2019</v>
      </c>
      <c r="F393" s="11" t="s">
        <v>14</v>
      </c>
      <c r="G393" s="13">
        <v>415.1</v>
      </c>
      <c r="H393" s="14">
        <v>423</v>
      </c>
      <c r="I393" s="25">
        <v>1635231.6</v>
      </c>
    </row>
    <row r="394" spans="1:9" ht="15.75" x14ac:dyDescent="0.25">
      <c r="A394" s="11">
        <v>32964</v>
      </c>
      <c r="B394" s="12" t="str">
        <f>VLOOKUP(A394,'[1]Региональная прогр. (11.2018)'!G$14:Q$8110,11,FALSE)</f>
        <v>ЦАО</v>
      </c>
      <c r="C394" s="11" t="s">
        <v>9</v>
      </c>
      <c r="D394" s="11" t="s">
        <v>180</v>
      </c>
      <c r="E394" s="11">
        <v>2019</v>
      </c>
      <c r="F394" s="11" t="s">
        <v>11</v>
      </c>
      <c r="G394" s="13">
        <v>415.1</v>
      </c>
      <c r="H394" s="14" t="s">
        <v>12</v>
      </c>
      <c r="I394" s="25">
        <v>30354.32</v>
      </c>
    </row>
    <row r="395" spans="1:9" ht="15.75" x14ac:dyDescent="0.25">
      <c r="A395" s="11">
        <v>32966</v>
      </c>
      <c r="B395" s="12" t="str">
        <f>VLOOKUP(A395,'[1]Региональная прогр. (11.2018)'!G$14:Q$8110,11,FALSE)</f>
        <v>ЦАО</v>
      </c>
      <c r="C395" s="11" t="s">
        <v>9</v>
      </c>
      <c r="D395" s="11" t="s">
        <v>181</v>
      </c>
      <c r="E395" s="11">
        <v>2019</v>
      </c>
      <c r="F395" s="11" t="s">
        <v>14</v>
      </c>
      <c r="G395" s="13">
        <v>595.9</v>
      </c>
      <c r="H395" s="14">
        <v>399.25</v>
      </c>
      <c r="I395" s="25">
        <v>1617934.53</v>
      </c>
    </row>
    <row r="396" spans="1:9" ht="15.75" x14ac:dyDescent="0.25">
      <c r="A396" s="11">
        <v>32966</v>
      </c>
      <c r="B396" s="12" t="str">
        <f>VLOOKUP(A396,'[1]Региональная прогр. (11.2018)'!G$14:Q$8110,11,FALSE)</f>
        <v>ЦАО</v>
      </c>
      <c r="C396" s="11" t="s">
        <v>9</v>
      </c>
      <c r="D396" s="11" t="s">
        <v>181</v>
      </c>
      <c r="E396" s="11">
        <v>2019</v>
      </c>
      <c r="F396" s="11" t="s">
        <v>11</v>
      </c>
      <c r="G396" s="13">
        <v>595.9</v>
      </c>
      <c r="H396" s="14" t="s">
        <v>12</v>
      </c>
      <c r="I396" s="25">
        <v>30105</v>
      </c>
    </row>
    <row r="397" spans="1:9" ht="15.75" x14ac:dyDescent="0.25">
      <c r="A397" s="11">
        <v>32967</v>
      </c>
      <c r="B397" s="12" t="str">
        <f>VLOOKUP(A397,'[1]Региональная прогр. (11.2018)'!G$14:Q$8110,11,FALSE)</f>
        <v>ЦАО</v>
      </c>
      <c r="C397" s="11" t="s">
        <v>9</v>
      </c>
      <c r="D397" s="11" t="s">
        <v>182</v>
      </c>
      <c r="E397" s="11">
        <v>2019</v>
      </c>
      <c r="F397" s="11" t="s">
        <v>14</v>
      </c>
      <c r="G397" s="13">
        <v>594.1</v>
      </c>
      <c r="H397" s="14">
        <v>590</v>
      </c>
      <c r="I397" s="25">
        <v>1315975.2</v>
      </c>
    </row>
    <row r="398" spans="1:9" ht="15.75" x14ac:dyDescent="0.25">
      <c r="A398" s="11">
        <v>32967</v>
      </c>
      <c r="B398" s="12" t="str">
        <f>VLOOKUP(A398,'[1]Региональная прогр. (11.2018)'!G$14:Q$8110,11,FALSE)</f>
        <v>ЦАО</v>
      </c>
      <c r="C398" s="11" t="s">
        <v>9</v>
      </c>
      <c r="D398" s="11" t="s">
        <v>182</v>
      </c>
      <c r="E398" s="11">
        <v>2019</v>
      </c>
      <c r="F398" s="11" t="s">
        <v>11</v>
      </c>
      <c r="G398" s="13">
        <v>594.1</v>
      </c>
      <c r="H398" s="14" t="s">
        <v>12</v>
      </c>
      <c r="I398" s="25">
        <v>30342</v>
      </c>
    </row>
    <row r="399" spans="1:9" ht="15.75" x14ac:dyDescent="0.25">
      <c r="A399" s="11">
        <v>32968</v>
      </c>
      <c r="B399" s="12" t="str">
        <f>VLOOKUP(A399,'[1]Региональная прогр. (11.2018)'!G$14:Q$8110,11,FALSE)</f>
        <v>ЦАО</v>
      </c>
      <c r="C399" s="11" t="s">
        <v>9</v>
      </c>
      <c r="D399" s="11" t="s">
        <v>183</v>
      </c>
      <c r="E399" s="11">
        <v>2019</v>
      </c>
      <c r="F399" s="11" t="s">
        <v>16</v>
      </c>
      <c r="G399" s="13">
        <v>589.29999999999995</v>
      </c>
      <c r="H399" s="14">
        <v>599.29999999999995</v>
      </c>
      <c r="I399" s="25">
        <v>1601643.6</v>
      </c>
    </row>
    <row r="400" spans="1:9" ht="15.75" x14ac:dyDescent="0.25">
      <c r="A400" s="11">
        <v>32968</v>
      </c>
      <c r="B400" s="12" t="str">
        <f>VLOOKUP(A400,'[1]Региональная прогр. (11.2018)'!G$14:Q$8110,11,FALSE)</f>
        <v>ЦАО</v>
      </c>
      <c r="C400" s="11" t="s">
        <v>9</v>
      </c>
      <c r="D400" s="11" t="s">
        <v>183</v>
      </c>
      <c r="E400" s="11">
        <v>2019</v>
      </c>
      <c r="F400" s="11" t="s">
        <v>11</v>
      </c>
      <c r="G400" s="13">
        <v>589.29999999999995</v>
      </c>
      <c r="H400" s="14" t="s">
        <v>12</v>
      </c>
      <c r="I400" s="25">
        <v>33611.120000000003</v>
      </c>
    </row>
    <row r="401" spans="1:9" ht="15.75" x14ac:dyDescent="0.25">
      <c r="A401" s="11">
        <v>27334</v>
      </c>
      <c r="B401" s="12" t="str">
        <f>VLOOKUP(A401,'[1]Региональная прогр. (11.2018)'!G$14:Q$8110,11,FALSE)</f>
        <v>КАО</v>
      </c>
      <c r="C401" s="11" t="s">
        <v>9</v>
      </c>
      <c r="D401" s="11" t="s">
        <v>184</v>
      </c>
      <c r="E401" s="11">
        <v>2019</v>
      </c>
      <c r="F401" s="11" t="s">
        <v>31</v>
      </c>
      <c r="G401" s="13">
        <v>4933.6000000000004</v>
      </c>
      <c r="H401" s="14">
        <v>4933.6000000000004</v>
      </c>
      <c r="I401" s="25">
        <v>1532067.54</v>
      </c>
    </row>
    <row r="402" spans="1:9" ht="15.75" x14ac:dyDescent="0.25">
      <c r="A402" s="11">
        <v>27334</v>
      </c>
      <c r="B402" s="12" t="str">
        <f>VLOOKUP(A402,'[1]Региональная прогр. (11.2018)'!G$14:Q$8110,11,FALSE)</f>
        <v>КАО</v>
      </c>
      <c r="C402" s="11" t="s">
        <v>9</v>
      </c>
      <c r="D402" s="11" t="s">
        <v>184</v>
      </c>
      <c r="E402" s="11">
        <v>2019</v>
      </c>
      <c r="F402" s="11" t="s">
        <v>28</v>
      </c>
      <c r="G402" s="13">
        <v>4933.6000000000004</v>
      </c>
      <c r="H402" s="14">
        <v>4933.6000000000004</v>
      </c>
      <c r="I402" s="25">
        <v>507309.38</v>
      </c>
    </row>
    <row r="403" spans="1:9" ht="15.75" x14ac:dyDescent="0.25">
      <c r="A403" s="11">
        <v>27334</v>
      </c>
      <c r="B403" s="12" t="str">
        <f>VLOOKUP(A403,'[1]Региональная прогр. (11.2018)'!G$14:Q$8110,11,FALSE)</f>
        <v>КАО</v>
      </c>
      <c r="C403" s="11" t="s">
        <v>9</v>
      </c>
      <c r="D403" s="11" t="s">
        <v>184</v>
      </c>
      <c r="E403" s="11">
        <v>2019</v>
      </c>
      <c r="F403" s="11" t="s">
        <v>25</v>
      </c>
      <c r="G403" s="13">
        <v>4933.6000000000004</v>
      </c>
      <c r="H403" s="14">
        <v>4933.6000000000004</v>
      </c>
      <c r="I403" s="25">
        <v>4261094.1500000004</v>
      </c>
    </row>
    <row r="404" spans="1:9" ht="15.75" x14ac:dyDescent="0.25">
      <c r="A404" s="11">
        <v>27334</v>
      </c>
      <c r="B404" s="12" t="str">
        <f>VLOOKUP(A404,'[1]Региональная прогр. (11.2018)'!G$14:Q$8110,11,FALSE)</f>
        <v>КАО</v>
      </c>
      <c r="C404" s="11" t="s">
        <v>9</v>
      </c>
      <c r="D404" s="11" t="s">
        <v>184</v>
      </c>
      <c r="E404" s="11">
        <v>2019</v>
      </c>
      <c r="F404" s="11" t="s">
        <v>32</v>
      </c>
      <c r="G404" s="13">
        <v>4933.6000000000004</v>
      </c>
      <c r="H404" s="14">
        <v>4933.6000000000004</v>
      </c>
      <c r="I404" s="25">
        <v>1210322.75</v>
      </c>
    </row>
    <row r="405" spans="1:9" ht="15.75" x14ac:dyDescent="0.25">
      <c r="A405" s="11">
        <v>27334</v>
      </c>
      <c r="B405" s="12" t="str">
        <f>VLOOKUP(A405,'[1]Региональная прогр. (11.2018)'!G$14:Q$8110,11,FALSE)</f>
        <v>КАО</v>
      </c>
      <c r="C405" s="11" t="s">
        <v>9</v>
      </c>
      <c r="D405" s="11" t="s">
        <v>184</v>
      </c>
      <c r="E405" s="11">
        <v>2019</v>
      </c>
      <c r="F405" s="11" t="s">
        <v>11</v>
      </c>
      <c r="G405" s="13">
        <v>4933.6000000000004</v>
      </c>
      <c r="H405" s="14" t="s">
        <v>12</v>
      </c>
      <c r="I405" s="25">
        <v>242478</v>
      </c>
    </row>
    <row r="406" spans="1:9" ht="15.75" x14ac:dyDescent="0.25">
      <c r="A406" s="11">
        <v>28075</v>
      </c>
      <c r="B406" s="12" t="str">
        <f>VLOOKUP(A406,'[1]Региональная прогр. (11.2018)'!G$14:Q$8110,11,FALSE)</f>
        <v>ЦАО</v>
      </c>
      <c r="C406" s="11" t="s">
        <v>9</v>
      </c>
      <c r="D406" s="11" t="s">
        <v>185</v>
      </c>
      <c r="E406" s="11">
        <v>2019</v>
      </c>
      <c r="F406" s="11" t="s">
        <v>14</v>
      </c>
      <c r="G406" s="13">
        <v>305.3</v>
      </c>
      <c r="H406" s="14">
        <v>280</v>
      </c>
      <c r="I406" s="25">
        <v>767878.8</v>
      </c>
    </row>
    <row r="407" spans="1:9" ht="15.75" x14ac:dyDescent="0.25">
      <c r="A407" s="11">
        <v>28075</v>
      </c>
      <c r="B407" s="12" t="str">
        <f>VLOOKUP(A407,'[1]Региональная прогр. (11.2018)'!G$14:Q$8110,11,FALSE)</f>
        <v>ЦАО</v>
      </c>
      <c r="C407" s="11" t="s">
        <v>9</v>
      </c>
      <c r="D407" s="11" t="s">
        <v>185</v>
      </c>
      <c r="E407" s="11">
        <v>2019</v>
      </c>
      <c r="F407" s="11" t="s">
        <v>11</v>
      </c>
      <c r="G407" s="13">
        <v>305.3</v>
      </c>
      <c r="H407" s="14" t="s">
        <v>12</v>
      </c>
      <c r="I407" s="25">
        <v>22355.1</v>
      </c>
    </row>
    <row r="408" spans="1:9" ht="15.75" x14ac:dyDescent="0.25">
      <c r="A408" s="11">
        <v>28076</v>
      </c>
      <c r="B408" s="12" t="str">
        <f>VLOOKUP(A408,'[1]Региональная прогр. (11.2018)'!G$14:Q$8110,11,FALSE)</f>
        <v>ЦАО</v>
      </c>
      <c r="C408" s="11" t="s">
        <v>9</v>
      </c>
      <c r="D408" s="11" t="s">
        <v>186</v>
      </c>
      <c r="E408" s="11">
        <v>2019</v>
      </c>
      <c r="F408" s="11" t="s">
        <v>14</v>
      </c>
      <c r="G408" s="13">
        <v>305.2</v>
      </c>
      <c r="H408" s="14">
        <v>285</v>
      </c>
      <c r="I408" s="25">
        <v>813085.2</v>
      </c>
    </row>
    <row r="409" spans="1:9" ht="15.75" x14ac:dyDescent="0.25">
      <c r="A409" s="11">
        <v>28076</v>
      </c>
      <c r="B409" s="12" t="str">
        <f>VLOOKUP(A409,'[1]Региональная прогр. (11.2018)'!G$14:Q$8110,11,FALSE)</f>
        <v>ЦАО</v>
      </c>
      <c r="C409" s="11" t="s">
        <v>9</v>
      </c>
      <c r="D409" s="11" t="s">
        <v>186</v>
      </c>
      <c r="E409" s="11">
        <v>2019</v>
      </c>
      <c r="F409" s="11" t="s">
        <v>11</v>
      </c>
      <c r="G409" s="13">
        <v>305.2</v>
      </c>
      <c r="H409" s="14" t="s">
        <v>12</v>
      </c>
      <c r="I409" s="25">
        <v>22273.68</v>
      </c>
    </row>
    <row r="410" spans="1:9" ht="15.75" x14ac:dyDescent="0.25">
      <c r="A410" s="11">
        <v>31839</v>
      </c>
      <c r="B410" s="12" t="str">
        <f>VLOOKUP(A410,'[1]Региональная прогр. (11.2018)'!G$14:Q$8110,11,FALSE)</f>
        <v>ОАО</v>
      </c>
      <c r="C410" s="11" t="s">
        <v>9</v>
      </c>
      <c r="D410" s="11" t="s">
        <v>187</v>
      </c>
      <c r="E410" s="11">
        <v>2019</v>
      </c>
      <c r="F410" s="11" t="s">
        <v>14</v>
      </c>
      <c r="G410" s="13">
        <v>422.6</v>
      </c>
      <c r="H410" s="14">
        <v>341.9</v>
      </c>
      <c r="I410" s="25">
        <v>1155938.3999999999</v>
      </c>
    </row>
    <row r="411" spans="1:9" ht="15.75" x14ac:dyDescent="0.25">
      <c r="A411" s="11">
        <v>31839</v>
      </c>
      <c r="B411" s="12" t="str">
        <f>VLOOKUP(A411,'[1]Региональная прогр. (11.2018)'!G$14:Q$8110,11,FALSE)</f>
        <v>ОАО</v>
      </c>
      <c r="C411" s="11" t="s">
        <v>9</v>
      </c>
      <c r="D411" s="11" t="s">
        <v>187</v>
      </c>
      <c r="E411" s="11">
        <v>2019</v>
      </c>
      <c r="F411" s="11" t="s">
        <v>11</v>
      </c>
      <c r="G411" s="13">
        <v>422.6</v>
      </c>
      <c r="H411" s="14" t="s">
        <v>12</v>
      </c>
      <c r="I411" s="25">
        <v>24927.5</v>
      </c>
    </row>
    <row r="412" spans="1:9" ht="15.75" x14ac:dyDescent="0.25">
      <c r="A412" s="11">
        <v>31017</v>
      </c>
      <c r="B412" s="12" t="str">
        <f>VLOOKUP(A412,'[1]Региональная прогр. (11.2018)'!G$14:Q$8110,11,FALSE)</f>
        <v>ОАО</v>
      </c>
      <c r="C412" s="11" t="s">
        <v>9</v>
      </c>
      <c r="D412" s="11" t="s">
        <v>188</v>
      </c>
      <c r="E412" s="11">
        <v>2019</v>
      </c>
      <c r="F412" s="11" t="s">
        <v>14</v>
      </c>
      <c r="G412" s="13">
        <v>3836.1</v>
      </c>
      <c r="H412" s="14">
        <v>1108.9000000000001</v>
      </c>
      <c r="I412" s="25">
        <v>4532089.2</v>
      </c>
    </row>
    <row r="413" spans="1:9" ht="15.75" x14ac:dyDescent="0.25">
      <c r="A413" s="11">
        <v>31017</v>
      </c>
      <c r="B413" s="12" t="str">
        <f>VLOOKUP(A413,'[1]Региональная прогр. (11.2018)'!G$14:Q$8110,11,FALSE)</f>
        <v>ОАО</v>
      </c>
      <c r="C413" s="11" t="s">
        <v>9</v>
      </c>
      <c r="D413" s="11" t="s">
        <v>188</v>
      </c>
      <c r="E413" s="11">
        <v>2019</v>
      </c>
      <c r="F413" s="11" t="s">
        <v>11</v>
      </c>
      <c r="G413" s="13">
        <v>3836.1</v>
      </c>
      <c r="H413" s="14" t="s">
        <v>12</v>
      </c>
      <c r="I413" s="25">
        <v>117970.5</v>
      </c>
    </row>
    <row r="414" spans="1:9" ht="15.75" x14ac:dyDescent="0.25">
      <c r="A414" s="11">
        <v>21340</v>
      </c>
      <c r="B414" s="12" t="str">
        <f>VLOOKUP(A414,'[1]Региональная прогр. (11.2018)'!G$14:Q$8110,11,FALSE)</f>
        <v>ОАО</v>
      </c>
      <c r="C414" s="11" t="s">
        <v>9</v>
      </c>
      <c r="D414" s="11" t="s">
        <v>189</v>
      </c>
      <c r="E414" s="11">
        <v>2019</v>
      </c>
      <c r="F414" s="11" t="s">
        <v>14</v>
      </c>
      <c r="G414" s="13">
        <v>12481.8</v>
      </c>
      <c r="H414" s="14">
        <v>1690</v>
      </c>
      <c r="I414" s="25">
        <v>4672989.51</v>
      </c>
    </row>
    <row r="415" spans="1:9" ht="15.75" x14ac:dyDescent="0.25">
      <c r="A415" s="11">
        <v>21340</v>
      </c>
      <c r="B415" s="12" t="str">
        <f>VLOOKUP(A415,'[1]Региональная прогр. (11.2018)'!G$14:Q$8110,11,FALSE)</f>
        <v>ОАО</v>
      </c>
      <c r="C415" s="11" t="s">
        <v>9</v>
      </c>
      <c r="D415" s="11" t="s">
        <v>189</v>
      </c>
      <c r="E415" s="11">
        <v>2019</v>
      </c>
      <c r="F415" s="11" t="s">
        <v>11</v>
      </c>
      <c r="G415" s="13">
        <v>12481.8</v>
      </c>
      <c r="H415" s="14" t="s">
        <v>12</v>
      </c>
      <c r="I415" s="25">
        <v>165054.85999999999</v>
      </c>
    </row>
    <row r="416" spans="1:9" ht="15.75" x14ac:dyDescent="0.25">
      <c r="A416" s="11">
        <v>28088</v>
      </c>
      <c r="B416" s="12" t="str">
        <f>VLOOKUP(A416,'[1]Региональная прогр. (11.2018)'!G$14:Q$8110,11,FALSE)</f>
        <v>ЦАО</v>
      </c>
      <c r="C416" s="11" t="s">
        <v>9</v>
      </c>
      <c r="D416" s="11" t="s">
        <v>190</v>
      </c>
      <c r="E416" s="11">
        <v>2019</v>
      </c>
      <c r="F416" s="11" t="s">
        <v>14</v>
      </c>
      <c r="G416" s="13">
        <v>3787.7</v>
      </c>
      <c r="H416" s="14">
        <v>1010.65</v>
      </c>
      <c r="I416" s="25">
        <v>4045318.97</v>
      </c>
    </row>
    <row r="417" spans="1:9" ht="15.75" x14ac:dyDescent="0.25">
      <c r="A417" s="11">
        <v>28088</v>
      </c>
      <c r="B417" s="12" t="str">
        <f>VLOOKUP(A417,'[1]Региональная прогр. (11.2018)'!G$14:Q$8110,11,FALSE)</f>
        <v>ЦАО</v>
      </c>
      <c r="C417" s="11" t="s">
        <v>9</v>
      </c>
      <c r="D417" s="11" t="s">
        <v>190</v>
      </c>
      <c r="E417" s="11">
        <v>2019</v>
      </c>
      <c r="F417" s="11" t="s">
        <v>11</v>
      </c>
      <c r="G417" s="13">
        <v>3787.7</v>
      </c>
      <c r="H417" s="14" t="s">
        <v>12</v>
      </c>
      <c r="I417" s="25">
        <v>111433.3</v>
      </c>
    </row>
    <row r="418" spans="1:9" ht="15.75" x14ac:dyDescent="0.25">
      <c r="A418" s="11">
        <v>29380</v>
      </c>
      <c r="B418" s="12" t="str">
        <f>VLOOKUP(A418,'[1]Региональная прогр. (11.2018)'!G$14:Q$8110,11,FALSE)</f>
        <v>ОАО</v>
      </c>
      <c r="C418" s="11" t="s">
        <v>9</v>
      </c>
      <c r="D418" s="11" t="s">
        <v>191</v>
      </c>
      <c r="E418" s="11">
        <v>2019</v>
      </c>
      <c r="F418" s="11" t="s">
        <v>14</v>
      </c>
      <c r="G418" s="13">
        <v>6045.9</v>
      </c>
      <c r="H418" s="14">
        <v>1675.6</v>
      </c>
      <c r="I418" s="25">
        <v>5826960</v>
      </c>
    </row>
    <row r="419" spans="1:9" ht="15.75" x14ac:dyDescent="0.25">
      <c r="A419" s="11">
        <v>29380</v>
      </c>
      <c r="B419" s="12" t="str">
        <f>VLOOKUP(A419,'[1]Региональная прогр. (11.2018)'!G$14:Q$8110,11,FALSE)</f>
        <v>ОАО</v>
      </c>
      <c r="C419" s="11" t="s">
        <v>9</v>
      </c>
      <c r="D419" s="11" t="s">
        <v>191</v>
      </c>
      <c r="E419" s="11">
        <v>2019</v>
      </c>
      <c r="F419" s="11" t="s">
        <v>11</v>
      </c>
      <c r="G419" s="13">
        <v>6045.9</v>
      </c>
      <c r="H419" s="14" t="s">
        <v>12</v>
      </c>
      <c r="I419" s="25">
        <v>117483.16</v>
      </c>
    </row>
    <row r="420" spans="1:9" ht="15.75" x14ac:dyDescent="0.25">
      <c r="A420" s="11">
        <v>29387</v>
      </c>
      <c r="B420" s="12" t="str">
        <f>VLOOKUP(A420,'[1]Региональная прогр. (11.2018)'!G$14:Q$8110,11,FALSE)</f>
        <v>ОАО</v>
      </c>
      <c r="C420" s="11" t="s">
        <v>9</v>
      </c>
      <c r="D420" s="11" t="s">
        <v>192</v>
      </c>
      <c r="E420" s="11">
        <v>2019</v>
      </c>
      <c r="F420" s="11" t="s">
        <v>14</v>
      </c>
      <c r="G420" s="13">
        <v>6211.1</v>
      </c>
      <c r="H420" s="14">
        <v>1675.7</v>
      </c>
      <c r="I420" s="25">
        <v>5970534</v>
      </c>
    </row>
    <row r="421" spans="1:9" ht="15.75" x14ac:dyDescent="0.25">
      <c r="A421" s="11">
        <v>29387</v>
      </c>
      <c r="B421" s="12" t="str">
        <f>VLOOKUP(A421,'[1]Региональная прогр. (11.2018)'!G$14:Q$8110,11,FALSE)</f>
        <v>ОАО</v>
      </c>
      <c r="C421" s="11" t="s">
        <v>9</v>
      </c>
      <c r="D421" s="11" t="s">
        <v>192</v>
      </c>
      <c r="E421" s="11">
        <v>2019</v>
      </c>
      <c r="F421" s="11" t="s">
        <v>11</v>
      </c>
      <c r="G421" s="13">
        <v>6211.1</v>
      </c>
      <c r="H421" s="14" t="s">
        <v>12</v>
      </c>
      <c r="I421" s="25">
        <v>116559.22</v>
      </c>
    </row>
    <row r="422" spans="1:9" ht="15.75" x14ac:dyDescent="0.25">
      <c r="A422" s="11">
        <v>31232</v>
      </c>
      <c r="B422" s="12" t="str">
        <f>VLOOKUP(A422,'[1]Региональная прогр. (11.2018)'!G$14:Q$8110,11,FALSE)</f>
        <v>ОАО</v>
      </c>
      <c r="C422" s="11" t="s">
        <v>9</v>
      </c>
      <c r="D422" s="11" t="s">
        <v>193</v>
      </c>
      <c r="E422" s="11">
        <v>2019</v>
      </c>
      <c r="F422" s="11" t="s">
        <v>14</v>
      </c>
      <c r="G422" s="13">
        <v>5216.3999999999996</v>
      </c>
      <c r="H422" s="14">
        <v>1394.6</v>
      </c>
      <c r="I422" s="25">
        <v>5093119.9000000004</v>
      </c>
    </row>
    <row r="423" spans="1:9" ht="15.75" x14ac:dyDescent="0.25">
      <c r="A423" s="11">
        <v>31232</v>
      </c>
      <c r="B423" s="12" t="str">
        <f>VLOOKUP(A423,'[1]Региональная прогр. (11.2018)'!G$14:Q$8110,11,FALSE)</f>
        <v>ОАО</v>
      </c>
      <c r="C423" s="11" t="s">
        <v>9</v>
      </c>
      <c r="D423" s="11" t="s">
        <v>193</v>
      </c>
      <c r="E423" s="11">
        <v>2019</v>
      </c>
      <c r="F423" s="11" t="s">
        <v>11</v>
      </c>
      <c r="G423" s="13">
        <v>5216.3999999999996</v>
      </c>
      <c r="H423" s="14" t="s">
        <v>12</v>
      </c>
      <c r="I423" s="25">
        <v>107132.2</v>
      </c>
    </row>
    <row r="424" spans="1:9" ht="15.75" x14ac:dyDescent="0.25">
      <c r="A424" s="11">
        <v>29363</v>
      </c>
      <c r="B424" s="12" t="str">
        <f>VLOOKUP(A424,'[1]Региональная прогр. (11.2018)'!G$14:Q$8110,11,FALSE)</f>
        <v>ОАО</v>
      </c>
      <c r="C424" s="11" t="s">
        <v>9</v>
      </c>
      <c r="D424" s="11" t="s">
        <v>194</v>
      </c>
      <c r="E424" s="11">
        <v>2019</v>
      </c>
      <c r="F424" s="11" t="s">
        <v>14</v>
      </c>
      <c r="G424" s="13">
        <v>6256</v>
      </c>
      <c r="H424" s="14">
        <v>1680.9</v>
      </c>
      <c r="I424" s="25">
        <v>5197053.5999999996</v>
      </c>
    </row>
    <row r="425" spans="1:9" ht="15.75" x14ac:dyDescent="0.25">
      <c r="A425" s="11">
        <v>29363</v>
      </c>
      <c r="B425" s="12" t="str">
        <f>VLOOKUP(A425,'[1]Региональная прогр. (11.2018)'!G$14:Q$8110,11,FALSE)</f>
        <v>ОАО</v>
      </c>
      <c r="C425" s="11" t="s">
        <v>9</v>
      </c>
      <c r="D425" s="11" t="s">
        <v>194</v>
      </c>
      <c r="E425" s="11">
        <v>2019</v>
      </c>
      <c r="F425" s="11" t="s">
        <v>11</v>
      </c>
      <c r="G425" s="13">
        <v>6256</v>
      </c>
      <c r="H425" s="14" t="s">
        <v>12</v>
      </c>
      <c r="I425" s="25">
        <v>116673.68</v>
      </c>
    </row>
    <row r="426" spans="1:9" ht="15.75" x14ac:dyDescent="0.25">
      <c r="A426" s="11">
        <v>29377</v>
      </c>
      <c r="B426" s="12" t="str">
        <f>VLOOKUP(A426,'[1]Региональная прогр. (11.2018)'!G$14:Q$8110,11,FALSE)</f>
        <v>ОАО</v>
      </c>
      <c r="C426" s="11" t="s">
        <v>9</v>
      </c>
      <c r="D426" s="11" t="s">
        <v>195</v>
      </c>
      <c r="E426" s="11">
        <v>2019</v>
      </c>
      <c r="F426" s="11" t="s">
        <v>14</v>
      </c>
      <c r="G426" s="13">
        <v>6188.9</v>
      </c>
      <c r="H426" s="14">
        <v>1716.8</v>
      </c>
      <c r="I426" s="25">
        <v>5616191.1900000004</v>
      </c>
    </row>
    <row r="427" spans="1:9" ht="15.75" x14ac:dyDescent="0.25">
      <c r="A427" s="11">
        <v>29377</v>
      </c>
      <c r="B427" s="12" t="str">
        <f>VLOOKUP(A427,'[1]Региональная прогр. (11.2018)'!G$14:Q$8110,11,FALSE)</f>
        <v>ОАО</v>
      </c>
      <c r="C427" s="11" t="s">
        <v>9</v>
      </c>
      <c r="D427" s="11" t="s">
        <v>195</v>
      </c>
      <c r="E427" s="11">
        <v>2019</v>
      </c>
      <c r="F427" s="11" t="s">
        <v>11</v>
      </c>
      <c r="G427" s="13">
        <v>6188.9</v>
      </c>
      <c r="H427" s="14" t="s">
        <v>12</v>
      </c>
      <c r="I427" s="25">
        <v>148598.57999999999</v>
      </c>
    </row>
    <row r="428" spans="1:9" ht="15.75" x14ac:dyDescent="0.25">
      <c r="A428" s="11">
        <v>29652</v>
      </c>
      <c r="B428" s="12" t="str">
        <f>VLOOKUP(A428,'[1]Региональная прогр. (11.2018)'!G$14:Q$8110,11,FALSE)</f>
        <v>САО</v>
      </c>
      <c r="C428" s="11" t="s">
        <v>9</v>
      </c>
      <c r="D428" s="11" t="s">
        <v>196</v>
      </c>
      <c r="E428" s="11">
        <v>2019</v>
      </c>
      <c r="F428" s="11" t="s">
        <v>31</v>
      </c>
      <c r="G428" s="13">
        <v>6190.9</v>
      </c>
      <c r="H428" s="14">
        <v>6190.9</v>
      </c>
      <c r="I428" s="25">
        <v>1397655.6</v>
      </c>
    </row>
    <row r="429" spans="1:9" ht="15.75" x14ac:dyDescent="0.25">
      <c r="A429" s="11">
        <v>29652</v>
      </c>
      <c r="B429" s="12" t="str">
        <f>VLOOKUP(A429,'[1]Региональная прогр. (11.2018)'!G$14:Q$8110,11,FALSE)</f>
        <v>САО</v>
      </c>
      <c r="C429" s="11" t="s">
        <v>9</v>
      </c>
      <c r="D429" s="11" t="s">
        <v>196</v>
      </c>
      <c r="E429" s="11">
        <v>2019</v>
      </c>
      <c r="F429" s="11" t="s">
        <v>28</v>
      </c>
      <c r="G429" s="13">
        <v>6190.9</v>
      </c>
      <c r="H429" s="14">
        <v>6190.9</v>
      </c>
      <c r="I429" s="25">
        <v>527209.19999999995</v>
      </c>
    </row>
    <row r="430" spans="1:9" ht="15.75" x14ac:dyDescent="0.25">
      <c r="A430" s="11">
        <v>29652</v>
      </c>
      <c r="B430" s="12" t="str">
        <f>VLOOKUP(A430,'[1]Региональная прогр. (11.2018)'!G$14:Q$8110,11,FALSE)</f>
        <v>САО</v>
      </c>
      <c r="C430" s="11" t="s">
        <v>9</v>
      </c>
      <c r="D430" s="11" t="s">
        <v>196</v>
      </c>
      <c r="E430" s="11">
        <v>2019</v>
      </c>
      <c r="F430" s="11" t="s">
        <v>25</v>
      </c>
      <c r="G430" s="13">
        <v>6190.9</v>
      </c>
      <c r="H430" s="14">
        <v>6190.9</v>
      </c>
      <c r="I430" s="25">
        <v>3410413.2</v>
      </c>
    </row>
    <row r="431" spans="1:9" ht="15.75" x14ac:dyDescent="0.25">
      <c r="A431" s="11">
        <v>29652</v>
      </c>
      <c r="B431" s="12" t="str">
        <f>VLOOKUP(A431,'[1]Региональная прогр. (11.2018)'!G$14:Q$8110,11,FALSE)</f>
        <v>САО</v>
      </c>
      <c r="C431" s="11" t="s">
        <v>9</v>
      </c>
      <c r="D431" s="11" t="s">
        <v>196</v>
      </c>
      <c r="E431" s="11">
        <v>2019</v>
      </c>
      <c r="F431" s="11" t="s">
        <v>32</v>
      </c>
      <c r="G431" s="13">
        <v>6190.9</v>
      </c>
      <c r="H431" s="14">
        <v>6190.9</v>
      </c>
      <c r="I431" s="25">
        <v>1267750.8</v>
      </c>
    </row>
    <row r="432" spans="1:9" ht="15.75" x14ac:dyDescent="0.25">
      <c r="A432" s="11">
        <v>29652</v>
      </c>
      <c r="B432" s="12" t="str">
        <f>VLOOKUP(A432,'[1]Региональная прогр. (11.2018)'!G$14:Q$8110,11,FALSE)</f>
        <v>САО</v>
      </c>
      <c r="C432" s="11" t="s">
        <v>9</v>
      </c>
      <c r="D432" s="11" t="s">
        <v>196</v>
      </c>
      <c r="E432" s="11">
        <v>2019</v>
      </c>
      <c r="F432" s="11" t="s">
        <v>11</v>
      </c>
      <c r="G432" s="13">
        <v>6190.9</v>
      </c>
      <c r="H432" s="14" t="s">
        <v>12</v>
      </c>
      <c r="I432" s="25">
        <v>273529.90000000002</v>
      </c>
    </row>
    <row r="433" spans="1:9" ht="15.75" x14ac:dyDescent="0.25">
      <c r="A433" s="11">
        <v>20467</v>
      </c>
      <c r="B433" s="12" t="str">
        <f>VLOOKUP(A433,'[1]Региональная прогр. (11.2018)'!G$14:Q$8110,11,FALSE)</f>
        <v>САО</v>
      </c>
      <c r="C433" s="11" t="s">
        <v>9</v>
      </c>
      <c r="D433" s="11" t="s">
        <v>197</v>
      </c>
      <c r="E433" s="11">
        <v>2019</v>
      </c>
      <c r="F433" s="11" t="s">
        <v>14</v>
      </c>
      <c r="G433" s="13">
        <v>4850.7</v>
      </c>
      <c r="H433" s="14">
        <v>1294.28</v>
      </c>
      <c r="I433" s="25">
        <v>3630321.06</v>
      </c>
    </row>
    <row r="434" spans="1:9" ht="15.75" x14ac:dyDescent="0.25">
      <c r="A434" s="11">
        <v>20467</v>
      </c>
      <c r="B434" s="12" t="str">
        <f>VLOOKUP(A434,'[1]Региональная прогр. (11.2018)'!G$14:Q$8110,11,FALSE)</f>
        <v>САО</v>
      </c>
      <c r="C434" s="11" t="s">
        <v>9</v>
      </c>
      <c r="D434" s="11" t="s">
        <v>197</v>
      </c>
      <c r="E434" s="11">
        <v>2019</v>
      </c>
      <c r="F434" s="11" t="s">
        <v>11</v>
      </c>
      <c r="G434" s="13">
        <v>4850.7</v>
      </c>
      <c r="H434" s="14" t="s">
        <v>12</v>
      </c>
      <c r="I434" s="25">
        <v>105230.04</v>
      </c>
    </row>
    <row r="435" spans="1:9" ht="15.75" x14ac:dyDescent="0.25">
      <c r="A435" s="11">
        <v>29659</v>
      </c>
      <c r="B435" s="12" t="str">
        <f>VLOOKUP(A435,'[1]Региональная прогр. (11.2018)'!G$14:Q$8110,11,FALSE)</f>
        <v>САО</v>
      </c>
      <c r="C435" s="11" t="s">
        <v>9</v>
      </c>
      <c r="D435" s="11" t="s">
        <v>198</v>
      </c>
      <c r="E435" s="11">
        <v>2019</v>
      </c>
      <c r="F435" s="11" t="s">
        <v>14</v>
      </c>
      <c r="G435" s="13">
        <v>3565.9</v>
      </c>
      <c r="H435" s="14">
        <v>820.06</v>
      </c>
      <c r="I435" s="25">
        <v>3119262</v>
      </c>
    </row>
    <row r="436" spans="1:9" ht="15.75" x14ac:dyDescent="0.25">
      <c r="A436" s="11">
        <v>29659</v>
      </c>
      <c r="B436" s="12" t="str">
        <f>VLOOKUP(A436,'[1]Региональная прогр. (11.2018)'!G$14:Q$8110,11,FALSE)</f>
        <v>САО</v>
      </c>
      <c r="C436" s="11" t="s">
        <v>9</v>
      </c>
      <c r="D436" s="11" t="s">
        <v>198</v>
      </c>
      <c r="E436" s="11">
        <v>2019</v>
      </c>
      <c r="F436" s="11" t="s">
        <v>11</v>
      </c>
      <c r="G436" s="13">
        <v>3565.9</v>
      </c>
      <c r="H436" s="14" t="s">
        <v>12</v>
      </c>
      <c r="I436" s="25">
        <v>72206.559999999998</v>
      </c>
    </row>
    <row r="437" spans="1:9" ht="15.75" x14ac:dyDescent="0.25">
      <c r="A437" s="11">
        <v>29660</v>
      </c>
      <c r="B437" s="12" t="str">
        <f>VLOOKUP(A437,'[1]Региональная прогр. (11.2018)'!G$14:Q$8110,11,FALSE)</f>
        <v>САО</v>
      </c>
      <c r="C437" s="11" t="s">
        <v>9</v>
      </c>
      <c r="D437" s="11" t="s">
        <v>199</v>
      </c>
      <c r="E437" s="11">
        <v>2019</v>
      </c>
      <c r="F437" s="11" t="s">
        <v>14</v>
      </c>
      <c r="G437" s="13">
        <v>3548.4</v>
      </c>
      <c r="H437" s="14">
        <v>816.03</v>
      </c>
      <c r="I437" s="25">
        <v>3048592.8</v>
      </c>
    </row>
    <row r="438" spans="1:9" ht="15.75" x14ac:dyDescent="0.25">
      <c r="A438" s="11">
        <v>29660</v>
      </c>
      <c r="B438" s="12" t="str">
        <f>VLOOKUP(A438,'[1]Региональная прогр. (11.2018)'!G$14:Q$8110,11,FALSE)</f>
        <v>САО</v>
      </c>
      <c r="C438" s="11" t="s">
        <v>9</v>
      </c>
      <c r="D438" s="11" t="s">
        <v>199</v>
      </c>
      <c r="E438" s="11">
        <v>2019</v>
      </c>
      <c r="F438" s="11" t="s">
        <v>11</v>
      </c>
      <c r="G438" s="13">
        <v>3548.4</v>
      </c>
      <c r="H438" s="14" t="s">
        <v>12</v>
      </c>
      <c r="I438" s="25">
        <v>71496.2</v>
      </c>
    </row>
    <row r="439" spans="1:9" ht="15.75" x14ac:dyDescent="0.25">
      <c r="A439" s="11">
        <v>29663</v>
      </c>
      <c r="B439" s="12" t="str">
        <f>VLOOKUP(A439,'[1]Региональная прогр. (11.2018)'!G$14:Q$8110,11,FALSE)</f>
        <v>САО</v>
      </c>
      <c r="C439" s="11" t="s">
        <v>9</v>
      </c>
      <c r="D439" s="11" t="s">
        <v>200</v>
      </c>
      <c r="E439" s="11">
        <v>2019</v>
      </c>
      <c r="F439" s="11" t="s">
        <v>14</v>
      </c>
      <c r="G439" s="13">
        <v>5163.6000000000004</v>
      </c>
      <c r="H439" s="14">
        <v>1435.6</v>
      </c>
      <c r="I439" s="25">
        <v>4401715.78</v>
      </c>
    </row>
    <row r="440" spans="1:9" ht="15.75" x14ac:dyDescent="0.25">
      <c r="A440" s="11">
        <v>29663</v>
      </c>
      <c r="B440" s="12" t="str">
        <f>VLOOKUP(A440,'[1]Региональная прогр. (11.2018)'!G$14:Q$8110,11,FALSE)</f>
        <v>САО</v>
      </c>
      <c r="C440" s="11" t="s">
        <v>9</v>
      </c>
      <c r="D440" s="11" t="s">
        <v>200</v>
      </c>
      <c r="E440" s="11">
        <v>2019</v>
      </c>
      <c r="F440" s="11" t="s">
        <v>11</v>
      </c>
      <c r="G440" s="13">
        <v>5163.6000000000004</v>
      </c>
      <c r="H440" s="14" t="s">
        <v>12</v>
      </c>
      <c r="I440" s="25">
        <v>108675.64</v>
      </c>
    </row>
    <row r="441" spans="1:9" ht="15.75" x14ac:dyDescent="0.25">
      <c r="A441" s="11">
        <v>20478</v>
      </c>
      <c r="B441" s="12" t="str">
        <f>VLOOKUP(A441,'[1]Региональная прогр. (11.2018)'!G$14:Q$8110,11,FALSE)</f>
        <v>САО</v>
      </c>
      <c r="C441" s="11" t="s">
        <v>9</v>
      </c>
      <c r="D441" s="11" t="s">
        <v>201</v>
      </c>
      <c r="E441" s="11">
        <v>2019</v>
      </c>
      <c r="F441" s="11" t="s">
        <v>70</v>
      </c>
      <c r="G441" s="13">
        <v>3807.7</v>
      </c>
      <c r="H441" s="14" t="s">
        <v>18</v>
      </c>
      <c r="I441" s="25">
        <v>966147.25</v>
      </c>
    </row>
    <row r="442" spans="1:9" ht="15.75" x14ac:dyDescent="0.25">
      <c r="A442" s="11">
        <v>20478</v>
      </c>
      <c r="B442" s="12" t="str">
        <f>VLOOKUP(A442,'[1]Региональная прогр. (11.2018)'!G$14:Q$8110,11,FALSE)</f>
        <v>САО</v>
      </c>
      <c r="C442" s="11" t="s">
        <v>9</v>
      </c>
      <c r="D442" s="11" t="s">
        <v>201</v>
      </c>
      <c r="E442" s="11">
        <v>2019</v>
      </c>
      <c r="F442" s="11" t="s">
        <v>11</v>
      </c>
      <c r="G442" s="13">
        <v>3807.7</v>
      </c>
      <c r="H442" s="14" t="s">
        <v>12</v>
      </c>
      <c r="I442" s="25">
        <v>56110.05</v>
      </c>
    </row>
    <row r="443" spans="1:9" ht="15.75" x14ac:dyDescent="0.25">
      <c r="A443" s="11">
        <v>31685</v>
      </c>
      <c r="B443" s="12" t="str">
        <f>VLOOKUP(A443,'[1]Региональная прогр. (11.2018)'!G$14:Q$8110,11,FALSE)</f>
        <v>КАО</v>
      </c>
      <c r="C443" s="11" t="s">
        <v>9</v>
      </c>
      <c r="D443" s="11" t="s">
        <v>202</v>
      </c>
      <c r="E443" s="11">
        <v>2019</v>
      </c>
      <c r="F443" s="11" t="s">
        <v>14</v>
      </c>
      <c r="G443" s="13">
        <v>683.1</v>
      </c>
      <c r="H443" s="14">
        <v>457.68</v>
      </c>
      <c r="I443" s="25">
        <v>2104508.35</v>
      </c>
    </row>
    <row r="444" spans="1:9" ht="15.75" x14ac:dyDescent="0.25">
      <c r="A444" s="11">
        <v>31685</v>
      </c>
      <c r="B444" s="12" t="str">
        <f>VLOOKUP(A444,'[1]Региональная прогр. (11.2018)'!G$14:Q$8110,11,FALSE)</f>
        <v>КАО</v>
      </c>
      <c r="C444" s="11" t="s">
        <v>9</v>
      </c>
      <c r="D444" s="11" t="s">
        <v>202</v>
      </c>
      <c r="E444" s="11">
        <v>2019</v>
      </c>
      <c r="F444" s="11" t="s">
        <v>11</v>
      </c>
      <c r="G444" s="13">
        <v>683.1</v>
      </c>
      <c r="H444" s="14" t="s">
        <v>12</v>
      </c>
      <c r="I444" s="25">
        <v>30018.02</v>
      </c>
    </row>
    <row r="445" spans="1:9" ht="15.75" x14ac:dyDescent="0.25">
      <c r="A445" s="11">
        <v>35767</v>
      </c>
      <c r="B445" s="12" t="str">
        <f>VLOOKUP(A445,'[1]Региональная прогр. (11.2018)'!G$14:Q$8110,11,FALSE)</f>
        <v>ОАО</v>
      </c>
      <c r="C445" s="11" t="s">
        <v>9</v>
      </c>
      <c r="D445" s="11" t="s">
        <v>203</v>
      </c>
      <c r="E445" s="11">
        <v>2019</v>
      </c>
      <c r="F445" s="11" t="s">
        <v>14</v>
      </c>
      <c r="G445" s="13">
        <v>4855.8</v>
      </c>
      <c r="H445" s="14">
        <v>1116.7</v>
      </c>
      <c r="I445" s="25">
        <v>3167155.08</v>
      </c>
    </row>
    <row r="446" spans="1:9" ht="15.75" x14ac:dyDescent="0.25">
      <c r="A446" s="11">
        <v>35767</v>
      </c>
      <c r="B446" s="12" t="str">
        <f>VLOOKUP(A446,'[1]Региональная прогр. (11.2018)'!G$14:Q$8110,11,FALSE)</f>
        <v>ОАО</v>
      </c>
      <c r="C446" s="11" t="s">
        <v>9</v>
      </c>
      <c r="D446" s="11" t="s">
        <v>203</v>
      </c>
      <c r="E446" s="11">
        <v>2019</v>
      </c>
      <c r="F446" s="11" t="s">
        <v>11</v>
      </c>
      <c r="G446" s="13">
        <v>4855.8</v>
      </c>
      <c r="H446" s="14" t="s">
        <v>12</v>
      </c>
      <c r="I446" s="25">
        <v>98394.3</v>
      </c>
    </row>
    <row r="447" spans="1:9" ht="15.75" x14ac:dyDescent="0.25">
      <c r="A447" s="11">
        <v>30943</v>
      </c>
      <c r="B447" s="12" t="str">
        <f>VLOOKUP(A447,'[1]Региональная прогр. (11.2018)'!G$14:Q$8110,11,FALSE)</f>
        <v>ОАО</v>
      </c>
      <c r="C447" s="11" t="s">
        <v>9</v>
      </c>
      <c r="D447" s="11" t="s">
        <v>204</v>
      </c>
      <c r="E447" s="11">
        <v>2019</v>
      </c>
      <c r="F447" s="11" t="s">
        <v>14</v>
      </c>
      <c r="G447" s="14">
        <v>3453</v>
      </c>
      <c r="H447" s="14">
        <v>1067</v>
      </c>
      <c r="I447" s="25">
        <v>1754155.81</v>
      </c>
    </row>
    <row r="448" spans="1:9" ht="15.75" x14ac:dyDescent="0.25">
      <c r="A448" s="11">
        <v>30943</v>
      </c>
      <c r="B448" s="12" t="str">
        <f>VLOOKUP(A448,'[1]Региональная прогр. (11.2018)'!G$14:Q$8110,11,FALSE)</f>
        <v>ОАО</v>
      </c>
      <c r="C448" s="11" t="s">
        <v>9</v>
      </c>
      <c r="D448" s="11" t="s">
        <v>204</v>
      </c>
      <c r="E448" s="11">
        <v>2019</v>
      </c>
      <c r="F448" s="11" t="s">
        <v>11</v>
      </c>
      <c r="G448" s="14">
        <v>3453</v>
      </c>
      <c r="H448" s="14" t="s">
        <v>12</v>
      </c>
      <c r="I448" s="25">
        <v>95748</v>
      </c>
    </row>
    <row r="449" spans="1:9" ht="15.75" x14ac:dyDescent="0.25">
      <c r="A449" s="11">
        <v>23364</v>
      </c>
      <c r="B449" s="12" t="str">
        <f>VLOOKUP(A449,'[1]Региональная прогр. (11.2018)'!G$14:Q$8110,11,FALSE)</f>
        <v>ОАО</v>
      </c>
      <c r="C449" s="11" t="s">
        <v>9</v>
      </c>
      <c r="D449" s="11" t="s">
        <v>205</v>
      </c>
      <c r="E449" s="11">
        <v>2019</v>
      </c>
      <c r="F449" s="11" t="s">
        <v>14</v>
      </c>
      <c r="G449" s="13">
        <v>3688.8</v>
      </c>
      <c r="H449" s="14">
        <v>848.32</v>
      </c>
      <c r="I449" s="25">
        <v>2255622</v>
      </c>
    </row>
    <row r="450" spans="1:9" ht="15.75" x14ac:dyDescent="0.25">
      <c r="A450" s="11">
        <v>23364</v>
      </c>
      <c r="B450" s="12" t="str">
        <f>VLOOKUP(A450,'[1]Региональная прогр. (11.2018)'!G$14:Q$8110,11,FALSE)</f>
        <v>ОАО</v>
      </c>
      <c r="C450" s="11" t="s">
        <v>9</v>
      </c>
      <c r="D450" s="11" t="s">
        <v>205</v>
      </c>
      <c r="E450" s="11">
        <v>2019</v>
      </c>
      <c r="F450" s="11" t="s">
        <v>11</v>
      </c>
      <c r="G450" s="13">
        <v>3688.8</v>
      </c>
      <c r="H450" s="14" t="s">
        <v>12</v>
      </c>
      <c r="I450" s="25">
        <v>92625.919999999998</v>
      </c>
    </row>
    <row r="451" spans="1:9" ht="15.75" x14ac:dyDescent="0.25">
      <c r="A451" s="11">
        <v>28864</v>
      </c>
      <c r="B451" s="12" t="str">
        <f>VLOOKUP(A451,'[1]Региональная прогр. (11.2018)'!G$14:Q$8110,11,FALSE)</f>
        <v>ОАО</v>
      </c>
      <c r="C451" s="11" t="s">
        <v>9</v>
      </c>
      <c r="D451" s="11" t="s">
        <v>206</v>
      </c>
      <c r="E451" s="11">
        <v>2019</v>
      </c>
      <c r="F451" s="11" t="s">
        <v>14</v>
      </c>
      <c r="G451" s="13">
        <v>5157.5</v>
      </c>
      <c r="H451" s="14">
        <v>1794</v>
      </c>
      <c r="I451" s="25">
        <v>4540429.4800000004</v>
      </c>
    </row>
    <row r="452" spans="1:9" ht="15.75" x14ac:dyDescent="0.25">
      <c r="A452" s="11">
        <v>28864</v>
      </c>
      <c r="B452" s="12" t="str">
        <f>VLOOKUP(A452,'[1]Региональная прогр. (11.2018)'!G$14:Q$8110,11,FALSE)</f>
        <v>ОАО</v>
      </c>
      <c r="C452" s="11" t="s">
        <v>9</v>
      </c>
      <c r="D452" s="11" t="s">
        <v>206</v>
      </c>
      <c r="E452" s="11">
        <v>2019</v>
      </c>
      <c r="F452" s="11" t="s">
        <v>11</v>
      </c>
      <c r="G452" s="13">
        <v>5157.5</v>
      </c>
      <c r="H452" s="14" t="s">
        <v>12</v>
      </c>
      <c r="I452" s="25">
        <v>114197</v>
      </c>
    </row>
    <row r="453" spans="1:9" ht="15.75" x14ac:dyDescent="0.25">
      <c r="A453" s="11">
        <v>29212</v>
      </c>
      <c r="B453" s="12" t="str">
        <f>VLOOKUP(A453,'[1]Региональная прогр. (11.2018)'!G$14:Q$8110,11,FALSE)</f>
        <v>ОАО</v>
      </c>
      <c r="C453" s="11" t="s">
        <v>9</v>
      </c>
      <c r="D453" s="11" t="s">
        <v>207</v>
      </c>
      <c r="E453" s="11">
        <v>2019</v>
      </c>
      <c r="F453" s="11" t="s">
        <v>14</v>
      </c>
      <c r="G453" s="13">
        <v>3632.5</v>
      </c>
      <c r="H453" s="14">
        <v>1077</v>
      </c>
      <c r="I453" s="25">
        <v>3093296.85</v>
      </c>
    </row>
    <row r="454" spans="1:9" ht="15.75" x14ac:dyDescent="0.25">
      <c r="A454" s="11">
        <v>29212</v>
      </c>
      <c r="B454" s="12" t="str">
        <f>VLOOKUP(A454,'[1]Региональная прогр. (11.2018)'!G$14:Q$8110,11,FALSE)</f>
        <v>ОАО</v>
      </c>
      <c r="C454" s="11" t="s">
        <v>9</v>
      </c>
      <c r="D454" s="11" t="s">
        <v>207</v>
      </c>
      <c r="E454" s="11">
        <v>2019</v>
      </c>
      <c r="F454" s="11" t="s">
        <v>11</v>
      </c>
      <c r="G454" s="13">
        <v>3632.5</v>
      </c>
      <c r="H454" s="14" t="s">
        <v>12</v>
      </c>
      <c r="I454" s="25">
        <v>85380.08</v>
      </c>
    </row>
    <row r="455" spans="1:9" ht="15.75" x14ac:dyDescent="0.25">
      <c r="A455" s="11">
        <v>31505</v>
      </c>
      <c r="B455" s="12" t="str">
        <f>VLOOKUP(A455,'[1]Региональная прогр. (11.2018)'!G$14:Q$8110,11,FALSE)</f>
        <v>ОАО</v>
      </c>
      <c r="C455" s="11" t="s">
        <v>9</v>
      </c>
      <c r="D455" s="11" t="s">
        <v>208</v>
      </c>
      <c r="E455" s="11">
        <v>2019</v>
      </c>
      <c r="F455" s="11" t="s">
        <v>14</v>
      </c>
      <c r="G455" s="13">
        <v>6369.7</v>
      </c>
      <c r="H455" s="14">
        <v>1699.58</v>
      </c>
      <c r="I455" s="25">
        <v>6317465.5700000003</v>
      </c>
    </row>
    <row r="456" spans="1:9" ht="15.75" x14ac:dyDescent="0.25">
      <c r="A456" s="11">
        <v>31505</v>
      </c>
      <c r="B456" s="12" t="str">
        <f>VLOOKUP(A456,'[1]Региональная прогр. (11.2018)'!G$14:Q$8110,11,FALSE)</f>
        <v>ОАО</v>
      </c>
      <c r="C456" s="11" t="s">
        <v>9</v>
      </c>
      <c r="D456" s="11" t="s">
        <v>208</v>
      </c>
      <c r="E456" s="11">
        <v>2019</v>
      </c>
      <c r="F456" s="11" t="s">
        <v>11</v>
      </c>
      <c r="G456" s="13">
        <v>6369.7</v>
      </c>
      <c r="H456" s="14" t="s">
        <v>12</v>
      </c>
      <c r="I456" s="25">
        <v>148186.68</v>
      </c>
    </row>
    <row r="457" spans="1:9" ht="15.75" x14ac:dyDescent="0.25">
      <c r="A457" s="11">
        <v>21033</v>
      </c>
      <c r="B457" s="12" t="str">
        <f>VLOOKUP(A457,'[1]Региональная прогр. (11.2018)'!G$14:Q$8110,11,FALSE)</f>
        <v>ЦАО</v>
      </c>
      <c r="C457" s="11" t="s">
        <v>9</v>
      </c>
      <c r="D457" s="11" t="s">
        <v>209</v>
      </c>
      <c r="E457" s="11">
        <v>2019</v>
      </c>
      <c r="F457" s="11" t="s">
        <v>14</v>
      </c>
      <c r="G457" s="13">
        <v>712.9</v>
      </c>
      <c r="H457" s="14">
        <v>477.64</v>
      </c>
      <c r="I457" s="25">
        <v>2146100.4</v>
      </c>
    </row>
    <row r="458" spans="1:9" ht="15.75" x14ac:dyDescent="0.25">
      <c r="A458" s="11">
        <v>21033</v>
      </c>
      <c r="B458" s="12" t="str">
        <f>VLOOKUP(A458,'[1]Региональная прогр. (11.2018)'!G$14:Q$8110,11,FALSE)</f>
        <v>ЦАО</v>
      </c>
      <c r="C458" s="11" t="s">
        <v>9</v>
      </c>
      <c r="D458" s="11" t="s">
        <v>209</v>
      </c>
      <c r="E458" s="11">
        <v>2019</v>
      </c>
      <c r="F458" s="11" t="s">
        <v>11</v>
      </c>
      <c r="G458" s="13">
        <v>712.9</v>
      </c>
      <c r="H458" s="14" t="s">
        <v>12</v>
      </c>
      <c r="I458" s="25">
        <v>31744</v>
      </c>
    </row>
    <row r="459" spans="1:9" ht="15.75" x14ac:dyDescent="0.25">
      <c r="A459" s="11">
        <v>29313</v>
      </c>
      <c r="B459" s="12" t="str">
        <f>VLOOKUP(A459,'[1]Региональная прогр. (11.2018)'!G$14:Q$8110,11,FALSE)</f>
        <v>ОАО</v>
      </c>
      <c r="C459" s="11" t="s">
        <v>9</v>
      </c>
      <c r="D459" s="11" t="s">
        <v>210</v>
      </c>
      <c r="E459" s="11">
        <v>2019</v>
      </c>
      <c r="F459" s="11" t="s">
        <v>14</v>
      </c>
      <c r="G459" s="13">
        <v>3199.5</v>
      </c>
      <c r="H459" s="14">
        <v>853.7</v>
      </c>
      <c r="I459" s="25">
        <v>2996745.21</v>
      </c>
    </row>
    <row r="460" spans="1:9" ht="15.75" x14ac:dyDescent="0.25">
      <c r="A460" s="11">
        <v>29313</v>
      </c>
      <c r="B460" s="12" t="str">
        <f>VLOOKUP(A460,'[1]Региональная прогр. (11.2018)'!G$14:Q$8110,11,FALSE)</f>
        <v>ОАО</v>
      </c>
      <c r="C460" s="11" t="s">
        <v>9</v>
      </c>
      <c r="D460" s="11" t="s">
        <v>210</v>
      </c>
      <c r="E460" s="11">
        <v>2019</v>
      </c>
      <c r="F460" s="11" t="s">
        <v>11</v>
      </c>
      <c r="G460" s="13">
        <v>3199.5</v>
      </c>
      <c r="H460" s="14" t="s">
        <v>12</v>
      </c>
      <c r="I460" s="25">
        <v>75069.240000000005</v>
      </c>
    </row>
    <row r="461" spans="1:9" ht="15.75" x14ac:dyDescent="0.25">
      <c r="A461" s="11">
        <v>29315</v>
      </c>
      <c r="B461" s="12" t="str">
        <f>VLOOKUP(A461,'[1]Региональная прогр. (11.2018)'!G$14:Q$8110,11,FALSE)</f>
        <v>ОАО</v>
      </c>
      <c r="C461" s="11" t="s">
        <v>9</v>
      </c>
      <c r="D461" s="11" t="s">
        <v>211</v>
      </c>
      <c r="E461" s="11">
        <v>2019</v>
      </c>
      <c r="F461" s="11" t="s">
        <v>14</v>
      </c>
      <c r="G461" s="13">
        <v>1968.7</v>
      </c>
      <c r="H461" s="14">
        <v>577.20000000000005</v>
      </c>
      <c r="I461" s="25">
        <v>2273806.7999999998</v>
      </c>
    </row>
    <row r="462" spans="1:9" ht="15.75" x14ac:dyDescent="0.25">
      <c r="A462" s="11">
        <v>29315</v>
      </c>
      <c r="B462" s="12" t="str">
        <f>VLOOKUP(A462,'[1]Региональная прогр. (11.2018)'!G$14:Q$8110,11,FALSE)</f>
        <v>ОАО</v>
      </c>
      <c r="C462" s="11" t="s">
        <v>9</v>
      </c>
      <c r="D462" s="11" t="s">
        <v>211</v>
      </c>
      <c r="E462" s="11">
        <v>2019</v>
      </c>
      <c r="F462" s="11" t="s">
        <v>11</v>
      </c>
      <c r="G462" s="13">
        <v>1968.7</v>
      </c>
      <c r="H462" s="14" t="s">
        <v>12</v>
      </c>
      <c r="I462" s="25">
        <v>48884</v>
      </c>
    </row>
    <row r="463" spans="1:9" ht="15.75" x14ac:dyDescent="0.25">
      <c r="A463" s="11">
        <v>33270</v>
      </c>
      <c r="B463" s="12" t="str">
        <f>VLOOKUP(A463,'[1]Региональная прогр. (11.2018)'!G$14:Q$8110,11,FALSE)</f>
        <v>ЛАО</v>
      </c>
      <c r="C463" s="11" t="s">
        <v>9</v>
      </c>
      <c r="D463" s="11" t="s">
        <v>212</v>
      </c>
      <c r="E463" s="11">
        <v>2019</v>
      </c>
      <c r="F463" s="11" t="s">
        <v>14</v>
      </c>
      <c r="G463" s="13">
        <v>3455.6</v>
      </c>
      <c r="H463" s="14">
        <v>922.03</v>
      </c>
      <c r="I463" s="25">
        <v>3146401.2</v>
      </c>
    </row>
    <row r="464" spans="1:9" ht="15.75" x14ac:dyDescent="0.25">
      <c r="A464" s="11">
        <v>33270</v>
      </c>
      <c r="B464" s="12" t="str">
        <f>VLOOKUP(A464,'[1]Региональная прогр. (11.2018)'!G$14:Q$8110,11,FALSE)</f>
        <v>ЛАО</v>
      </c>
      <c r="C464" s="11" t="s">
        <v>9</v>
      </c>
      <c r="D464" s="11" t="s">
        <v>212</v>
      </c>
      <c r="E464" s="11">
        <v>2019</v>
      </c>
      <c r="F464" s="11" t="s">
        <v>11</v>
      </c>
      <c r="G464" s="13">
        <v>3455.6</v>
      </c>
      <c r="H464" s="14" t="s">
        <v>12</v>
      </c>
      <c r="I464" s="25">
        <v>100802.36</v>
      </c>
    </row>
    <row r="465" spans="1:9" ht="15.75" x14ac:dyDescent="0.25">
      <c r="A465" s="11">
        <v>33312</v>
      </c>
      <c r="B465" s="12" t="str">
        <f>VLOOKUP(A465,'[1]Региональная прогр. (11.2018)'!G$14:Q$8110,11,FALSE)</f>
        <v>ЛАО</v>
      </c>
      <c r="C465" s="11" t="s">
        <v>9</v>
      </c>
      <c r="D465" s="11" t="s">
        <v>213</v>
      </c>
      <c r="E465" s="11">
        <v>2019</v>
      </c>
      <c r="F465" s="11" t="s">
        <v>14</v>
      </c>
      <c r="G465" s="13">
        <v>3874.7</v>
      </c>
      <c r="H465" s="14">
        <v>950</v>
      </c>
      <c r="I465" s="25">
        <v>3363461.76</v>
      </c>
    </row>
    <row r="466" spans="1:9" ht="15.75" x14ac:dyDescent="0.25">
      <c r="A466" s="11">
        <v>33312</v>
      </c>
      <c r="B466" s="12" t="str">
        <f>VLOOKUP(A466,'[1]Региональная прогр. (11.2018)'!G$14:Q$8110,11,FALSE)</f>
        <v>ЛАО</v>
      </c>
      <c r="C466" s="11" t="s">
        <v>9</v>
      </c>
      <c r="D466" s="11" t="s">
        <v>213</v>
      </c>
      <c r="E466" s="11">
        <v>2019</v>
      </c>
      <c r="F466" s="11" t="s">
        <v>11</v>
      </c>
      <c r="G466" s="13">
        <v>3874.7</v>
      </c>
      <c r="H466" s="14" t="s">
        <v>12</v>
      </c>
      <c r="I466" s="25">
        <v>96542</v>
      </c>
    </row>
    <row r="467" spans="1:9" ht="15.75" x14ac:dyDescent="0.25">
      <c r="A467" s="11">
        <v>36191</v>
      </c>
      <c r="B467" s="12" t="str">
        <f>VLOOKUP(A467,'[1]Региональная прогр. (11.2018)'!G$14:Q$8110,11,FALSE)</f>
        <v>ОАО</v>
      </c>
      <c r="C467" s="11" t="s">
        <v>9</v>
      </c>
      <c r="D467" s="11" t="s">
        <v>214</v>
      </c>
      <c r="E467" s="11">
        <v>2019</v>
      </c>
      <c r="F467" s="11" t="s">
        <v>14</v>
      </c>
      <c r="G467" s="13">
        <v>3667.8</v>
      </c>
      <c r="H467" s="14">
        <v>978.65</v>
      </c>
      <c r="I467" s="25">
        <v>3843475.34</v>
      </c>
    </row>
    <row r="468" spans="1:9" ht="15.75" x14ac:dyDescent="0.25">
      <c r="A468" s="11">
        <v>36191</v>
      </c>
      <c r="B468" s="12" t="str">
        <f>VLOOKUP(A468,'[1]Региональная прогр. (11.2018)'!G$14:Q$8110,11,FALSE)</f>
        <v>ОАО</v>
      </c>
      <c r="C468" s="11" t="s">
        <v>9</v>
      </c>
      <c r="D468" s="11" t="s">
        <v>214</v>
      </c>
      <c r="E468" s="11">
        <v>2019</v>
      </c>
      <c r="F468" s="11" t="s">
        <v>11</v>
      </c>
      <c r="G468" s="13">
        <v>3667.8</v>
      </c>
      <c r="H468" s="14" t="s">
        <v>12</v>
      </c>
      <c r="I468" s="25">
        <v>107803.62</v>
      </c>
    </row>
    <row r="469" spans="1:9" ht="15.75" x14ac:dyDescent="0.25">
      <c r="A469" s="11">
        <v>31050</v>
      </c>
      <c r="B469" s="12" t="str">
        <f>VLOOKUP(A469,'[1]Региональная прогр. (11.2018)'!G$14:Q$8110,11,FALSE)</f>
        <v>ОАО</v>
      </c>
      <c r="C469" s="11" t="s">
        <v>9</v>
      </c>
      <c r="D469" s="11" t="s">
        <v>215</v>
      </c>
      <c r="E469" s="11">
        <v>2019</v>
      </c>
      <c r="F469" s="11" t="s">
        <v>14</v>
      </c>
      <c r="G469" s="13">
        <v>5987</v>
      </c>
      <c r="H469" s="14">
        <v>1647.4</v>
      </c>
      <c r="I469" s="25">
        <v>5589296.9400000004</v>
      </c>
    </row>
    <row r="470" spans="1:9" ht="15.75" x14ac:dyDescent="0.25">
      <c r="A470" s="11">
        <v>31050</v>
      </c>
      <c r="B470" s="12" t="str">
        <f>VLOOKUP(A470,'[1]Региональная прогр. (11.2018)'!G$14:Q$8110,11,FALSE)</f>
        <v>ОАО</v>
      </c>
      <c r="C470" s="11" t="s">
        <v>9</v>
      </c>
      <c r="D470" s="11" t="s">
        <v>215</v>
      </c>
      <c r="E470" s="11">
        <v>2019</v>
      </c>
      <c r="F470" s="11" t="s">
        <v>11</v>
      </c>
      <c r="G470" s="13">
        <v>5987</v>
      </c>
      <c r="H470" s="14" t="s">
        <v>12</v>
      </c>
      <c r="I470" s="25">
        <v>124206</v>
      </c>
    </row>
    <row r="471" spans="1:9" ht="15.75" x14ac:dyDescent="0.25">
      <c r="A471" s="11">
        <v>32386</v>
      </c>
      <c r="B471" s="12" t="str">
        <f>VLOOKUP(A471,'[1]Региональная прогр. (11.2018)'!G$14:Q$8110,11,FALSE)</f>
        <v>ОАО</v>
      </c>
      <c r="C471" s="11" t="s">
        <v>9</v>
      </c>
      <c r="D471" s="11" t="s">
        <v>216</v>
      </c>
      <c r="E471" s="11">
        <v>2019</v>
      </c>
      <c r="F471" s="11" t="s">
        <v>14</v>
      </c>
      <c r="G471" s="13">
        <v>5723.6</v>
      </c>
      <c r="H471" s="14">
        <v>1417.2</v>
      </c>
      <c r="I471" s="25">
        <v>4968286.74</v>
      </c>
    </row>
    <row r="472" spans="1:9" ht="15.75" x14ac:dyDescent="0.25">
      <c r="A472" s="11">
        <v>32386</v>
      </c>
      <c r="B472" s="12" t="str">
        <f>VLOOKUP(A472,'[1]Региональная прогр. (11.2018)'!G$14:Q$8110,11,FALSE)</f>
        <v>ОАО</v>
      </c>
      <c r="C472" s="11" t="s">
        <v>9</v>
      </c>
      <c r="D472" s="11" t="s">
        <v>216</v>
      </c>
      <c r="E472" s="11">
        <v>2019</v>
      </c>
      <c r="F472" s="11" t="s">
        <v>11</v>
      </c>
      <c r="G472" s="13">
        <v>5723.6</v>
      </c>
      <c r="H472" s="14" t="s">
        <v>12</v>
      </c>
      <c r="I472" s="25">
        <v>116725</v>
      </c>
    </row>
    <row r="473" spans="1:9" ht="15.75" x14ac:dyDescent="0.25">
      <c r="A473" s="11">
        <v>32387</v>
      </c>
      <c r="B473" s="12" t="str">
        <f>VLOOKUP(A473,'[1]Региональная прогр. (11.2018)'!G$14:Q$8110,11,FALSE)</f>
        <v>ОАО</v>
      </c>
      <c r="C473" s="11" t="s">
        <v>9</v>
      </c>
      <c r="D473" s="11" t="s">
        <v>217</v>
      </c>
      <c r="E473" s="11">
        <v>2019</v>
      </c>
      <c r="F473" s="11" t="s">
        <v>14</v>
      </c>
      <c r="G473" s="13">
        <v>4511.1000000000004</v>
      </c>
      <c r="H473" s="14">
        <v>1242.5999999999999</v>
      </c>
      <c r="I473" s="25">
        <v>3607589.64</v>
      </c>
    </row>
    <row r="474" spans="1:9" ht="15.75" x14ac:dyDescent="0.25">
      <c r="A474" s="11">
        <v>32387</v>
      </c>
      <c r="B474" s="12" t="str">
        <f>VLOOKUP(A474,'[1]Региональная прогр. (11.2018)'!G$14:Q$8110,11,FALSE)</f>
        <v>ОАО</v>
      </c>
      <c r="C474" s="11" t="s">
        <v>9</v>
      </c>
      <c r="D474" s="11" t="s">
        <v>217</v>
      </c>
      <c r="E474" s="11">
        <v>2019</v>
      </c>
      <c r="F474" s="11" t="s">
        <v>11</v>
      </c>
      <c r="G474" s="13">
        <v>4511.1000000000004</v>
      </c>
      <c r="H474" s="14" t="s">
        <v>12</v>
      </c>
      <c r="I474" s="25">
        <v>99266</v>
      </c>
    </row>
    <row r="475" spans="1:9" ht="15.75" x14ac:dyDescent="0.25">
      <c r="A475" s="11">
        <v>32388</v>
      </c>
      <c r="B475" s="12" t="str">
        <f>VLOOKUP(A475,'[1]Региональная прогр. (11.2018)'!G$14:Q$8110,11,FALSE)</f>
        <v>ОАО</v>
      </c>
      <c r="C475" s="11" t="s">
        <v>9</v>
      </c>
      <c r="D475" s="11" t="s">
        <v>218</v>
      </c>
      <c r="E475" s="11">
        <v>2019</v>
      </c>
      <c r="F475" s="11" t="s">
        <v>14</v>
      </c>
      <c r="G475" s="13">
        <v>6420.8</v>
      </c>
      <c r="H475" s="14">
        <v>1715.4</v>
      </c>
      <c r="I475" s="25">
        <v>5318119.57</v>
      </c>
    </row>
    <row r="476" spans="1:9" ht="15.75" x14ac:dyDescent="0.25">
      <c r="A476" s="11">
        <v>32388</v>
      </c>
      <c r="B476" s="12" t="str">
        <f>VLOOKUP(A476,'[1]Региональная прогр. (11.2018)'!G$14:Q$8110,11,FALSE)</f>
        <v>ОАО</v>
      </c>
      <c r="C476" s="11" t="s">
        <v>9</v>
      </c>
      <c r="D476" s="11" t="s">
        <v>218</v>
      </c>
      <c r="E476" s="11">
        <v>2019</v>
      </c>
      <c r="F476" s="11" t="s">
        <v>11</v>
      </c>
      <c r="G476" s="13">
        <v>6420.8</v>
      </c>
      <c r="H476" s="14" t="s">
        <v>12</v>
      </c>
      <c r="I476" s="25">
        <v>126868</v>
      </c>
    </row>
    <row r="477" spans="1:9" ht="15.75" x14ac:dyDescent="0.25">
      <c r="A477" s="11">
        <v>31560</v>
      </c>
      <c r="B477" s="12" t="str">
        <f>VLOOKUP(A477,'[1]Региональная прогр. (11.2018)'!G$14:Q$8110,11,FALSE)</f>
        <v>ОАО</v>
      </c>
      <c r="C477" s="11" t="s">
        <v>9</v>
      </c>
      <c r="D477" s="11" t="s">
        <v>219</v>
      </c>
      <c r="E477" s="11">
        <v>2019</v>
      </c>
      <c r="F477" s="11" t="s">
        <v>14</v>
      </c>
      <c r="G477" s="13">
        <v>5289.3</v>
      </c>
      <c r="H477" s="14">
        <v>1416.2</v>
      </c>
      <c r="I477" s="25">
        <v>4667844.0599999996</v>
      </c>
    </row>
    <row r="478" spans="1:9" ht="15.75" x14ac:dyDescent="0.25">
      <c r="A478" s="11">
        <v>31560</v>
      </c>
      <c r="B478" s="12" t="str">
        <f>VLOOKUP(A478,'[1]Региональная прогр. (11.2018)'!G$14:Q$8110,11,FALSE)</f>
        <v>ОАО</v>
      </c>
      <c r="C478" s="11" t="s">
        <v>9</v>
      </c>
      <c r="D478" s="11" t="s">
        <v>219</v>
      </c>
      <c r="E478" s="11">
        <v>2019</v>
      </c>
      <c r="F478" s="11" t="s">
        <v>11</v>
      </c>
      <c r="G478" s="13">
        <v>5289.3</v>
      </c>
      <c r="H478" s="14" t="s">
        <v>12</v>
      </c>
      <c r="I478" s="25">
        <v>114495</v>
      </c>
    </row>
    <row r="479" spans="1:9" ht="15.75" x14ac:dyDescent="0.25">
      <c r="A479" s="11">
        <v>31002</v>
      </c>
      <c r="B479" s="12" t="str">
        <f>VLOOKUP(A479,'[1]Региональная прогр. (11.2018)'!G$14:Q$8110,11,FALSE)</f>
        <v>ОАО</v>
      </c>
      <c r="C479" s="11" t="s">
        <v>9</v>
      </c>
      <c r="D479" s="11" t="s">
        <v>220</v>
      </c>
      <c r="E479" s="11">
        <v>2019</v>
      </c>
      <c r="F479" s="11" t="s">
        <v>14</v>
      </c>
      <c r="G479" s="13">
        <v>3528.4</v>
      </c>
      <c r="H479" s="14">
        <v>932</v>
      </c>
      <c r="I479" s="25">
        <v>2965203.78</v>
      </c>
    </row>
    <row r="480" spans="1:9" ht="15.75" x14ac:dyDescent="0.25">
      <c r="A480" s="11">
        <v>31002</v>
      </c>
      <c r="B480" s="12" t="str">
        <f>VLOOKUP(A480,'[1]Региональная прогр. (11.2018)'!G$14:Q$8110,11,FALSE)</f>
        <v>ОАО</v>
      </c>
      <c r="C480" s="11" t="s">
        <v>9</v>
      </c>
      <c r="D480" s="11" t="s">
        <v>220</v>
      </c>
      <c r="E480" s="11">
        <v>2019</v>
      </c>
      <c r="F480" s="11" t="s">
        <v>11</v>
      </c>
      <c r="G480" s="13">
        <v>3528.4</v>
      </c>
      <c r="H480" s="14" t="s">
        <v>12</v>
      </c>
      <c r="I480" s="25">
        <v>103639.4</v>
      </c>
    </row>
    <row r="481" spans="1:9" ht="15.75" x14ac:dyDescent="0.25">
      <c r="A481" s="11">
        <v>31033</v>
      </c>
      <c r="B481" s="12" t="str">
        <f>VLOOKUP(A481,'[1]Региональная прогр. (11.2018)'!G$14:Q$8110,11,FALSE)</f>
        <v>ОАО</v>
      </c>
      <c r="C481" s="11" t="s">
        <v>9</v>
      </c>
      <c r="D481" s="11" t="s">
        <v>221</v>
      </c>
      <c r="E481" s="11">
        <v>2019</v>
      </c>
      <c r="F481" s="11" t="s">
        <v>14</v>
      </c>
      <c r="G481" s="13">
        <v>3681</v>
      </c>
      <c r="H481" s="14">
        <v>846.53</v>
      </c>
      <c r="I481" s="25">
        <v>978841.2</v>
      </c>
    </row>
    <row r="482" spans="1:9" ht="15.75" x14ac:dyDescent="0.25">
      <c r="A482" s="11">
        <v>31033</v>
      </c>
      <c r="B482" s="12" t="str">
        <f>VLOOKUP(A482,'[1]Региональная прогр. (11.2018)'!G$14:Q$8110,11,FALSE)</f>
        <v>ОАО</v>
      </c>
      <c r="C482" s="11" t="s">
        <v>9</v>
      </c>
      <c r="D482" s="11" t="s">
        <v>221</v>
      </c>
      <c r="E482" s="11">
        <v>2019</v>
      </c>
      <c r="F482" s="11" t="s">
        <v>11</v>
      </c>
      <c r="G482" s="13">
        <v>3681</v>
      </c>
      <c r="H482" s="14" t="s">
        <v>12</v>
      </c>
      <c r="I482" s="25">
        <v>79064</v>
      </c>
    </row>
    <row r="483" spans="1:9" ht="15.75" x14ac:dyDescent="0.25">
      <c r="A483" s="11">
        <v>31066</v>
      </c>
      <c r="B483" s="12" t="str">
        <f>VLOOKUP(A483,'[1]Региональная прогр. (11.2018)'!G$14:Q$8110,11,FALSE)</f>
        <v>ОАО</v>
      </c>
      <c r="C483" s="11" t="s">
        <v>9</v>
      </c>
      <c r="D483" s="11" t="s">
        <v>222</v>
      </c>
      <c r="E483" s="11">
        <v>2019</v>
      </c>
      <c r="F483" s="11" t="s">
        <v>14</v>
      </c>
      <c r="G483" s="13">
        <v>1503.9</v>
      </c>
      <c r="H483" s="14">
        <v>826</v>
      </c>
      <c r="I483" s="25">
        <v>2161215.08</v>
      </c>
    </row>
    <row r="484" spans="1:9" ht="15.75" x14ac:dyDescent="0.25">
      <c r="A484" s="11">
        <v>31066</v>
      </c>
      <c r="B484" s="12" t="str">
        <f>VLOOKUP(A484,'[1]Региональная прогр. (11.2018)'!G$14:Q$8110,11,FALSE)</f>
        <v>ОАО</v>
      </c>
      <c r="C484" s="11" t="s">
        <v>9</v>
      </c>
      <c r="D484" s="11" t="s">
        <v>222</v>
      </c>
      <c r="E484" s="11">
        <v>2019</v>
      </c>
      <c r="F484" s="11" t="s">
        <v>11</v>
      </c>
      <c r="G484" s="13">
        <v>1503.9</v>
      </c>
      <c r="H484" s="14" t="s">
        <v>12</v>
      </c>
      <c r="I484" s="25">
        <v>63199.62</v>
      </c>
    </row>
    <row r="485" spans="1:9" ht="15.75" x14ac:dyDescent="0.25">
      <c r="A485" s="11">
        <v>35798</v>
      </c>
      <c r="B485" s="12" t="str">
        <f>VLOOKUP(A485,'[1]Региональная прогр. (11.2018)'!G$14:Q$8110,11,FALSE)</f>
        <v>САО</v>
      </c>
      <c r="C485" s="11" t="s">
        <v>9</v>
      </c>
      <c r="D485" s="11" t="s">
        <v>223</v>
      </c>
      <c r="E485" s="11">
        <v>2019</v>
      </c>
      <c r="F485" s="11" t="s">
        <v>14</v>
      </c>
      <c r="G485" s="13">
        <v>4817.7</v>
      </c>
      <c r="H485" s="14">
        <v>1285.47</v>
      </c>
      <c r="I485" s="25">
        <v>4919577.57</v>
      </c>
    </row>
    <row r="486" spans="1:9" ht="15.75" x14ac:dyDescent="0.25">
      <c r="A486" s="11">
        <v>35798</v>
      </c>
      <c r="B486" s="12" t="str">
        <f>VLOOKUP(A486,'[1]Региональная прогр. (11.2018)'!G$14:Q$8110,11,FALSE)</f>
        <v>САО</v>
      </c>
      <c r="C486" s="11" t="s">
        <v>9</v>
      </c>
      <c r="D486" s="11" t="s">
        <v>223</v>
      </c>
      <c r="E486" s="11">
        <v>2019</v>
      </c>
      <c r="F486" s="11" t="s">
        <v>11</v>
      </c>
      <c r="G486" s="13">
        <v>4817.7</v>
      </c>
      <c r="H486" s="14" t="s">
        <v>12</v>
      </c>
      <c r="I486" s="25">
        <v>111101</v>
      </c>
    </row>
    <row r="487" spans="1:9" ht="15.75" x14ac:dyDescent="0.25">
      <c r="A487" s="11">
        <v>29528</v>
      </c>
      <c r="B487" s="12" t="str">
        <f>VLOOKUP(A487,'[1]Региональная прогр. (11.2018)'!G$14:Q$8110,11,FALSE)</f>
        <v>САО</v>
      </c>
      <c r="C487" s="11" t="s">
        <v>9</v>
      </c>
      <c r="D487" s="11" t="s">
        <v>224</v>
      </c>
      <c r="E487" s="11">
        <v>2019</v>
      </c>
      <c r="F487" s="11" t="s">
        <v>14</v>
      </c>
      <c r="G487" s="13">
        <v>4838.3</v>
      </c>
      <c r="H487" s="14">
        <v>1290.97</v>
      </c>
      <c r="I487" s="25">
        <v>4200493.79</v>
      </c>
    </row>
    <row r="488" spans="1:9" ht="15.75" x14ac:dyDescent="0.25">
      <c r="A488" s="11">
        <v>29528</v>
      </c>
      <c r="B488" s="12" t="str">
        <f>VLOOKUP(A488,'[1]Региональная прогр. (11.2018)'!G$14:Q$8110,11,FALSE)</f>
        <v>САО</v>
      </c>
      <c r="C488" s="11" t="s">
        <v>9</v>
      </c>
      <c r="D488" s="11" t="s">
        <v>224</v>
      </c>
      <c r="E488" s="11">
        <v>2019</v>
      </c>
      <c r="F488" s="11" t="s">
        <v>11</v>
      </c>
      <c r="G488" s="13">
        <v>4838.3</v>
      </c>
      <c r="H488" s="14" t="s">
        <v>12</v>
      </c>
      <c r="I488" s="25">
        <v>111031</v>
      </c>
    </row>
    <row r="489" spans="1:9" ht="15.75" x14ac:dyDescent="0.25">
      <c r="A489" s="11">
        <v>29565</v>
      </c>
      <c r="B489" s="12" t="str">
        <f>VLOOKUP(A489,'[1]Региональная прогр. (11.2018)'!G$14:Q$8110,11,FALSE)</f>
        <v>САО</v>
      </c>
      <c r="C489" s="11" t="s">
        <v>9</v>
      </c>
      <c r="D489" s="11" t="s">
        <v>225</v>
      </c>
      <c r="E489" s="11">
        <v>2019</v>
      </c>
      <c r="F489" s="11" t="s">
        <v>31</v>
      </c>
      <c r="G489" s="13">
        <v>3253</v>
      </c>
      <c r="H489" s="14">
        <v>3253</v>
      </c>
      <c r="I489" s="25">
        <v>796042.63</v>
      </c>
    </row>
    <row r="490" spans="1:9" ht="15.75" x14ac:dyDescent="0.25">
      <c r="A490" s="11">
        <v>29565</v>
      </c>
      <c r="B490" s="12" t="str">
        <f>VLOOKUP(A490,'[1]Региональная прогр. (11.2018)'!G$14:Q$8110,11,FALSE)</f>
        <v>САО</v>
      </c>
      <c r="C490" s="11" t="s">
        <v>9</v>
      </c>
      <c r="D490" s="11" t="s">
        <v>225</v>
      </c>
      <c r="E490" s="11">
        <v>2019</v>
      </c>
      <c r="F490" s="11" t="s">
        <v>28</v>
      </c>
      <c r="G490" s="13">
        <v>3253</v>
      </c>
      <c r="H490" s="14">
        <v>3253</v>
      </c>
      <c r="I490" s="25">
        <v>151323</v>
      </c>
    </row>
    <row r="491" spans="1:9" ht="15.75" x14ac:dyDescent="0.25">
      <c r="A491" s="11">
        <v>29565</v>
      </c>
      <c r="B491" s="12" t="str">
        <f>VLOOKUP(A491,'[1]Региональная прогр. (11.2018)'!G$14:Q$8110,11,FALSE)</f>
        <v>САО</v>
      </c>
      <c r="C491" s="11" t="s">
        <v>9</v>
      </c>
      <c r="D491" s="11" t="s">
        <v>225</v>
      </c>
      <c r="E491" s="11">
        <v>2019</v>
      </c>
      <c r="F491" s="11" t="s">
        <v>25</v>
      </c>
      <c r="G491" s="13">
        <v>3253</v>
      </c>
      <c r="H491" s="14">
        <v>3253</v>
      </c>
      <c r="I491" s="25">
        <v>2590862.4500000002</v>
      </c>
    </row>
    <row r="492" spans="1:9" ht="15.75" x14ac:dyDescent="0.25">
      <c r="A492" s="11">
        <v>29565</v>
      </c>
      <c r="B492" s="12" t="str">
        <f>VLOOKUP(A492,'[1]Региональная прогр. (11.2018)'!G$14:Q$8110,11,FALSE)</f>
        <v>САО</v>
      </c>
      <c r="C492" s="11" t="s">
        <v>9</v>
      </c>
      <c r="D492" s="11" t="s">
        <v>225</v>
      </c>
      <c r="E492" s="11">
        <v>2019</v>
      </c>
      <c r="F492" s="11" t="s">
        <v>32</v>
      </c>
      <c r="G492" s="13">
        <v>3253</v>
      </c>
      <c r="H492" s="14">
        <v>3253</v>
      </c>
      <c r="I492" s="25">
        <v>837021.35</v>
      </c>
    </row>
    <row r="493" spans="1:9" ht="15.75" x14ac:dyDescent="0.25">
      <c r="A493" s="11">
        <v>29565</v>
      </c>
      <c r="B493" s="12" t="str">
        <f>VLOOKUP(A493,'[1]Региональная прогр. (11.2018)'!G$14:Q$8110,11,FALSE)</f>
        <v>САО</v>
      </c>
      <c r="C493" s="11" t="s">
        <v>9</v>
      </c>
      <c r="D493" s="11" t="s">
        <v>225</v>
      </c>
      <c r="E493" s="11">
        <v>2019</v>
      </c>
      <c r="F493" s="11" t="s">
        <v>11</v>
      </c>
      <c r="G493" s="13">
        <v>3253</v>
      </c>
      <c r="H493" s="14" t="s">
        <v>12</v>
      </c>
      <c r="I493" s="25">
        <v>179385.22</v>
      </c>
    </row>
    <row r="494" spans="1:9" ht="15.75" x14ac:dyDescent="0.25">
      <c r="A494" s="11">
        <v>20400</v>
      </c>
      <c r="B494" s="12" t="str">
        <f>VLOOKUP(A494,'[1]Региональная прогр. (11.2018)'!G$14:Q$8110,11,FALSE)</f>
        <v>САО</v>
      </c>
      <c r="C494" s="11" t="s">
        <v>9</v>
      </c>
      <c r="D494" s="11" t="s">
        <v>226</v>
      </c>
      <c r="E494" s="11">
        <v>2019</v>
      </c>
      <c r="F494" s="11" t="s">
        <v>14</v>
      </c>
      <c r="G494" s="13">
        <v>3330</v>
      </c>
      <c r="H494" s="14">
        <v>888.52</v>
      </c>
      <c r="I494" s="25">
        <v>4020187.2</v>
      </c>
    </row>
    <row r="495" spans="1:9" ht="15.75" x14ac:dyDescent="0.25">
      <c r="A495" s="11">
        <v>20400</v>
      </c>
      <c r="B495" s="12" t="str">
        <f>VLOOKUP(A495,'[1]Региональная прогр. (11.2018)'!G$14:Q$8110,11,FALSE)</f>
        <v>САО</v>
      </c>
      <c r="C495" s="11" t="s">
        <v>9</v>
      </c>
      <c r="D495" s="11" t="s">
        <v>226</v>
      </c>
      <c r="E495" s="11">
        <v>2019</v>
      </c>
      <c r="F495" s="11" t="s">
        <v>11</v>
      </c>
      <c r="G495" s="13">
        <v>3330</v>
      </c>
      <c r="H495" s="14" t="s">
        <v>12</v>
      </c>
      <c r="I495" s="25">
        <v>82579</v>
      </c>
    </row>
    <row r="496" spans="1:9" ht="15.75" x14ac:dyDescent="0.25">
      <c r="A496" s="11">
        <v>20343</v>
      </c>
      <c r="B496" s="12" t="str">
        <f>VLOOKUP(A496,'[1]Региональная прогр. (11.2018)'!G$14:Q$8110,11,FALSE)</f>
        <v>САО</v>
      </c>
      <c r="C496" s="11" t="s">
        <v>9</v>
      </c>
      <c r="D496" s="11" t="s">
        <v>227</v>
      </c>
      <c r="E496" s="11">
        <v>2019</v>
      </c>
      <c r="F496" s="11" t="s">
        <v>16</v>
      </c>
      <c r="G496" s="13">
        <v>2783.8</v>
      </c>
      <c r="H496" s="14">
        <v>1500</v>
      </c>
      <c r="I496" s="25">
        <v>4427820.29</v>
      </c>
    </row>
    <row r="497" spans="1:9" ht="15.75" x14ac:dyDescent="0.25">
      <c r="A497" s="11">
        <v>20343</v>
      </c>
      <c r="B497" s="12" t="str">
        <f>VLOOKUP(A497,'[1]Региональная прогр. (11.2018)'!G$14:Q$8110,11,FALSE)</f>
        <v>САО</v>
      </c>
      <c r="C497" s="11" t="s">
        <v>9</v>
      </c>
      <c r="D497" s="11" t="s">
        <v>227</v>
      </c>
      <c r="E497" s="11">
        <v>2019</v>
      </c>
      <c r="F497" s="11" t="s">
        <v>11</v>
      </c>
      <c r="G497" s="13">
        <v>2783.8</v>
      </c>
      <c r="H497" s="14" t="s">
        <v>12</v>
      </c>
      <c r="I497" s="25">
        <v>103831.74</v>
      </c>
    </row>
    <row r="498" spans="1:9" ht="15.75" x14ac:dyDescent="0.25">
      <c r="A498" s="11">
        <v>29575</v>
      </c>
      <c r="B498" s="12" t="str">
        <f>VLOOKUP(A498,'[1]Региональная прогр. (11.2018)'!G$14:Q$8110,11,FALSE)</f>
        <v>САО</v>
      </c>
      <c r="C498" s="11" t="s">
        <v>9</v>
      </c>
      <c r="D498" s="11" t="s">
        <v>228</v>
      </c>
      <c r="E498" s="11">
        <v>2019</v>
      </c>
      <c r="F498" s="11" t="s">
        <v>14</v>
      </c>
      <c r="G498" s="13">
        <v>4821.8</v>
      </c>
      <c r="H498" s="14">
        <v>1286.57</v>
      </c>
      <c r="I498" s="25">
        <v>4268479.2</v>
      </c>
    </row>
    <row r="499" spans="1:9" ht="15.75" x14ac:dyDescent="0.25">
      <c r="A499" s="11">
        <v>29575</v>
      </c>
      <c r="B499" s="12" t="str">
        <f>VLOOKUP(A499,'[1]Региональная прогр. (11.2018)'!G$14:Q$8110,11,FALSE)</f>
        <v>САО</v>
      </c>
      <c r="C499" s="11" t="s">
        <v>9</v>
      </c>
      <c r="D499" s="11" t="s">
        <v>228</v>
      </c>
      <c r="E499" s="11">
        <v>2019</v>
      </c>
      <c r="F499" s="11" t="s">
        <v>11</v>
      </c>
      <c r="G499" s="13">
        <v>4821.8</v>
      </c>
      <c r="H499" s="14" t="s">
        <v>12</v>
      </c>
      <c r="I499" s="25">
        <v>132020.76</v>
      </c>
    </row>
    <row r="500" spans="1:9" ht="15.75" x14ac:dyDescent="0.25">
      <c r="A500" s="11">
        <v>28348</v>
      </c>
      <c r="B500" s="12" t="str">
        <f>VLOOKUP(A500,'[1]Региональная прогр. (11.2018)'!G$14:Q$8110,11,FALSE)</f>
        <v>ЦАО</v>
      </c>
      <c r="C500" s="11" t="s">
        <v>9</v>
      </c>
      <c r="D500" s="11" t="s">
        <v>229</v>
      </c>
      <c r="E500" s="11">
        <v>2019</v>
      </c>
      <c r="F500" s="11" t="s">
        <v>14</v>
      </c>
      <c r="G500" s="13">
        <v>3477.6</v>
      </c>
      <c r="H500" s="14">
        <v>927.9</v>
      </c>
      <c r="I500" s="25">
        <v>4421302.8</v>
      </c>
    </row>
    <row r="501" spans="1:9" ht="15.75" x14ac:dyDescent="0.25">
      <c r="A501" s="11">
        <v>28348</v>
      </c>
      <c r="B501" s="12" t="str">
        <f>VLOOKUP(A501,'[1]Региональная прогр. (11.2018)'!G$14:Q$8110,11,FALSE)</f>
        <v>ЦАО</v>
      </c>
      <c r="C501" s="11" t="s">
        <v>9</v>
      </c>
      <c r="D501" s="11" t="s">
        <v>229</v>
      </c>
      <c r="E501" s="11">
        <v>2019</v>
      </c>
      <c r="F501" s="11" t="s">
        <v>11</v>
      </c>
      <c r="G501" s="13">
        <v>3477.6</v>
      </c>
      <c r="H501" s="14" t="s">
        <v>12</v>
      </c>
      <c r="I501" s="25">
        <v>86620</v>
      </c>
    </row>
    <row r="502" spans="1:9" ht="15.75" x14ac:dyDescent="0.25">
      <c r="A502" s="11">
        <v>28349</v>
      </c>
      <c r="B502" s="12" t="str">
        <f>VLOOKUP(A502,'[1]Региональная прогр. (11.2018)'!G$14:Q$8110,11,FALSE)</f>
        <v>ЦАО</v>
      </c>
      <c r="C502" s="11" t="s">
        <v>9</v>
      </c>
      <c r="D502" s="11" t="s">
        <v>230</v>
      </c>
      <c r="E502" s="11">
        <v>2019</v>
      </c>
      <c r="F502" s="11" t="s">
        <v>14</v>
      </c>
      <c r="G502" s="13">
        <v>3496.7</v>
      </c>
      <c r="H502" s="14">
        <v>1056</v>
      </c>
      <c r="I502" s="25">
        <v>3947406</v>
      </c>
    </row>
    <row r="503" spans="1:9" ht="15.75" x14ac:dyDescent="0.25">
      <c r="A503" s="11">
        <v>28349</v>
      </c>
      <c r="B503" s="12" t="str">
        <f>VLOOKUP(A503,'[1]Региональная прогр. (11.2018)'!G$14:Q$8110,11,FALSE)</f>
        <v>ЦАО</v>
      </c>
      <c r="C503" s="11" t="s">
        <v>9</v>
      </c>
      <c r="D503" s="11" t="s">
        <v>230</v>
      </c>
      <c r="E503" s="11">
        <v>2019</v>
      </c>
      <c r="F503" s="11" t="s">
        <v>11</v>
      </c>
      <c r="G503" s="13">
        <v>3496.7</v>
      </c>
      <c r="H503" s="14" t="s">
        <v>12</v>
      </c>
      <c r="I503" s="25">
        <v>87154</v>
      </c>
    </row>
    <row r="504" spans="1:9" ht="15.75" x14ac:dyDescent="0.25">
      <c r="A504" s="11">
        <v>28350</v>
      </c>
      <c r="B504" s="12" t="str">
        <f>VLOOKUP(A504,'[1]Региональная прогр. (11.2018)'!G$14:Q$8110,11,FALSE)</f>
        <v>ЦАО</v>
      </c>
      <c r="C504" s="11" t="s">
        <v>9</v>
      </c>
      <c r="D504" s="11" t="s">
        <v>231</v>
      </c>
      <c r="E504" s="11">
        <v>2019</v>
      </c>
      <c r="F504" s="11" t="s">
        <v>14</v>
      </c>
      <c r="G504" s="13">
        <v>3435.9</v>
      </c>
      <c r="H504" s="14">
        <v>1100</v>
      </c>
      <c r="I504" s="25">
        <v>3357588</v>
      </c>
    </row>
    <row r="505" spans="1:9" ht="15.75" x14ac:dyDescent="0.25">
      <c r="A505" s="11">
        <v>28350</v>
      </c>
      <c r="B505" s="12" t="str">
        <f>VLOOKUP(A505,'[1]Региональная прогр. (11.2018)'!G$14:Q$8110,11,FALSE)</f>
        <v>ЦАО</v>
      </c>
      <c r="C505" s="11" t="s">
        <v>9</v>
      </c>
      <c r="D505" s="11" t="s">
        <v>231</v>
      </c>
      <c r="E505" s="11">
        <v>2019</v>
      </c>
      <c r="F505" s="11" t="s">
        <v>11</v>
      </c>
      <c r="G505" s="13">
        <v>3435.9</v>
      </c>
      <c r="H505" s="14" t="s">
        <v>12</v>
      </c>
      <c r="I505" s="25">
        <v>100600.9</v>
      </c>
    </row>
    <row r="506" spans="1:9" ht="15.75" x14ac:dyDescent="0.25">
      <c r="A506" s="11">
        <v>28356</v>
      </c>
      <c r="B506" s="12" t="str">
        <f>VLOOKUP(A506,'[1]Региональная прогр. (11.2018)'!G$14:Q$8110,11,FALSE)</f>
        <v>ЦАО</v>
      </c>
      <c r="C506" s="11" t="s">
        <v>9</v>
      </c>
      <c r="D506" s="11" t="s">
        <v>232</v>
      </c>
      <c r="E506" s="11">
        <v>2019</v>
      </c>
      <c r="F506" s="11" t="s">
        <v>14</v>
      </c>
      <c r="G506" s="13">
        <v>3570.5</v>
      </c>
      <c r="H506" s="14">
        <v>1085.8</v>
      </c>
      <c r="I506" s="25">
        <v>3775639.15</v>
      </c>
    </row>
    <row r="507" spans="1:9" ht="15.75" x14ac:dyDescent="0.25">
      <c r="A507" s="11">
        <v>28356</v>
      </c>
      <c r="B507" s="12" t="str">
        <f>VLOOKUP(A507,'[1]Региональная прогр. (11.2018)'!G$14:Q$8110,11,FALSE)</f>
        <v>ЦАО</v>
      </c>
      <c r="C507" s="11" t="s">
        <v>9</v>
      </c>
      <c r="D507" s="11" t="s">
        <v>232</v>
      </c>
      <c r="E507" s="11">
        <v>2019</v>
      </c>
      <c r="F507" s="11" t="s">
        <v>11</v>
      </c>
      <c r="G507" s="13">
        <v>3570.5</v>
      </c>
      <c r="H507" s="14" t="s">
        <v>12</v>
      </c>
      <c r="I507" s="25">
        <v>88984</v>
      </c>
    </row>
    <row r="508" spans="1:9" ht="15.75" x14ac:dyDescent="0.25">
      <c r="A508" s="11">
        <v>28352</v>
      </c>
      <c r="B508" s="12" t="str">
        <f>VLOOKUP(A508,'[1]Региональная прогр. (11.2018)'!G$14:Q$8110,11,FALSE)</f>
        <v>ЦАО</v>
      </c>
      <c r="C508" s="11" t="s">
        <v>9</v>
      </c>
      <c r="D508" s="11" t="s">
        <v>233</v>
      </c>
      <c r="E508" s="11">
        <v>2019</v>
      </c>
      <c r="F508" s="11" t="s">
        <v>14</v>
      </c>
      <c r="G508" s="13">
        <v>3425.3</v>
      </c>
      <c r="H508" s="14">
        <v>1056.2</v>
      </c>
      <c r="I508" s="25">
        <v>3757570.17</v>
      </c>
    </row>
    <row r="509" spans="1:9" ht="15.75" x14ac:dyDescent="0.25">
      <c r="A509" s="11">
        <v>28352</v>
      </c>
      <c r="B509" s="12" t="str">
        <f>VLOOKUP(A509,'[1]Региональная прогр. (11.2018)'!G$14:Q$8110,11,FALSE)</f>
        <v>ЦАО</v>
      </c>
      <c r="C509" s="11" t="s">
        <v>9</v>
      </c>
      <c r="D509" s="11" t="s">
        <v>233</v>
      </c>
      <c r="E509" s="11">
        <v>2019</v>
      </c>
      <c r="F509" s="11" t="s">
        <v>11</v>
      </c>
      <c r="G509" s="13">
        <v>3425.3</v>
      </c>
      <c r="H509" s="14" t="s">
        <v>12</v>
      </c>
      <c r="I509" s="25">
        <v>85036</v>
      </c>
    </row>
    <row r="510" spans="1:9" ht="15.75" x14ac:dyDescent="0.25">
      <c r="A510" s="11">
        <v>28353</v>
      </c>
      <c r="B510" s="12" t="str">
        <f>VLOOKUP(A510,'[1]Региональная прогр. (11.2018)'!G$14:Q$8110,11,FALSE)</f>
        <v>ЦАО</v>
      </c>
      <c r="C510" s="11" t="s">
        <v>9</v>
      </c>
      <c r="D510" s="11" t="s">
        <v>234</v>
      </c>
      <c r="E510" s="11">
        <v>2019</v>
      </c>
      <c r="F510" s="11" t="s">
        <v>14</v>
      </c>
      <c r="G510" s="13">
        <v>3464.9</v>
      </c>
      <c r="H510" s="14">
        <v>924.52</v>
      </c>
      <c r="I510" s="25">
        <v>3293924.4</v>
      </c>
    </row>
    <row r="511" spans="1:9" ht="15.75" x14ac:dyDescent="0.25">
      <c r="A511" s="11">
        <v>28353</v>
      </c>
      <c r="B511" s="12" t="str">
        <f>VLOOKUP(A511,'[1]Региональная прогр. (11.2018)'!G$14:Q$8110,11,FALSE)</f>
        <v>ЦАО</v>
      </c>
      <c r="C511" s="11" t="s">
        <v>9</v>
      </c>
      <c r="D511" s="11" t="s">
        <v>234</v>
      </c>
      <c r="E511" s="11">
        <v>2019</v>
      </c>
      <c r="F511" s="11" t="s">
        <v>11</v>
      </c>
      <c r="G511" s="13">
        <v>3464.9</v>
      </c>
      <c r="H511" s="14" t="s">
        <v>12</v>
      </c>
      <c r="I511" s="25">
        <v>101706.56</v>
      </c>
    </row>
    <row r="512" spans="1:9" ht="15.75" x14ac:dyDescent="0.25">
      <c r="A512" s="11">
        <v>29705</v>
      </c>
      <c r="B512" s="12" t="str">
        <f>VLOOKUP(A512,'[1]Региональная прогр. (11.2018)'!G$14:Q$8110,11,FALSE)</f>
        <v>САО</v>
      </c>
      <c r="C512" s="11" t="s">
        <v>9</v>
      </c>
      <c r="D512" s="11" t="s">
        <v>235</v>
      </c>
      <c r="E512" s="11">
        <v>2019</v>
      </c>
      <c r="F512" s="11" t="s">
        <v>14</v>
      </c>
      <c r="G512" s="13">
        <v>3853.9</v>
      </c>
      <c r="H512" s="14">
        <v>1028.31</v>
      </c>
      <c r="I512" s="25">
        <v>3753390</v>
      </c>
    </row>
    <row r="513" spans="1:9" ht="15.75" x14ac:dyDescent="0.25">
      <c r="A513" s="11">
        <v>29705</v>
      </c>
      <c r="B513" s="12" t="str">
        <f>VLOOKUP(A513,'[1]Региональная прогр. (11.2018)'!G$14:Q$8110,11,FALSE)</f>
        <v>САО</v>
      </c>
      <c r="C513" s="11" t="s">
        <v>9</v>
      </c>
      <c r="D513" s="11" t="s">
        <v>235</v>
      </c>
      <c r="E513" s="11">
        <v>2019</v>
      </c>
      <c r="F513" s="11" t="s">
        <v>11</v>
      </c>
      <c r="G513" s="13">
        <v>3853.9</v>
      </c>
      <c r="H513" s="14" t="s">
        <v>12</v>
      </c>
      <c r="I513" s="25">
        <v>118201.78</v>
      </c>
    </row>
    <row r="514" spans="1:9" ht="15.75" x14ac:dyDescent="0.25">
      <c r="A514" s="11">
        <v>29706</v>
      </c>
      <c r="B514" s="12" t="str">
        <f>VLOOKUP(A514,'[1]Региональная прогр. (11.2018)'!G$14:Q$8110,11,FALSE)</f>
        <v>САО</v>
      </c>
      <c r="C514" s="11" t="s">
        <v>9</v>
      </c>
      <c r="D514" s="11" t="s">
        <v>236</v>
      </c>
      <c r="E514" s="11">
        <v>2019</v>
      </c>
      <c r="F514" s="11" t="s">
        <v>14</v>
      </c>
      <c r="G514" s="13">
        <v>1966.5</v>
      </c>
      <c r="H514" s="14">
        <v>653</v>
      </c>
      <c r="I514" s="25">
        <v>2552206.7999999998</v>
      </c>
    </row>
    <row r="515" spans="1:9" ht="15.75" x14ac:dyDescent="0.25">
      <c r="A515" s="11">
        <v>29706</v>
      </c>
      <c r="B515" s="12" t="str">
        <f>VLOOKUP(A515,'[1]Региональная прогр. (11.2018)'!G$14:Q$8110,11,FALSE)</f>
        <v>САО</v>
      </c>
      <c r="C515" s="11" t="s">
        <v>9</v>
      </c>
      <c r="D515" s="11" t="s">
        <v>236</v>
      </c>
      <c r="E515" s="11">
        <v>2019</v>
      </c>
      <c r="F515" s="11" t="s">
        <v>11</v>
      </c>
      <c r="G515" s="13">
        <v>1966.5</v>
      </c>
      <c r="H515" s="14" t="s">
        <v>12</v>
      </c>
      <c r="I515" s="25">
        <v>93633</v>
      </c>
    </row>
    <row r="516" spans="1:9" ht="15.75" x14ac:dyDescent="0.25">
      <c r="A516" s="11">
        <v>29707</v>
      </c>
      <c r="B516" s="12" t="str">
        <f>VLOOKUP(A516,'[1]Региональная прогр. (11.2018)'!G$14:Q$8110,11,FALSE)</f>
        <v>САО</v>
      </c>
      <c r="C516" s="11" t="s">
        <v>9</v>
      </c>
      <c r="D516" s="11" t="s">
        <v>237</v>
      </c>
      <c r="E516" s="11">
        <v>2019</v>
      </c>
      <c r="F516" s="11" t="s">
        <v>14</v>
      </c>
      <c r="G516" s="13">
        <v>4067.7</v>
      </c>
      <c r="H516" s="14">
        <v>1085.3599999999999</v>
      </c>
      <c r="I516" s="25">
        <v>5236758</v>
      </c>
    </row>
    <row r="517" spans="1:9" ht="15.75" x14ac:dyDescent="0.25">
      <c r="A517" s="11">
        <v>29707</v>
      </c>
      <c r="B517" s="12" t="str">
        <f>VLOOKUP(A517,'[1]Региональная прогр. (11.2018)'!G$14:Q$8110,11,FALSE)</f>
        <v>САО</v>
      </c>
      <c r="C517" s="11" t="s">
        <v>9</v>
      </c>
      <c r="D517" s="11" t="s">
        <v>237</v>
      </c>
      <c r="E517" s="11">
        <v>2019</v>
      </c>
      <c r="F517" s="11" t="s">
        <v>11</v>
      </c>
      <c r="G517" s="13">
        <v>4067.7</v>
      </c>
      <c r="H517" s="14" t="s">
        <v>12</v>
      </c>
      <c r="I517" s="25">
        <v>100959</v>
      </c>
    </row>
    <row r="518" spans="1:9" ht="15.75" x14ac:dyDescent="0.25">
      <c r="A518" s="11">
        <v>26822</v>
      </c>
      <c r="B518" s="12" t="str">
        <f>VLOOKUP(A518,'[1]Региональная прогр. (11.2018)'!G$14:Q$8110,11,FALSE)</f>
        <v>САО</v>
      </c>
      <c r="C518" s="11" t="s">
        <v>9</v>
      </c>
      <c r="D518" s="11" t="s">
        <v>238</v>
      </c>
      <c r="E518" s="11">
        <v>2019</v>
      </c>
      <c r="F518" s="11" t="s">
        <v>14</v>
      </c>
      <c r="G518" s="13">
        <v>4135</v>
      </c>
      <c r="H518" s="14">
        <v>1978</v>
      </c>
      <c r="I518" s="25">
        <v>2552798.2200000002</v>
      </c>
    </row>
    <row r="519" spans="1:9" ht="15.75" x14ac:dyDescent="0.25">
      <c r="A519" s="11">
        <v>26822</v>
      </c>
      <c r="B519" s="12" t="str">
        <f>VLOOKUP(A519,'[1]Региональная прогр. (11.2018)'!G$14:Q$8110,11,FALSE)</f>
        <v>САО</v>
      </c>
      <c r="C519" s="11" t="s">
        <v>9</v>
      </c>
      <c r="D519" s="11" t="s">
        <v>238</v>
      </c>
      <c r="E519" s="11">
        <v>2019</v>
      </c>
      <c r="F519" s="11" t="s">
        <v>11</v>
      </c>
      <c r="G519" s="13">
        <v>4135</v>
      </c>
      <c r="H519" s="14" t="s">
        <v>12</v>
      </c>
      <c r="I519" s="25">
        <v>94409</v>
      </c>
    </row>
    <row r="520" spans="1:9" ht="15.75" x14ac:dyDescent="0.25">
      <c r="A520" s="11">
        <v>28245</v>
      </c>
      <c r="B520" s="12" t="str">
        <f>VLOOKUP(A520,'[1]Региональная прогр. (11.2018)'!G$14:Q$8110,11,FALSE)</f>
        <v>ЦАО</v>
      </c>
      <c r="C520" s="11" t="s">
        <v>9</v>
      </c>
      <c r="D520" s="11" t="s">
        <v>239</v>
      </c>
      <c r="E520" s="11">
        <v>2019</v>
      </c>
      <c r="F520" s="11" t="s">
        <v>14</v>
      </c>
      <c r="G520" s="13">
        <v>4466.3100000000004</v>
      </c>
      <c r="H520" s="14">
        <v>914.2</v>
      </c>
      <c r="I520" s="25">
        <v>3097688.49</v>
      </c>
    </row>
    <row r="521" spans="1:9" ht="15.75" x14ac:dyDescent="0.25">
      <c r="A521" s="11">
        <v>28245</v>
      </c>
      <c r="B521" s="12" t="str">
        <f>VLOOKUP(A521,'[1]Региональная прогр. (11.2018)'!G$14:Q$8110,11,FALSE)</f>
        <v>ЦАО</v>
      </c>
      <c r="C521" s="11" t="s">
        <v>9</v>
      </c>
      <c r="D521" s="11" t="s">
        <v>239</v>
      </c>
      <c r="E521" s="11">
        <v>2019</v>
      </c>
      <c r="F521" s="11" t="s">
        <v>11</v>
      </c>
      <c r="G521" s="13">
        <v>4466.3100000000004</v>
      </c>
      <c r="H521" s="14" t="s">
        <v>12</v>
      </c>
      <c r="I521" s="25">
        <v>126173.86</v>
      </c>
    </row>
    <row r="522" spans="1:9" ht="15.75" x14ac:dyDescent="0.25">
      <c r="A522" s="11">
        <v>28113</v>
      </c>
      <c r="B522" s="12" t="str">
        <f>VLOOKUP(A522,'[1]Региональная прогр. (11.2018)'!G$14:Q$8110,11,FALSE)</f>
        <v>ЦАО</v>
      </c>
      <c r="C522" s="11" t="s">
        <v>9</v>
      </c>
      <c r="D522" s="11" t="s">
        <v>240</v>
      </c>
      <c r="E522" s="11">
        <v>2019</v>
      </c>
      <c r="F522" s="11" t="s">
        <v>14</v>
      </c>
      <c r="G522" s="13">
        <v>4179.2</v>
      </c>
      <c r="H522" s="14">
        <v>1115.1099999999999</v>
      </c>
      <c r="I522" s="25">
        <v>4276912.8</v>
      </c>
    </row>
    <row r="523" spans="1:9" ht="15.75" x14ac:dyDescent="0.25">
      <c r="A523" s="11">
        <v>28113</v>
      </c>
      <c r="B523" s="12" t="str">
        <f>VLOOKUP(A523,'[1]Региональная прогр. (11.2018)'!G$14:Q$8110,11,FALSE)</f>
        <v>ЦАО</v>
      </c>
      <c r="C523" s="11" t="s">
        <v>9</v>
      </c>
      <c r="D523" s="11" t="s">
        <v>240</v>
      </c>
      <c r="E523" s="11">
        <v>2019</v>
      </c>
      <c r="F523" s="11" t="s">
        <v>11</v>
      </c>
      <c r="G523" s="13">
        <v>4179.2</v>
      </c>
      <c r="H523" s="14" t="s">
        <v>12</v>
      </c>
      <c r="I523" s="25">
        <v>120889.82</v>
      </c>
    </row>
    <row r="524" spans="1:9" ht="15.75" x14ac:dyDescent="0.25">
      <c r="A524" s="11">
        <v>27391</v>
      </c>
      <c r="B524" s="12" t="str">
        <f>VLOOKUP(A524,'[1]Региональная прогр. (11.2018)'!G$14:Q$8110,11,FALSE)</f>
        <v>ЦАО</v>
      </c>
      <c r="C524" s="11" t="s">
        <v>9</v>
      </c>
      <c r="D524" s="11" t="s">
        <v>241</v>
      </c>
      <c r="E524" s="11">
        <v>2019</v>
      </c>
      <c r="F524" s="11" t="s">
        <v>32</v>
      </c>
      <c r="G524" s="13">
        <v>6089.1</v>
      </c>
      <c r="H524" s="14">
        <v>6089.1</v>
      </c>
      <c r="I524" s="25">
        <v>1401945.14</v>
      </c>
    </row>
    <row r="525" spans="1:9" ht="15.75" x14ac:dyDescent="0.25">
      <c r="A525" s="11">
        <v>27391</v>
      </c>
      <c r="B525" s="12" t="str">
        <f>VLOOKUP(A525,'[1]Региональная прогр. (11.2018)'!G$14:Q$8110,11,FALSE)</f>
        <v>ЦАО</v>
      </c>
      <c r="C525" s="11" t="s">
        <v>9</v>
      </c>
      <c r="D525" s="11" t="s">
        <v>241</v>
      </c>
      <c r="E525" s="11">
        <v>2019</v>
      </c>
      <c r="F525" s="11" t="s">
        <v>11</v>
      </c>
      <c r="G525" s="13">
        <v>6089.1</v>
      </c>
      <c r="H525" s="14" t="s">
        <v>12</v>
      </c>
      <c r="I525" s="25">
        <v>93827.7</v>
      </c>
    </row>
    <row r="526" spans="1:9" ht="15.75" x14ac:dyDescent="0.25">
      <c r="A526" s="11">
        <v>35633</v>
      </c>
      <c r="B526" s="12" t="str">
        <f>VLOOKUP(A526,'[1]Региональная прогр. (11.2018)'!G$14:Q$8110,11,FALSE)</f>
        <v>ЦАО</v>
      </c>
      <c r="C526" s="11" t="s">
        <v>9</v>
      </c>
      <c r="D526" s="11" t="s">
        <v>242</v>
      </c>
      <c r="E526" s="11">
        <v>2019</v>
      </c>
      <c r="F526" s="11" t="s">
        <v>32</v>
      </c>
      <c r="G526" s="13">
        <v>4924</v>
      </c>
      <c r="H526" s="14">
        <v>4924</v>
      </c>
      <c r="I526" s="25">
        <v>1263940.31</v>
      </c>
    </row>
    <row r="527" spans="1:9" ht="15.75" x14ac:dyDescent="0.25">
      <c r="A527" s="11">
        <v>35633</v>
      </c>
      <c r="B527" s="12" t="str">
        <f>VLOOKUP(A527,'[1]Региональная прогр. (11.2018)'!G$14:Q$8110,11,FALSE)</f>
        <v>ЦАО</v>
      </c>
      <c r="C527" s="11" t="s">
        <v>9</v>
      </c>
      <c r="D527" s="11" t="s">
        <v>242</v>
      </c>
      <c r="E527" s="11">
        <v>2019</v>
      </c>
      <c r="F527" s="11" t="s">
        <v>11</v>
      </c>
      <c r="G527" s="13">
        <v>4924</v>
      </c>
      <c r="H527" s="14" t="s">
        <v>12</v>
      </c>
      <c r="I527" s="25">
        <v>84917.52</v>
      </c>
    </row>
    <row r="528" spans="1:9" ht="15.75" x14ac:dyDescent="0.25">
      <c r="A528" s="11">
        <v>28114</v>
      </c>
      <c r="B528" s="12" t="str">
        <f>VLOOKUP(A528,'[1]Региональная прогр. (11.2018)'!G$14:Q$8110,11,FALSE)</f>
        <v>ЦАО</v>
      </c>
      <c r="C528" s="11" t="s">
        <v>9</v>
      </c>
      <c r="D528" s="11" t="s">
        <v>243</v>
      </c>
      <c r="E528" s="11">
        <v>2019</v>
      </c>
      <c r="F528" s="11" t="s">
        <v>14</v>
      </c>
      <c r="G528" s="13">
        <v>3688.1</v>
      </c>
      <c r="H528" s="14">
        <v>1078.1400000000001</v>
      </c>
      <c r="I528" s="25">
        <v>4231704</v>
      </c>
    </row>
    <row r="529" spans="1:9" ht="15.75" x14ac:dyDescent="0.25">
      <c r="A529" s="11">
        <v>28114</v>
      </c>
      <c r="B529" s="12" t="str">
        <f>VLOOKUP(A529,'[1]Региональная прогр. (11.2018)'!G$14:Q$8110,11,FALSE)</f>
        <v>ЦАО</v>
      </c>
      <c r="C529" s="11" t="s">
        <v>9</v>
      </c>
      <c r="D529" s="11" t="s">
        <v>243</v>
      </c>
      <c r="E529" s="11">
        <v>2019</v>
      </c>
      <c r="F529" s="11" t="s">
        <v>11</v>
      </c>
      <c r="G529" s="13">
        <v>3688.1</v>
      </c>
      <c r="H529" s="14" t="s">
        <v>12</v>
      </c>
      <c r="I529" s="25">
        <v>108502.18</v>
      </c>
    </row>
    <row r="530" spans="1:9" ht="15.75" x14ac:dyDescent="0.25">
      <c r="A530" s="11">
        <v>25773</v>
      </c>
      <c r="B530" s="12" t="str">
        <f>VLOOKUP(A530,'[1]Региональная прогр. (11.2018)'!G$14:Q$8110,11,FALSE)</f>
        <v>ЛАО</v>
      </c>
      <c r="C530" s="11" t="s">
        <v>9</v>
      </c>
      <c r="D530" s="11" t="s">
        <v>244</v>
      </c>
      <c r="E530" s="11">
        <v>2019</v>
      </c>
      <c r="F530" s="11" t="s">
        <v>14</v>
      </c>
      <c r="G530" s="13">
        <v>699.4</v>
      </c>
      <c r="H530" s="14">
        <v>518.70000000000005</v>
      </c>
      <c r="I530" s="25">
        <v>2080587.6</v>
      </c>
    </row>
    <row r="531" spans="1:9" ht="15.75" x14ac:dyDescent="0.25">
      <c r="A531" s="11">
        <v>25773</v>
      </c>
      <c r="B531" s="12" t="str">
        <f>VLOOKUP(A531,'[1]Региональная прогр. (11.2018)'!G$14:Q$8110,11,FALSE)</f>
        <v>ЛАО</v>
      </c>
      <c r="C531" s="11" t="s">
        <v>9</v>
      </c>
      <c r="D531" s="11" t="s">
        <v>244</v>
      </c>
      <c r="E531" s="11">
        <v>2019</v>
      </c>
      <c r="F531" s="11" t="s">
        <v>11</v>
      </c>
      <c r="G531" s="13">
        <v>699.4</v>
      </c>
      <c r="H531" s="14" t="s">
        <v>12</v>
      </c>
      <c r="I531" s="25">
        <v>36201.22</v>
      </c>
    </row>
    <row r="532" spans="1:9" ht="15.75" x14ac:dyDescent="0.25">
      <c r="A532" s="11">
        <v>29740</v>
      </c>
      <c r="B532" s="12" t="str">
        <f>VLOOKUP(A532,'[1]Региональная прогр. (11.2018)'!G$14:Q$8110,11,FALSE)</f>
        <v>САО</v>
      </c>
      <c r="C532" s="11" t="s">
        <v>9</v>
      </c>
      <c r="D532" s="11" t="s">
        <v>245</v>
      </c>
      <c r="E532" s="11">
        <v>2019</v>
      </c>
      <c r="F532" s="11" t="s">
        <v>14</v>
      </c>
      <c r="G532" s="13">
        <v>4832.3999999999996</v>
      </c>
      <c r="H532" s="14">
        <v>1144.4000000000001</v>
      </c>
      <c r="I532" s="25">
        <v>4514352.8600000003</v>
      </c>
    </row>
    <row r="533" spans="1:9" ht="15.75" x14ac:dyDescent="0.25">
      <c r="A533" s="11">
        <v>29740</v>
      </c>
      <c r="B533" s="12" t="str">
        <f>VLOOKUP(A533,'[1]Региональная прогр. (11.2018)'!G$14:Q$8110,11,FALSE)</f>
        <v>САО</v>
      </c>
      <c r="C533" s="11" t="s">
        <v>9</v>
      </c>
      <c r="D533" s="11" t="s">
        <v>245</v>
      </c>
      <c r="E533" s="11">
        <v>2019</v>
      </c>
      <c r="F533" s="11" t="s">
        <v>11</v>
      </c>
      <c r="G533" s="13">
        <v>4832.3999999999996</v>
      </c>
      <c r="H533" s="14" t="s">
        <v>12</v>
      </c>
      <c r="I533" s="25">
        <v>110000</v>
      </c>
    </row>
    <row r="534" spans="1:9" ht="15.75" x14ac:dyDescent="0.25">
      <c r="A534" s="11">
        <v>29747</v>
      </c>
      <c r="B534" s="12" t="str">
        <f>VLOOKUP(A534,'[1]Региональная прогр. (11.2018)'!G$14:Q$8110,11,FALSE)</f>
        <v>САО</v>
      </c>
      <c r="C534" s="11" t="s">
        <v>9</v>
      </c>
      <c r="D534" s="11" t="s">
        <v>246</v>
      </c>
      <c r="E534" s="11">
        <v>2019</v>
      </c>
      <c r="F534" s="11" t="s">
        <v>14</v>
      </c>
      <c r="G534" s="13">
        <v>5122.3</v>
      </c>
      <c r="H534" s="14">
        <v>1366.75</v>
      </c>
      <c r="I534" s="25">
        <v>5410306.7999999998</v>
      </c>
    </row>
    <row r="535" spans="1:9" ht="15.75" x14ac:dyDescent="0.25">
      <c r="A535" s="11">
        <v>29747</v>
      </c>
      <c r="B535" s="12" t="str">
        <f>VLOOKUP(A535,'[1]Региональная прогр. (11.2018)'!G$14:Q$8110,11,FALSE)</f>
        <v>САО</v>
      </c>
      <c r="C535" s="11" t="s">
        <v>9</v>
      </c>
      <c r="D535" s="11" t="s">
        <v>246</v>
      </c>
      <c r="E535" s="11">
        <v>2019</v>
      </c>
      <c r="F535" s="11" t="s">
        <v>11</v>
      </c>
      <c r="G535" s="13">
        <v>5122.3</v>
      </c>
      <c r="H535" s="14" t="s">
        <v>12</v>
      </c>
      <c r="I535" s="25">
        <v>129528.6</v>
      </c>
    </row>
    <row r="536" spans="1:9" ht="15.75" x14ac:dyDescent="0.25">
      <c r="A536" s="11">
        <v>31730</v>
      </c>
      <c r="B536" s="12" t="str">
        <f>VLOOKUP(A536,'[1]Региональная прогр. (11.2018)'!G$14:Q$8110,11,FALSE)</f>
        <v>ОАО</v>
      </c>
      <c r="C536" s="11" t="s">
        <v>9</v>
      </c>
      <c r="D536" s="11" t="s">
        <v>247</v>
      </c>
      <c r="E536" s="11">
        <v>2019</v>
      </c>
      <c r="F536" s="11" t="s">
        <v>14</v>
      </c>
      <c r="G536" s="13">
        <v>4984.6000000000004</v>
      </c>
      <c r="H536" s="14">
        <v>1260</v>
      </c>
      <c r="I536" s="25">
        <v>4407112.33</v>
      </c>
    </row>
    <row r="537" spans="1:9" ht="15.75" x14ac:dyDescent="0.25">
      <c r="A537" s="11">
        <v>31730</v>
      </c>
      <c r="B537" s="12" t="str">
        <f>VLOOKUP(A537,'[1]Региональная прогр. (11.2018)'!G$14:Q$8110,11,FALSE)</f>
        <v>ОАО</v>
      </c>
      <c r="C537" s="11" t="s">
        <v>9</v>
      </c>
      <c r="D537" s="11" t="s">
        <v>247</v>
      </c>
      <c r="E537" s="11">
        <v>2019</v>
      </c>
      <c r="F537" s="11" t="s">
        <v>11</v>
      </c>
      <c r="G537" s="13">
        <v>4984.6000000000004</v>
      </c>
      <c r="H537" s="14" t="s">
        <v>12</v>
      </c>
      <c r="I537" s="25">
        <v>111073</v>
      </c>
    </row>
    <row r="538" spans="1:9" ht="15.75" x14ac:dyDescent="0.25">
      <c r="A538" s="11">
        <v>28969</v>
      </c>
      <c r="B538" s="12" t="str">
        <f>VLOOKUP(A538,'[1]Региональная прогр. (11.2018)'!G$14:Q$8110,11,FALSE)</f>
        <v>КАО</v>
      </c>
      <c r="C538" s="11" t="s">
        <v>9</v>
      </c>
      <c r="D538" s="11" t="s">
        <v>248</v>
      </c>
      <c r="E538" s="11">
        <v>2019</v>
      </c>
      <c r="F538" s="11" t="s">
        <v>14</v>
      </c>
      <c r="G538" s="13">
        <v>298.89999999999998</v>
      </c>
      <c r="H538" s="14">
        <v>278</v>
      </c>
      <c r="I538" s="25">
        <v>1154438.3999999999</v>
      </c>
    </row>
    <row r="539" spans="1:9" ht="15.75" x14ac:dyDescent="0.25">
      <c r="A539" s="11">
        <v>28969</v>
      </c>
      <c r="B539" s="12" t="str">
        <f>VLOOKUP(A539,'[1]Региональная прогр. (11.2018)'!G$14:Q$8110,11,FALSE)</f>
        <v>КАО</v>
      </c>
      <c r="C539" s="11" t="s">
        <v>9</v>
      </c>
      <c r="D539" s="11" t="s">
        <v>248</v>
      </c>
      <c r="E539" s="11">
        <v>2019</v>
      </c>
      <c r="F539" s="11" t="s">
        <v>11</v>
      </c>
      <c r="G539" s="13">
        <v>298.89999999999998</v>
      </c>
      <c r="H539" s="14" t="s">
        <v>12</v>
      </c>
      <c r="I539" s="25">
        <v>20828.18</v>
      </c>
    </row>
    <row r="540" spans="1:9" ht="15.75" x14ac:dyDescent="0.25">
      <c r="A540" s="11">
        <v>25941</v>
      </c>
      <c r="B540" s="12" t="str">
        <f>VLOOKUP(A540,'[1]Региональная прогр. (11.2018)'!G$14:Q$8110,11,FALSE)</f>
        <v>ЦАО</v>
      </c>
      <c r="C540" s="11" t="s">
        <v>9</v>
      </c>
      <c r="D540" s="11" t="s">
        <v>249</v>
      </c>
      <c r="E540" s="11">
        <v>2019</v>
      </c>
      <c r="F540" s="11" t="s">
        <v>14</v>
      </c>
      <c r="G540" s="13">
        <v>4596.1000000000004</v>
      </c>
      <c r="H540" s="14">
        <v>1608.6</v>
      </c>
      <c r="I540" s="25">
        <v>4085037.6</v>
      </c>
    </row>
    <row r="541" spans="1:9" ht="15.75" x14ac:dyDescent="0.25">
      <c r="A541" s="11">
        <v>25941</v>
      </c>
      <c r="B541" s="12" t="str">
        <f>VLOOKUP(A541,'[1]Региональная прогр. (11.2018)'!G$14:Q$8110,11,FALSE)</f>
        <v>ЦАО</v>
      </c>
      <c r="C541" s="11" t="s">
        <v>9</v>
      </c>
      <c r="D541" s="11" t="s">
        <v>249</v>
      </c>
      <c r="E541" s="11">
        <v>2019</v>
      </c>
      <c r="F541" s="11" t="s">
        <v>11</v>
      </c>
      <c r="G541" s="13">
        <v>4596.1000000000004</v>
      </c>
      <c r="H541" s="14" t="s">
        <v>12</v>
      </c>
      <c r="I541" s="25">
        <v>101083</v>
      </c>
    </row>
    <row r="542" spans="1:9" ht="15.75" x14ac:dyDescent="0.25">
      <c r="A542" s="11">
        <v>23671</v>
      </c>
      <c r="B542" s="12" t="str">
        <f>VLOOKUP(A542,'[1]Региональная прогр. (11.2018)'!G$14:Q$8110,11,FALSE)</f>
        <v>ОАО</v>
      </c>
      <c r="C542" s="11" t="s">
        <v>9</v>
      </c>
      <c r="D542" s="11" t="s">
        <v>250</v>
      </c>
      <c r="E542" s="11">
        <v>2019</v>
      </c>
      <c r="F542" s="11" t="s">
        <v>14</v>
      </c>
      <c r="G542" s="13">
        <v>764</v>
      </c>
      <c r="H542" s="14">
        <v>511.88</v>
      </c>
      <c r="I542" s="25">
        <v>2289540.7400000002</v>
      </c>
    </row>
    <row r="543" spans="1:9" ht="15.75" x14ac:dyDescent="0.25">
      <c r="A543" s="11">
        <v>23671</v>
      </c>
      <c r="B543" s="12" t="str">
        <f>VLOOKUP(A543,'[1]Региональная прогр. (11.2018)'!G$14:Q$8110,11,FALSE)</f>
        <v>ОАО</v>
      </c>
      <c r="C543" s="11" t="s">
        <v>9</v>
      </c>
      <c r="D543" s="11" t="s">
        <v>250</v>
      </c>
      <c r="E543" s="11">
        <v>2019</v>
      </c>
      <c r="F543" s="11" t="s">
        <v>11</v>
      </c>
      <c r="G543" s="13">
        <v>764</v>
      </c>
      <c r="H543" s="14" t="s">
        <v>12</v>
      </c>
      <c r="I543" s="25">
        <v>32424</v>
      </c>
    </row>
    <row r="544" spans="1:9" ht="15.75" x14ac:dyDescent="0.25">
      <c r="A544" s="11">
        <v>29775</v>
      </c>
      <c r="B544" s="12" t="str">
        <f>VLOOKUP(A544,'[1]Региональная прогр. (11.2018)'!G$14:Q$8110,11,FALSE)</f>
        <v>САО</v>
      </c>
      <c r="C544" s="11" t="s">
        <v>9</v>
      </c>
      <c r="D544" s="11" t="s">
        <v>251</v>
      </c>
      <c r="E544" s="11">
        <v>2019</v>
      </c>
      <c r="F544" s="11" t="s">
        <v>14</v>
      </c>
      <c r="G544" s="13">
        <v>6246.3</v>
      </c>
      <c r="H544" s="14">
        <v>1666.66</v>
      </c>
      <c r="I544" s="25">
        <v>5573931.8099999996</v>
      </c>
    </row>
    <row r="545" spans="1:9" ht="15.75" x14ac:dyDescent="0.25">
      <c r="A545" s="11">
        <v>29775</v>
      </c>
      <c r="B545" s="12" t="str">
        <f>VLOOKUP(A545,'[1]Региональная прогр. (11.2018)'!G$14:Q$8110,11,FALSE)</f>
        <v>САО</v>
      </c>
      <c r="C545" s="11" t="s">
        <v>9</v>
      </c>
      <c r="D545" s="11" t="s">
        <v>251</v>
      </c>
      <c r="E545" s="11">
        <v>2019</v>
      </c>
      <c r="F545" s="11" t="s">
        <v>11</v>
      </c>
      <c r="G545" s="13">
        <v>6246.3</v>
      </c>
      <c r="H545" s="14" t="s">
        <v>12</v>
      </c>
      <c r="I545" s="25">
        <v>143355.84</v>
      </c>
    </row>
    <row r="546" spans="1:9" ht="15.75" x14ac:dyDescent="0.25">
      <c r="A546" s="11">
        <v>29784</v>
      </c>
      <c r="B546" s="12" t="str">
        <f>VLOOKUP(A546,'[1]Региональная прогр. (11.2018)'!G$14:Q$8110,11,FALSE)</f>
        <v>САО</v>
      </c>
      <c r="C546" s="11" t="s">
        <v>9</v>
      </c>
      <c r="D546" s="11" t="s">
        <v>252</v>
      </c>
      <c r="E546" s="11">
        <v>2019</v>
      </c>
      <c r="F546" s="11" t="s">
        <v>14</v>
      </c>
      <c r="G546" s="13">
        <v>4907.1000000000004</v>
      </c>
      <c r="H546" s="14">
        <v>1309.33</v>
      </c>
      <c r="I546" s="25">
        <v>4043409.6</v>
      </c>
    </row>
    <row r="547" spans="1:9" ht="15.75" x14ac:dyDescent="0.25">
      <c r="A547" s="11">
        <v>29784</v>
      </c>
      <c r="B547" s="12" t="str">
        <f>VLOOKUP(A547,'[1]Региональная прогр. (11.2018)'!G$14:Q$8110,11,FALSE)</f>
        <v>САО</v>
      </c>
      <c r="C547" s="11" t="s">
        <v>9</v>
      </c>
      <c r="D547" s="11" t="s">
        <v>252</v>
      </c>
      <c r="E547" s="11">
        <v>2019</v>
      </c>
      <c r="F547" s="11" t="s">
        <v>11</v>
      </c>
      <c r="G547" s="13">
        <v>4907.1000000000004</v>
      </c>
      <c r="H547" s="14" t="s">
        <v>12</v>
      </c>
      <c r="I547" s="25">
        <v>132189.5</v>
      </c>
    </row>
    <row r="548" spans="1:9" ht="15.75" x14ac:dyDescent="0.25">
      <c r="A548" s="11">
        <v>35881</v>
      </c>
      <c r="B548" s="12" t="str">
        <f>VLOOKUP(A548,'[1]Региональная прогр. (11.2018)'!G$14:Q$8110,11,FALSE)</f>
        <v>САО</v>
      </c>
      <c r="C548" s="11" t="s">
        <v>9</v>
      </c>
      <c r="D548" s="11" t="s">
        <v>253</v>
      </c>
      <c r="E548" s="11">
        <v>2019</v>
      </c>
      <c r="F548" s="11" t="s">
        <v>14</v>
      </c>
      <c r="G548" s="13">
        <v>3800</v>
      </c>
      <c r="H548" s="14">
        <v>1014.7</v>
      </c>
      <c r="I548" s="25">
        <v>2528618.54</v>
      </c>
    </row>
    <row r="549" spans="1:9" ht="15.75" x14ac:dyDescent="0.25">
      <c r="A549" s="11">
        <v>35881</v>
      </c>
      <c r="B549" s="12" t="str">
        <f>VLOOKUP(A549,'[1]Региональная прогр. (11.2018)'!G$14:Q$8110,11,FALSE)</f>
        <v>САО</v>
      </c>
      <c r="C549" s="11" t="s">
        <v>9</v>
      </c>
      <c r="D549" s="11" t="s">
        <v>253</v>
      </c>
      <c r="E549" s="11">
        <v>2019</v>
      </c>
      <c r="F549" s="11" t="s">
        <v>11</v>
      </c>
      <c r="G549" s="13">
        <v>3800</v>
      </c>
      <c r="H549" s="14" t="s">
        <v>12</v>
      </c>
      <c r="I549" s="25">
        <v>95984.74</v>
      </c>
    </row>
    <row r="550" spans="1:9" ht="15.75" x14ac:dyDescent="0.25">
      <c r="A550" s="11">
        <v>29789</v>
      </c>
      <c r="B550" s="12" t="str">
        <f>VLOOKUP(A550,'[1]Региональная прогр. (11.2018)'!G$14:Q$8110,11,FALSE)</f>
        <v>САО</v>
      </c>
      <c r="C550" s="11" t="s">
        <v>9</v>
      </c>
      <c r="D550" s="11" t="s">
        <v>254</v>
      </c>
      <c r="E550" s="11">
        <v>2019</v>
      </c>
      <c r="F550" s="11" t="s">
        <v>14</v>
      </c>
      <c r="G550" s="13">
        <v>5350.4</v>
      </c>
      <c r="H550" s="14">
        <v>1355.67</v>
      </c>
      <c r="I550" s="25">
        <v>5359874.4000000004</v>
      </c>
    </row>
    <row r="551" spans="1:9" ht="15.75" x14ac:dyDescent="0.25">
      <c r="A551" s="11">
        <v>29789</v>
      </c>
      <c r="B551" s="12" t="str">
        <f>VLOOKUP(A551,'[1]Региональная прогр. (11.2018)'!G$14:Q$8110,11,FALSE)</f>
        <v>САО</v>
      </c>
      <c r="C551" s="11" t="s">
        <v>9</v>
      </c>
      <c r="D551" s="11" t="s">
        <v>254</v>
      </c>
      <c r="E551" s="11">
        <v>2019</v>
      </c>
      <c r="F551" s="11" t="s">
        <v>11</v>
      </c>
      <c r="G551" s="13">
        <v>5350.4</v>
      </c>
      <c r="H551" s="14" t="s">
        <v>12</v>
      </c>
      <c r="I551" s="25">
        <v>132768.88</v>
      </c>
    </row>
    <row r="552" spans="1:9" ht="15.75" x14ac:dyDescent="0.25">
      <c r="A552" s="11">
        <v>28925</v>
      </c>
      <c r="B552" s="12" t="str">
        <f>VLOOKUP(A552,'[1]Региональная прогр. (11.2018)'!G$14:Q$8110,11,FALSE)</f>
        <v>САО</v>
      </c>
      <c r="C552" s="11" t="s">
        <v>9</v>
      </c>
      <c r="D552" s="11" t="s">
        <v>255</v>
      </c>
      <c r="E552" s="11">
        <v>2019</v>
      </c>
      <c r="F552" s="11" t="s">
        <v>158</v>
      </c>
      <c r="G552" s="13">
        <v>8881.5</v>
      </c>
      <c r="H552" s="23">
        <v>4</v>
      </c>
      <c r="I552" s="25">
        <v>5868111</v>
      </c>
    </row>
    <row r="553" spans="1:9" ht="15.75" x14ac:dyDescent="0.25">
      <c r="A553" s="11">
        <v>28925</v>
      </c>
      <c r="B553" s="12" t="str">
        <f>VLOOKUP(A553,'[1]Региональная прогр. (11.2018)'!G$14:Q$8110,11,FALSE)</f>
        <v>САО</v>
      </c>
      <c r="C553" s="11" t="s">
        <v>9</v>
      </c>
      <c r="D553" s="11" t="s">
        <v>255</v>
      </c>
      <c r="E553" s="11">
        <v>2019</v>
      </c>
      <c r="F553" s="11" t="s">
        <v>11</v>
      </c>
      <c r="G553" s="13">
        <v>8881.5</v>
      </c>
      <c r="H553" s="14" t="s">
        <v>12</v>
      </c>
      <c r="I553" s="25">
        <v>170394.95</v>
      </c>
    </row>
    <row r="554" spans="1:9" ht="15.75" x14ac:dyDescent="0.25">
      <c r="A554" s="11">
        <v>21108</v>
      </c>
      <c r="B554" s="12" t="str">
        <f>VLOOKUP(A554,'[1]Региональная прогр. (11.2018)'!G$14:Q$8110,11,FALSE)</f>
        <v>ОАО</v>
      </c>
      <c r="C554" s="11" t="s">
        <v>9</v>
      </c>
      <c r="D554" s="11" t="s">
        <v>256</v>
      </c>
      <c r="E554" s="11">
        <v>2019</v>
      </c>
      <c r="F554" s="11" t="s">
        <v>14</v>
      </c>
      <c r="G554" s="13">
        <v>419.4</v>
      </c>
      <c r="H554" s="14">
        <v>380</v>
      </c>
      <c r="I554" s="25">
        <v>1629116.4</v>
      </c>
    </row>
    <row r="555" spans="1:9" ht="15.75" x14ac:dyDescent="0.25">
      <c r="A555" s="11">
        <v>21108</v>
      </c>
      <c r="B555" s="12" t="str">
        <f>VLOOKUP(A555,'[1]Региональная прогр. (11.2018)'!G$14:Q$8110,11,FALSE)</f>
        <v>ОАО</v>
      </c>
      <c r="C555" s="11" t="s">
        <v>9</v>
      </c>
      <c r="D555" s="11" t="s">
        <v>256</v>
      </c>
      <c r="E555" s="11">
        <v>2019</v>
      </c>
      <c r="F555" s="11" t="s">
        <v>11</v>
      </c>
      <c r="G555" s="13">
        <v>419.4</v>
      </c>
      <c r="H555" s="14" t="s">
        <v>12</v>
      </c>
      <c r="I555" s="25">
        <v>29088.18</v>
      </c>
    </row>
    <row r="556" spans="1:9" ht="15.75" x14ac:dyDescent="0.25">
      <c r="A556" s="11">
        <v>29178</v>
      </c>
      <c r="B556" s="12" t="str">
        <f>VLOOKUP(A556,'[1]Региональная прогр. (11.2018)'!G$14:Q$8110,11,FALSE)</f>
        <v>ЛАО</v>
      </c>
      <c r="C556" s="11" t="s">
        <v>9</v>
      </c>
      <c r="D556" s="11" t="s">
        <v>257</v>
      </c>
      <c r="E556" s="11">
        <v>2019</v>
      </c>
      <c r="F556" s="11" t="s">
        <v>14</v>
      </c>
      <c r="G556" s="13">
        <v>1034</v>
      </c>
      <c r="H556" s="14">
        <v>597</v>
      </c>
      <c r="I556" s="25">
        <v>1940692.08</v>
      </c>
    </row>
    <row r="557" spans="1:9" ht="15.75" x14ac:dyDescent="0.25">
      <c r="A557" s="11">
        <v>29178</v>
      </c>
      <c r="B557" s="12" t="str">
        <f>VLOOKUP(A557,'[1]Региональная прогр. (11.2018)'!G$14:Q$8110,11,FALSE)</f>
        <v>ЛАО</v>
      </c>
      <c r="C557" s="11" t="s">
        <v>9</v>
      </c>
      <c r="D557" s="11" t="s">
        <v>257</v>
      </c>
      <c r="E557" s="11">
        <v>2019</v>
      </c>
      <c r="F557" s="11" t="s">
        <v>11</v>
      </c>
      <c r="G557" s="13">
        <v>1034</v>
      </c>
      <c r="H557" s="14" t="s">
        <v>12</v>
      </c>
      <c r="I557" s="25">
        <v>39224</v>
      </c>
    </row>
    <row r="558" spans="1:9" ht="15.75" x14ac:dyDescent="0.25">
      <c r="A558" s="11">
        <v>26947</v>
      </c>
      <c r="B558" s="12" t="str">
        <f>VLOOKUP(A558,'[1]Региональная прогр. (11.2018)'!G$14:Q$8110,11,FALSE)</f>
        <v>ЛАО</v>
      </c>
      <c r="C558" s="11" t="s">
        <v>9</v>
      </c>
      <c r="D558" s="11" t="s">
        <v>258</v>
      </c>
      <c r="E558" s="11">
        <v>2019</v>
      </c>
      <c r="F558" s="11" t="s">
        <v>14</v>
      </c>
      <c r="G558" s="13">
        <v>1907.2</v>
      </c>
      <c r="H558" s="14">
        <v>438.6</v>
      </c>
      <c r="I558" s="25">
        <v>1196819.31</v>
      </c>
    </row>
    <row r="559" spans="1:9" ht="15.75" x14ac:dyDescent="0.25">
      <c r="A559" s="11">
        <v>26947</v>
      </c>
      <c r="B559" s="12" t="str">
        <f>VLOOKUP(A559,'[1]Региональная прогр. (11.2018)'!G$14:Q$8110,11,FALSE)</f>
        <v>ЛАО</v>
      </c>
      <c r="C559" s="11" t="s">
        <v>9</v>
      </c>
      <c r="D559" s="11" t="s">
        <v>258</v>
      </c>
      <c r="E559" s="11">
        <v>2019</v>
      </c>
      <c r="F559" s="11" t="s">
        <v>11</v>
      </c>
      <c r="G559" s="13">
        <v>1907.2</v>
      </c>
      <c r="H559" s="14" t="s">
        <v>12</v>
      </c>
      <c r="I559" s="25">
        <v>40456</v>
      </c>
    </row>
    <row r="560" spans="1:9" ht="15.75" x14ac:dyDescent="0.25">
      <c r="A560" s="11">
        <v>26950</v>
      </c>
      <c r="B560" s="12" t="str">
        <f>VLOOKUP(A560,'[1]Региональная прогр. (11.2018)'!G$14:Q$8110,11,FALSE)</f>
        <v>ЛАО</v>
      </c>
      <c r="C560" s="11" t="s">
        <v>9</v>
      </c>
      <c r="D560" s="11" t="s">
        <v>259</v>
      </c>
      <c r="E560" s="11">
        <v>2019</v>
      </c>
      <c r="F560" s="11" t="s">
        <v>14</v>
      </c>
      <c r="G560" s="13">
        <v>1926.1</v>
      </c>
      <c r="H560" s="14">
        <v>442.95</v>
      </c>
      <c r="I560" s="25">
        <v>1152220.8</v>
      </c>
    </row>
    <row r="561" spans="1:9" ht="15.75" x14ac:dyDescent="0.25">
      <c r="A561" s="11">
        <v>26950</v>
      </c>
      <c r="B561" s="12" t="str">
        <f>VLOOKUP(A561,'[1]Региональная прогр. (11.2018)'!G$14:Q$8110,11,FALSE)</f>
        <v>ЛАО</v>
      </c>
      <c r="C561" s="11" t="s">
        <v>9</v>
      </c>
      <c r="D561" s="11" t="s">
        <v>259</v>
      </c>
      <c r="E561" s="11">
        <v>2019</v>
      </c>
      <c r="F561" s="11" t="s">
        <v>11</v>
      </c>
      <c r="G561" s="13">
        <v>1926.1</v>
      </c>
      <c r="H561" s="14" t="s">
        <v>12</v>
      </c>
      <c r="I561" s="25">
        <v>40614</v>
      </c>
    </row>
    <row r="562" spans="1:9" ht="15.75" x14ac:dyDescent="0.25">
      <c r="A562" s="11">
        <v>33345</v>
      </c>
      <c r="B562" s="12" t="str">
        <f>VLOOKUP(A562,'[1]Региональная прогр. (11.2018)'!G$14:Q$8110,11,FALSE)</f>
        <v>ЛАО</v>
      </c>
      <c r="C562" s="11" t="s">
        <v>9</v>
      </c>
      <c r="D562" s="11" t="s">
        <v>260</v>
      </c>
      <c r="E562" s="11">
        <v>2019</v>
      </c>
      <c r="F562" s="11" t="s">
        <v>14</v>
      </c>
      <c r="G562" s="13">
        <v>3543.2</v>
      </c>
      <c r="H562" s="14">
        <v>945.41</v>
      </c>
      <c r="I562" s="25">
        <v>3170801.27</v>
      </c>
    </row>
    <row r="563" spans="1:9" ht="15.75" x14ac:dyDescent="0.25">
      <c r="A563" s="11">
        <v>33345</v>
      </c>
      <c r="B563" s="12" t="str">
        <f>VLOOKUP(A563,'[1]Региональная прогр. (11.2018)'!G$14:Q$8110,11,FALSE)</f>
        <v>ЛАО</v>
      </c>
      <c r="C563" s="11" t="s">
        <v>9</v>
      </c>
      <c r="D563" s="11" t="s">
        <v>260</v>
      </c>
      <c r="E563" s="11">
        <v>2019</v>
      </c>
      <c r="F563" s="11" t="s">
        <v>11</v>
      </c>
      <c r="G563" s="13">
        <v>3543.2</v>
      </c>
      <c r="H563" s="14" t="s">
        <v>12</v>
      </c>
      <c r="I563" s="25">
        <v>88051</v>
      </c>
    </row>
    <row r="564" spans="1:9" ht="15.75" x14ac:dyDescent="0.25">
      <c r="A564" s="11">
        <v>29801</v>
      </c>
      <c r="B564" s="12" t="str">
        <f>VLOOKUP(A564,'[1]Региональная прогр. (11.2018)'!G$14:Q$8110,11,FALSE)</f>
        <v>САО</v>
      </c>
      <c r="C564" s="11" t="s">
        <v>9</v>
      </c>
      <c r="D564" s="11" t="s">
        <v>261</v>
      </c>
      <c r="E564" s="11">
        <v>2019</v>
      </c>
      <c r="F564" s="11" t="s">
        <v>14</v>
      </c>
      <c r="G564" s="13">
        <v>5103.1000000000004</v>
      </c>
      <c r="H564" s="14">
        <v>1361.63</v>
      </c>
      <c r="I564" s="25">
        <v>4806301.2</v>
      </c>
    </row>
    <row r="565" spans="1:9" ht="15.75" x14ac:dyDescent="0.25">
      <c r="A565" s="11">
        <v>29801</v>
      </c>
      <c r="B565" s="12" t="str">
        <f>VLOOKUP(A565,'[1]Региональная прогр. (11.2018)'!G$14:Q$8110,11,FALSE)</f>
        <v>САО</v>
      </c>
      <c r="C565" s="11" t="s">
        <v>9</v>
      </c>
      <c r="D565" s="11" t="s">
        <v>261</v>
      </c>
      <c r="E565" s="11">
        <v>2019</v>
      </c>
      <c r="F565" s="11" t="s">
        <v>11</v>
      </c>
      <c r="G565" s="13">
        <v>5103.1000000000004</v>
      </c>
      <c r="H565" s="14" t="s">
        <v>12</v>
      </c>
      <c r="I565" s="25">
        <v>113953</v>
      </c>
    </row>
    <row r="566" spans="1:9" ht="15.75" x14ac:dyDescent="0.25">
      <c r="A566" s="11">
        <v>23668</v>
      </c>
      <c r="B566" s="12" t="str">
        <f>VLOOKUP(A566,'[1]Региональная прогр. (11.2018)'!G$14:Q$8110,11,FALSE)</f>
        <v>ЦАО</v>
      </c>
      <c r="C566" s="11" t="s">
        <v>9</v>
      </c>
      <c r="D566" s="11" t="s">
        <v>262</v>
      </c>
      <c r="E566" s="11">
        <v>2019</v>
      </c>
      <c r="F566" s="11" t="s">
        <v>14</v>
      </c>
      <c r="G566" s="14">
        <v>12807.4</v>
      </c>
      <c r="H566" s="14">
        <v>2065.6</v>
      </c>
      <c r="I566" s="25">
        <v>4488782.75</v>
      </c>
    </row>
    <row r="567" spans="1:9" ht="15.75" x14ac:dyDescent="0.25">
      <c r="A567" s="11">
        <v>23668</v>
      </c>
      <c r="B567" s="12" t="str">
        <f>VLOOKUP(A567,'[1]Региональная прогр. (11.2018)'!G$14:Q$8110,11,FALSE)</f>
        <v>ЦАО</v>
      </c>
      <c r="C567" s="11" t="s">
        <v>9</v>
      </c>
      <c r="D567" s="11" t="s">
        <v>262</v>
      </c>
      <c r="E567" s="11">
        <v>2019</v>
      </c>
      <c r="F567" s="11" t="s">
        <v>11</v>
      </c>
      <c r="G567" s="14">
        <v>12807.4</v>
      </c>
      <c r="H567" s="14" t="s">
        <v>12</v>
      </c>
      <c r="I567" s="25">
        <v>223460.14</v>
      </c>
    </row>
    <row r="568" spans="1:9" ht="15.75" x14ac:dyDescent="0.25">
      <c r="A568" s="11">
        <v>26617</v>
      </c>
      <c r="B568" s="12" t="str">
        <f>VLOOKUP(A568,'[1]Региональная прогр. (11.2018)'!G$14:Q$8110,11,FALSE)</f>
        <v>ЦАО</v>
      </c>
      <c r="C568" s="11" t="s">
        <v>9</v>
      </c>
      <c r="D568" s="11" t="s">
        <v>263</v>
      </c>
      <c r="E568" s="11">
        <v>2019</v>
      </c>
      <c r="F568" s="11" t="s">
        <v>14</v>
      </c>
      <c r="G568" s="13">
        <v>4883.8</v>
      </c>
      <c r="H568" s="14">
        <v>1349.28</v>
      </c>
      <c r="I568" s="25">
        <v>3885333.6</v>
      </c>
    </row>
    <row r="569" spans="1:9" ht="15.75" x14ac:dyDescent="0.25">
      <c r="A569" s="11">
        <v>26617</v>
      </c>
      <c r="B569" s="12" t="str">
        <f>VLOOKUP(A569,'[1]Региональная прогр. (11.2018)'!G$14:Q$8110,11,FALSE)</f>
        <v>ЦАО</v>
      </c>
      <c r="C569" s="11" t="s">
        <v>9</v>
      </c>
      <c r="D569" s="11" t="s">
        <v>263</v>
      </c>
      <c r="E569" s="11">
        <v>2019</v>
      </c>
      <c r="F569" s="11" t="s">
        <v>11</v>
      </c>
      <c r="G569" s="13">
        <v>4883.8</v>
      </c>
      <c r="H569" s="14" t="s">
        <v>12</v>
      </c>
      <c r="I569" s="25">
        <v>111533</v>
      </c>
    </row>
    <row r="570" spans="1:9" ht="15.75" x14ac:dyDescent="0.25">
      <c r="A570" s="11">
        <v>29225</v>
      </c>
      <c r="B570" s="12" t="str">
        <f>VLOOKUP(A570,'[1]Региональная прогр. (11.2018)'!G$14:Q$8110,11,FALSE)</f>
        <v>ЛАО</v>
      </c>
      <c r="C570" s="11" t="s">
        <v>9</v>
      </c>
      <c r="D570" s="11" t="s">
        <v>264</v>
      </c>
      <c r="E570" s="11">
        <v>2019</v>
      </c>
      <c r="F570" s="11" t="s">
        <v>31</v>
      </c>
      <c r="G570" s="13">
        <v>1689.4</v>
      </c>
      <c r="H570" s="14">
        <v>1689.4</v>
      </c>
      <c r="I570" s="25">
        <v>552691.42000000004</v>
      </c>
    </row>
    <row r="571" spans="1:9" ht="15.75" x14ac:dyDescent="0.25">
      <c r="A571" s="11">
        <v>29225</v>
      </c>
      <c r="B571" s="12" t="str">
        <f>VLOOKUP(A571,'[1]Региональная прогр. (11.2018)'!G$14:Q$8110,11,FALSE)</f>
        <v>ЛАО</v>
      </c>
      <c r="C571" s="11" t="s">
        <v>9</v>
      </c>
      <c r="D571" s="11" t="s">
        <v>264</v>
      </c>
      <c r="E571" s="11">
        <v>2019</v>
      </c>
      <c r="F571" s="11" t="s">
        <v>28</v>
      </c>
      <c r="G571" s="13">
        <v>1689.4</v>
      </c>
      <c r="H571" s="14">
        <v>1689.4</v>
      </c>
      <c r="I571" s="25">
        <v>217135.18</v>
      </c>
    </row>
    <row r="572" spans="1:9" ht="15.75" x14ac:dyDescent="0.25">
      <c r="A572" s="11">
        <v>29225</v>
      </c>
      <c r="B572" s="12" t="str">
        <f>VLOOKUP(A572,'[1]Региональная прогр. (11.2018)'!G$14:Q$8110,11,FALSE)</f>
        <v>ЛАО</v>
      </c>
      <c r="C572" s="11" t="s">
        <v>9</v>
      </c>
      <c r="D572" s="11" t="s">
        <v>264</v>
      </c>
      <c r="E572" s="11">
        <v>2019</v>
      </c>
      <c r="F572" s="11" t="s">
        <v>25</v>
      </c>
      <c r="G572" s="13">
        <v>1689.4</v>
      </c>
      <c r="H572" s="14">
        <v>1689.4</v>
      </c>
      <c r="I572" s="25">
        <v>1582517.24</v>
      </c>
    </row>
    <row r="573" spans="1:9" ht="15.75" x14ac:dyDescent="0.25">
      <c r="A573" s="11">
        <v>29225</v>
      </c>
      <c r="B573" s="12" t="str">
        <f>VLOOKUP(A573,'[1]Региональная прогр. (11.2018)'!G$14:Q$8110,11,FALSE)</f>
        <v>ЛАО</v>
      </c>
      <c r="C573" s="11" t="s">
        <v>9</v>
      </c>
      <c r="D573" s="11" t="s">
        <v>264</v>
      </c>
      <c r="E573" s="11">
        <v>2019</v>
      </c>
      <c r="F573" s="11" t="s">
        <v>11</v>
      </c>
      <c r="G573" s="13">
        <v>1689.4</v>
      </c>
      <c r="H573" s="14" t="s">
        <v>12</v>
      </c>
      <c r="I573" s="25">
        <v>121858.77</v>
      </c>
    </row>
    <row r="574" spans="1:9" ht="15.75" x14ac:dyDescent="0.25">
      <c r="A574" s="11">
        <v>29225</v>
      </c>
      <c r="B574" s="12" t="str">
        <f>VLOOKUP(A574,'[1]Региональная прогр. (11.2018)'!G$14:Q$8110,11,FALSE)</f>
        <v>ЛАО</v>
      </c>
      <c r="C574" s="11" t="s">
        <v>9</v>
      </c>
      <c r="D574" s="11" t="s">
        <v>264</v>
      </c>
      <c r="E574" s="11">
        <v>2019</v>
      </c>
      <c r="F574" s="11" t="s">
        <v>613</v>
      </c>
      <c r="G574" s="13">
        <v>1689.4</v>
      </c>
      <c r="H574" s="14">
        <v>1689.4</v>
      </c>
      <c r="I574" s="25">
        <v>253625.44</v>
      </c>
    </row>
    <row r="575" spans="1:9" ht="15.75" x14ac:dyDescent="0.25">
      <c r="A575" s="11">
        <v>29225</v>
      </c>
      <c r="B575" s="12" t="str">
        <f>VLOOKUP(A575,'[1]Региональная прогр. (11.2018)'!G$14:Q$8110,11,FALSE)</f>
        <v>ЛАО</v>
      </c>
      <c r="C575" s="11" t="s">
        <v>9</v>
      </c>
      <c r="D575" s="11" t="s">
        <v>264</v>
      </c>
      <c r="E575" s="11">
        <v>2019</v>
      </c>
      <c r="F575" s="11" t="s">
        <v>968</v>
      </c>
      <c r="G575" s="13">
        <v>1689.4</v>
      </c>
      <c r="H575" s="14" t="s">
        <v>18</v>
      </c>
      <c r="I575" s="25">
        <v>203874.51</v>
      </c>
    </row>
    <row r="576" spans="1:9" ht="15.75" x14ac:dyDescent="0.25">
      <c r="A576" s="11">
        <v>29225</v>
      </c>
      <c r="B576" s="12" t="str">
        <f>VLOOKUP(A576,'[1]Региональная прогр. (11.2018)'!G$14:Q$8110,11,FALSE)</f>
        <v>ЛАО</v>
      </c>
      <c r="C576" s="11" t="s">
        <v>9</v>
      </c>
      <c r="D576" s="11" t="s">
        <v>264</v>
      </c>
      <c r="E576" s="11">
        <v>2019</v>
      </c>
      <c r="F576" s="11" t="s">
        <v>14</v>
      </c>
      <c r="G576" s="13">
        <v>1689.4</v>
      </c>
      <c r="H576" s="14">
        <v>553</v>
      </c>
      <c r="I576" s="25">
        <v>2782753.54</v>
      </c>
    </row>
    <row r="577" spans="1:9" ht="15.75" x14ac:dyDescent="0.25">
      <c r="A577" s="11">
        <v>29229</v>
      </c>
      <c r="B577" s="12" t="str">
        <f>VLOOKUP(A577,'[1]Региональная прогр. (11.2018)'!G$14:Q$8110,11,FALSE)</f>
        <v>ЛАО</v>
      </c>
      <c r="C577" s="11" t="s">
        <v>9</v>
      </c>
      <c r="D577" s="11" t="s">
        <v>265</v>
      </c>
      <c r="E577" s="11">
        <v>2019</v>
      </c>
      <c r="F577" s="11" t="s">
        <v>14</v>
      </c>
      <c r="G577" s="13">
        <v>1712.9</v>
      </c>
      <c r="H577" s="14">
        <v>586</v>
      </c>
      <c r="I577" s="25">
        <v>2345630.4</v>
      </c>
    </row>
    <row r="578" spans="1:9" ht="15.75" x14ac:dyDescent="0.25">
      <c r="A578" s="11">
        <v>29229</v>
      </c>
      <c r="B578" s="12" t="str">
        <f>VLOOKUP(A578,'[1]Региональная прогр. (11.2018)'!G$14:Q$8110,11,FALSE)</f>
        <v>ЛАО</v>
      </c>
      <c r="C578" s="11" t="s">
        <v>9</v>
      </c>
      <c r="D578" s="11" t="s">
        <v>265</v>
      </c>
      <c r="E578" s="11">
        <v>2019</v>
      </c>
      <c r="F578" s="11" t="s">
        <v>11</v>
      </c>
      <c r="G578" s="13">
        <v>1712.9</v>
      </c>
      <c r="H578" s="14" t="s">
        <v>12</v>
      </c>
      <c r="I578" s="25">
        <v>48053.14</v>
      </c>
    </row>
    <row r="579" spans="1:9" ht="15.75" x14ac:dyDescent="0.25">
      <c r="A579" s="11">
        <v>20012</v>
      </c>
      <c r="B579" s="12" t="str">
        <f>VLOOKUP(A579,'[1]Региональная прогр. (11.2018)'!G$14:Q$8110,11,FALSE)</f>
        <v>ЛАО</v>
      </c>
      <c r="C579" s="11" t="s">
        <v>9</v>
      </c>
      <c r="D579" s="11" t="s">
        <v>266</v>
      </c>
      <c r="E579" s="11">
        <v>2019</v>
      </c>
      <c r="F579" s="11" t="s">
        <v>31</v>
      </c>
      <c r="G579" s="13">
        <v>3406.6</v>
      </c>
      <c r="H579" s="14">
        <v>3406.6</v>
      </c>
      <c r="I579" s="25">
        <v>928949.17</v>
      </c>
    </row>
    <row r="580" spans="1:9" ht="15.75" x14ac:dyDescent="0.25">
      <c r="A580" s="11">
        <v>20012</v>
      </c>
      <c r="B580" s="12" t="str">
        <f>VLOOKUP(A580,'[1]Региональная прогр. (11.2018)'!G$14:Q$8110,11,FALSE)</f>
        <v>ЛАО</v>
      </c>
      <c r="C580" s="11" t="s">
        <v>9</v>
      </c>
      <c r="D580" s="11" t="s">
        <v>266</v>
      </c>
      <c r="E580" s="11">
        <v>2019</v>
      </c>
      <c r="F580" s="11" t="s">
        <v>28</v>
      </c>
      <c r="G580" s="13">
        <v>3406.6</v>
      </c>
      <c r="H580" s="14">
        <v>3406.6</v>
      </c>
      <c r="I580" s="25">
        <v>384022.3</v>
      </c>
    </row>
    <row r="581" spans="1:9" ht="15.75" x14ac:dyDescent="0.25">
      <c r="A581" s="11">
        <v>20012</v>
      </c>
      <c r="B581" s="12" t="str">
        <f>VLOOKUP(A581,'[1]Региональная прогр. (11.2018)'!G$14:Q$8110,11,FALSE)</f>
        <v>ЛАО</v>
      </c>
      <c r="C581" s="11" t="s">
        <v>9</v>
      </c>
      <c r="D581" s="11" t="s">
        <v>266</v>
      </c>
      <c r="E581" s="11">
        <v>2019</v>
      </c>
      <c r="F581" s="11" t="s">
        <v>25</v>
      </c>
      <c r="G581" s="13">
        <v>3406.6</v>
      </c>
      <c r="H581" s="14">
        <v>3406.6</v>
      </c>
      <c r="I581" s="25">
        <v>2268764.09</v>
      </c>
    </row>
    <row r="582" spans="1:9" ht="15.75" x14ac:dyDescent="0.25">
      <c r="A582" s="11">
        <v>20012</v>
      </c>
      <c r="B582" s="12" t="str">
        <f>VLOOKUP(A582,'[1]Региональная прогр. (11.2018)'!G$14:Q$8110,11,FALSE)</f>
        <v>ЛАО</v>
      </c>
      <c r="C582" s="11" t="s">
        <v>9</v>
      </c>
      <c r="D582" s="11" t="s">
        <v>266</v>
      </c>
      <c r="E582" s="11">
        <v>2019</v>
      </c>
      <c r="F582" s="11" t="s">
        <v>32</v>
      </c>
      <c r="G582" s="13">
        <v>3406.6</v>
      </c>
      <c r="H582" s="14">
        <v>3406.6</v>
      </c>
      <c r="I582" s="25">
        <v>669303.53</v>
      </c>
    </row>
    <row r="583" spans="1:9" ht="15.75" x14ac:dyDescent="0.25">
      <c r="A583" s="11">
        <v>20012</v>
      </c>
      <c r="B583" s="12" t="str">
        <f>VLOOKUP(A583,'[1]Региональная прогр. (11.2018)'!G$14:Q$8110,11,FALSE)</f>
        <v>ЛАО</v>
      </c>
      <c r="C583" s="11" t="s">
        <v>9</v>
      </c>
      <c r="D583" s="11" t="s">
        <v>266</v>
      </c>
      <c r="E583" s="11">
        <v>2019</v>
      </c>
      <c r="F583" s="11" t="s">
        <v>11</v>
      </c>
      <c r="G583" s="13">
        <v>3406.6</v>
      </c>
      <c r="H583" s="14" t="s">
        <v>12</v>
      </c>
      <c r="I583" s="25">
        <v>253615.56</v>
      </c>
    </row>
    <row r="584" spans="1:9" ht="15.75" x14ac:dyDescent="0.25">
      <c r="A584" s="11">
        <v>20012</v>
      </c>
      <c r="B584" s="12" t="str">
        <f>VLOOKUP(A584,'[1]Региональная прогр. (11.2018)'!G$14:Q$8110,11,FALSE)</f>
        <v>ЛАО</v>
      </c>
      <c r="C584" s="11" t="s">
        <v>9</v>
      </c>
      <c r="D584" s="11" t="s">
        <v>266</v>
      </c>
      <c r="E584" s="11">
        <v>2019</v>
      </c>
      <c r="F584" s="11" t="s">
        <v>16</v>
      </c>
      <c r="G584" s="13">
        <v>3406.6</v>
      </c>
      <c r="H584" s="21">
        <v>2160</v>
      </c>
      <c r="I584" s="45">
        <v>2178626.4</v>
      </c>
    </row>
    <row r="585" spans="1:9" ht="15.75" x14ac:dyDescent="0.25">
      <c r="A585" s="11">
        <v>20012</v>
      </c>
      <c r="B585" s="12" t="str">
        <f>VLOOKUP(A585,'[1]Региональная прогр. (11.2018)'!G$14:Q$8110,11,FALSE)</f>
        <v>ЛАО</v>
      </c>
      <c r="C585" s="11" t="s">
        <v>9</v>
      </c>
      <c r="D585" s="11" t="s">
        <v>266</v>
      </c>
      <c r="E585" s="11">
        <v>2019</v>
      </c>
      <c r="F585" s="11" t="s">
        <v>14</v>
      </c>
      <c r="G585" s="13">
        <v>3406.6</v>
      </c>
      <c r="H585" s="21">
        <v>1090</v>
      </c>
      <c r="I585" s="45">
        <v>4498879.45</v>
      </c>
    </row>
    <row r="586" spans="1:9" ht="15.75" x14ac:dyDescent="0.25">
      <c r="A586" s="11">
        <v>20012</v>
      </c>
      <c r="B586" s="12" t="str">
        <f>VLOOKUP(A586,'[1]Региональная прогр. (11.2018)'!G$14:Q$8110,11,FALSE)</f>
        <v>ЛАО</v>
      </c>
      <c r="C586" s="11" t="s">
        <v>9</v>
      </c>
      <c r="D586" s="11" t="s">
        <v>266</v>
      </c>
      <c r="E586" s="11">
        <v>2019</v>
      </c>
      <c r="F586" s="11" t="s">
        <v>17</v>
      </c>
      <c r="G586" s="13">
        <v>3406.6</v>
      </c>
      <c r="H586" s="14" t="s">
        <v>18</v>
      </c>
      <c r="I586" s="25">
        <v>45448.270000000004</v>
      </c>
    </row>
    <row r="587" spans="1:9" ht="15.75" x14ac:dyDescent="0.25">
      <c r="A587" s="11">
        <v>33484</v>
      </c>
      <c r="B587" s="12" t="str">
        <f>VLOOKUP(A587,'[1]Региональная прогр. (11.2018)'!G$14:Q$8110,11,FALSE)</f>
        <v>ЦАО</v>
      </c>
      <c r="C587" s="11" t="s">
        <v>9</v>
      </c>
      <c r="D587" s="11" t="s">
        <v>267</v>
      </c>
      <c r="E587" s="11">
        <v>2019</v>
      </c>
      <c r="F587" s="11" t="s">
        <v>14</v>
      </c>
      <c r="G587" s="13">
        <v>2130.4699999999998</v>
      </c>
      <c r="H587" s="14">
        <v>489.95</v>
      </c>
      <c r="I587" s="25">
        <v>997101.6</v>
      </c>
    </row>
    <row r="588" spans="1:9" ht="15.75" x14ac:dyDescent="0.25">
      <c r="A588" s="11">
        <v>33484</v>
      </c>
      <c r="B588" s="12" t="str">
        <f>VLOOKUP(A588,'[1]Региональная прогр. (11.2018)'!G$14:Q$8110,11,FALSE)</f>
        <v>ЦАО</v>
      </c>
      <c r="C588" s="11" t="s">
        <v>9</v>
      </c>
      <c r="D588" s="11" t="s">
        <v>267</v>
      </c>
      <c r="E588" s="11">
        <v>2019</v>
      </c>
      <c r="F588" s="11" t="s">
        <v>11</v>
      </c>
      <c r="G588" s="13">
        <v>2130.4699999999998</v>
      </c>
      <c r="H588" s="14" t="s">
        <v>12</v>
      </c>
      <c r="I588" s="25">
        <v>51770.14</v>
      </c>
    </row>
    <row r="589" spans="1:9" ht="15.75" x14ac:dyDescent="0.25">
      <c r="A589" s="11">
        <v>29818</v>
      </c>
      <c r="B589" s="12" t="str">
        <f>VLOOKUP(A589,'[1]Региональная прогр. (11.2018)'!G$14:Q$8110,11,FALSE)</f>
        <v>САО</v>
      </c>
      <c r="C589" s="11" t="s">
        <v>9</v>
      </c>
      <c r="D589" s="11" t="s">
        <v>268</v>
      </c>
      <c r="E589" s="11">
        <v>2019</v>
      </c>
      <c r="F589" s="11" t="s">
        <v>14</v>
      </c>
      <c r="G589" s="13">
        <v>3820.6</v>
      </c>
      <c r="H589" s="14">
        <v>1019.43</v>
      </c>
      <c r="I589" s="25">
        <v>3536950.58</v>
      </c>
    </row>
    <row r="590" spans="1:9" ht="15.75" x14ac:dyDescent="0.25">
      <c r="A590" s="11">
        <v>29818</v>
      </c>
      <c r="B590" s="12" t="str">
        <f>VLOOKUP(A590,'[1]Региональная прогр. (11.2018)'!G$14:Q$8110,11,FALSE)</f>
        <v>САО</v>
      </c>
      <c r="C590" s="11" t="s">
        <v>9</v>
      </c>
      <c r="D590" s="11" t="s">
        <v>268</v>
      </c>
      <c r="E590" s="11">
        <v>2019</v>
      </c>
      <c r="F590" s="11" t="s">
        <v>11</v>
      </c>
      <c r="G590" s="13">
        <v>3820.6</v>
      </c>
      <c r="H590" s="14" t="s">
        <v>12</v>
      </c>
      <c r="I590" s="25">
        <v>95034</v>
      </c>
    </row>
    <row r="591" spans="1:9" ht="15.75" x14ac:dyDescent="0.25">
      <c r="A591" s="11">
        <v>21115</v>
      </c>
      <c r="B591" s="12" t="str">
        <f>VLOOKUP(A591,'[1]Региональная прогр. (11.2018)'!G$14:Q$8110,11,FALSE)</f>
        <v>САО</v>
      </c>
      <c r="C591" s="11" t="s">
        <v>9</v>
      </c>
      <c r="D591" s="11" t="s">
        <v>269</v>
      </c>
      <c r="E591" s="11">
        <v>2019</v>
      </c>
      <c r="F591" s="11" t="s">
        <v>14</v>
      </c>
      <c r="G591" s="13">
        <v>722.9</v>
      </c>
      <c r="H591" s="14">
        <v>745</v>
      </c>
      <c r="I591" s="25">
        <v>2534953.2000000002</v>
      </c>
    </row>
    <row r="592" spans="1:9" ht="15.75" x14ac:dyDescent="0.25">
      <c r="A592" s="11">
        <v>21115</v>
      </c>
      <c r="B592" s="12" t="str">
        <f>VLOOKUP(A592,'[1]Региональная прогр. (11.2018)'!G$14:Q$8110,11,FALSE)</f>
        <v>САО</v>
      </c>
      <c r="C592" s="11" t="s">
        <v>9</v>
      </c>
      <c r="D592" s="11" t="s">
        <v>269</v>
      </c>
      <c r="E592" s="11">
        <v>2019</v>
      </c>
      <c r="F592" s="11" t="s">
        <v>11</v>
      </c>
      <c r="G592" s="13">
        <v>722.9</v>
      </c>
      <c r="H592" s="14" t="s">
        <v>12</v>
      </c>
      <c r="I592" s="25">
        <v>36243.699999999997</v>
      </c>
    </row>
    <row r="593" spans="1:9" ht="15.75" x14ac:dyDescent="0.25">
      <c r="A593" s="11">
        <v>21155</v>
      </c>
      <c r="B593" s="12" t="str">
        <f>VLOOKUP(A593,'[1]Региональная прогр. (11.2018)'!G$14:Q$8110,11,FALSE)</f>
        <v>САО</v>
      </c>
      <c r="C593" s="11" t="s">
        <v>9</v>
      </c>
      <c r="D593" s="11" t="s">
        <v>270</v>
      </c>
      <c r="E593" s="11">
        <v>2019</v>
      </c>
      <c r="F593" s="11" t="s">
        <v>14</v>
      </c>
      <c r="G593" s="13">
        <v>798.9</v>
      </c>
      <c r="H593" s="14">
        <v>766</v>
      </c>
      <c r="I593" s="25">
        <v>2348954.4</v>
      </c>
    </row>
    <row r="594" spans="1:9" ht="15.75" x14ac:dyDescent="0.25">
      <c r="A594" s="11">
        <v>21155</v>
      </c>
      <c r="B594" s="12" t="str">
        <f>VLOOKUP(A594,'[1]Региональная прогр. (11.2018)'!G$14:Q$8110,11,FALSE)</f>
        <v>САО</v>
      </c>
      <c r="C594" s="11" t="s">
        <v>9</v>
      </c>
      <c r="D594" s="11" t="s">
        <v>270</v>
      </c>
      <c r="E594" s="11">
        <v>2019</v>
      </c>
      <c r="F594" s="11" t="s">
        <v>11</v>
      </c>
      <c r="G594" s="13">
        <v>798.9</v>
      </c>
      <c r="H594" s="14" t="s">
        <v>12</v>
      </c>
      <c r="I594" s="25">
        <v>37944.080000000002</v>
      </c>
    </row>
    <row r="595" spans="1:9" ht="15.75" x14ac:dyDescent="0.25">
      <c r="A595" s="11">
        <v>23410</v>
      </c>
      <c r="B595" s="12" t="str">
        <f>VLOOKUP(A595,'[1]Региональная прогр. (11.2018)'!G$14:Q$8110,11,FALSE)</f>
        <v>ЛАО</v>
      </c>
      <c r="C595" s="11" t="s">
        <v>9</v>
      </c>
      <c r="D595" s="11" t="s">
        <v>271</v>
      </c>
      <c r="E595" s="11">
        <v>2019</v>
      </c>
      <c r="F595" s="11" t="s">
        <v>28</v>
      </c>
      <c r="G595" s="13">
        <v>4124.3</v>
      </c>
      <c r="H595" s="14">
        <v>4124.3</v>
      </c>
      <c r="I595" s="25">
        <v>330933.59999999998</v>
      </c>
    </row>
    <row r="596" spans="1:9" ht="15.75" x14ac:dyDescent="0.25">
      <c r="A596" s="11">
        <v>23410</v>
      </c>
      <c r="B596" s="12" t="str">
        <f>VLOOKUP(A596,'[1]Региональная прогр. (11.2018)'!G$14:Q$8110,11,FALSE)</f>
        <v>ЛАО</v>
      </c>
      <c r="C596" s="11" t="s">
        <v>9</v>
      </c>
      <c r="D596" s="11" t="s">
        <v>271</v>
      </c>
      <c r="E596" s="11">
        <v>2019</v>
      </c>
      <c r="F596" s="11" t="s">
        <v>25</v>
      </c>
      <c r="G596" s="13">
        <v>4124.3</v>
      </c>
      <c r="H596" s="14">
        <v>4124.3</v>
      </c>
      <c r="I596" s="25">
        <v>2968716</v>
      </c>
    </row>
    <row r="597" spans="1:9" ht="15.75" x14ac:dyDescent="0.25">
      <c r="A597" s="11">
        <v>23410</v>
      </c>
      <c r="B597" s="12" t="str">
        <f>VLOOKUP(A597,'[1]Региональная прогр. (11.2018)'!G$14:Q$8110,11,FALSE)</f>
        <v>ЛАО</v>
      </c>
      <c r="C597" s="11" t="s">
        <v>9</v>
      </c>
      <c r="D597" s="11" t="s">
        <v>271</v>
      </c>
      <c r="E597" s="11">
        <v>2019</v>
      </c>
      <c r="F597" s="11" t="s">
        <v>32</v>
      </c>
      <c r="G597" s="13">
        <v>4124.3</v>
      </c>
      <c r="H597" s="14">
        <v>4124.3</v>
      </c>
      <c r="I597" s="25">
        <v>800594.4</v>
      </c>
    </row>
    <row r="598" spans="1:9" ht="15.75" x14ac:dyDescent="0.25">
      <c r="A598" s="11">
        <v>23410</v>
      </c>
      <c r="B598" s="12" t="str">
        <f>VLOOKUP(A598,'[1]Региональная прогр. (11.2018)'!G$14:Q$8110,11,FALSE)</f>
        <v>ЛАО</v>
      </c>
      <c r="C598" s="11" t="s">
        <v>9</v>
      </c>
      <c r="D598" s="11" t="s">
        <v>271</v>
      </c>
      <c r="E598" s="11">
        <v>2019</v>
      </c>
      <c r="F598" s="11" t="s">
        <v>11</v>
      </c>
      <c r="G598" s="13">
        <v>4124.3</v>
      </c>
      <c r="H598" s="14" t="s">
        <v>12</v>
      </c>
      <c r="I598" s="25">
        <v>193222.64</v>
      </c>
    </row>
    <row r="599" spans="1:9" ht="15.75" x14ac:dyDescent="0.25">
      <c r="A599" s="11">
        <v>30871</v>
      </c>
      <c r="B599" s="12" t="str">
        <f>VLOOKUP(A599,'[1]Региональная прогр. (11.2018)'!G$14:Q$8110,11,FALSE)</f>
        <v>ЛАО</v>
      </c>
      <c r="C599" s="11" t="s">
        <v>9</v>
      </c>
      <c r="D599" s="11" t="s">
        <v>272</v>
      </c>
      <c r="E599" s="11">
        <v>2019</v>
      </c>
      <c r="F599" s="11" t="s">
        <v>14</v>
      </c>
      <c r="G599" s="13">
        <v>3443.8</v>
      </c>
      <c r="H599" s="14">
        <v>918.89</v>
      </c>
      <c r="I599" s="25">
        <v>3745701.5</v>
      </c>
    </row>
    <row r="600" spans="1:9" ht="15.75" x14ac:dyDescent="0.25">
      <c r="A600" s="11">
        <v>30871</v>
      </c>
      <c r="B600" s="12" t="str">
        <f>VLOOKUP(A600,'[1]Региональная прогр. (11.2018)'!G$14:Q$8110,11,FALSE)</f>
        <v>ЛАО</v>
      </c>
      <c r="C600" s="11" t="s">
        <v>9</v>
      </c>
      <c r="D600" s="11" t="s">
        <v>272</v>
      </c>
      <c r="E600" s="11">
        <v>2019</v>
      </c>
      <c r="F600" s="11" t="s">
        <v>11</v>
      </c>
      <c r="G600" s="13">
        <v>3443.8</v>
      </c>
      <c r="H600" s="14" t="s">
        <v>12</v>
      </c>
      <c r="I600" s="25">
        <v>85853</v>
      </c>
    </row>
    <row r="601" spans="1:9" ht="15.75" x14ac:dyDescent="0.25">
      <c r="A601" s="11">
        <v>30873</v>
      </c>
      <c r="B601" s="12" t="str">
        <f>VLOOKUP(A601,'[1]Региональная прогр. (11.2018)'!G$14:Q$8110,11,FALSE)</f>
        <v>ЛАО</v>
      </c>
      <c r="C601" s="11" t="s">
        <v>9</v>
      </c>
      <c r="D601" s="11" t="s">
        <v>273</v>
      </c>
      <c r="E601" s="11">
        <v>2019</v>
      </c>
      <c r="F601" s="11" t="s">
        <v>14</v>
      </c>
      <c r="G601" s="13">
        <v>4503.1000000000004</v>
      </c>
      <c r="H601" s="14">
        <v>1268</v>
      </c>
      <c r="I601" s="25">
        <v>3701574.95</v>
      </c>
    </row>
    <row r="602" spans="1:9" ht="15.75" x14ac:dyDescent="0.25">
      <c r="A602" s="11">
        <v>30873</v>
      </c>
      <c r="B602" s="12" t="str">
        <f>VLOOKUP(A602,'[1]Региональная прогр. (11.2018)'!G$14:Q$8110,11,FALSE)</f>
        <v>ЛАО</v>
      </c>
      <c r="C602" s="11" t="s">
        <v>9</v>
      </c>
      <c r="D602" s="11" t="s">
        <v>273</v>
      </c>
      <c r="E602" s="11">
        <v>2019</v>
      </c>
      <c r="F602" s="11" t="s">
        <v>11</v>
      </c>
      <c r="G602" s="13">
        <v>4503.1000000000004</v>
      </c>
      <c r="H602" s="14" t="s">
        <v>12</v>
      </c>
      <c r="I602" s="25">
        <v>95750</v>
      </c>
    </row>
    <row r="603" spans="1:9" ht="15.75" x14ac:dyDescent="0.25">
      <c r="A603" s="11">
        <v>30879</v>
      </c>
      <c r="B603" s="12" t="str">
        <f>VLOOKUP(A603,'[1]Региональная прогр. (11.2018)'!G$14:Q$8110,11,FALSE)</f>
        <v>ЛАО</v>
      </c>
      <c r="C603" s="11" t="s">
        <v>9</v>
      </c>
      <c r="D603" s="11" t="s">
        <v>274</v>
      </c>
      <c r="E603" s="11">
        <v>2019</v>
      </c>
      <c r="F603" s="11" t="s">
        <v>14</v>
      </c>
      <c r="G603" s="13">
        <v>6036.7</v>
      </c>
      <c r="H603" s="14">
        <v>1610.73</v>
      </c>
      <c r="I603" s="25">
        <v>5155679.95</v>
      </c>
    </row>
    <row r="604" spans="1:9" ht="15.75" x14ac:dyDescent="0.25">
      <c r="A604" s="11">
        <v>30879</v>
      </c>
      <c r="B604" s="12" t="str">
        <f>VLOOKUP(A604,'[1]Региональная прогр. (11.2018)'!G$14:Q$8110,11,FALSE)</f>
        <v>ЛАО</v>
      </c>
      <c r="C604" s="11" t="s">
        <v>9</v>
      </c>
      <c r="D604" s="11" t="s">
        <v>274</v>
      </c>
      <c r="E604" s="11">
        <v>2019</v>
      </c>
      <c r="F604" s="11" t="s">
        <v>11</v>
      </c>
      <c r="G604" s="13">
        <v>6036.7</v>
      </c>
      <c r="H604" s="14" t="s">
        <v>12</v>
      </c>
      <c r="I604" s="25">
        <v>123569</v>
      </c>
    </row>
    <row r="605" spans="1:9" ht="15.75" x14ac:dyDescent="0.25">
      <c r="A605" s="11">
        <v>36169</v>
      </c>
      <c r="B605" s="12" t="str">
        <f>VLOOKUP(A605,'[1]Региональная прогр. (11.2018)'!G$14:Q$8110,11,FALSE)</f>
        <v>ЛАО</v>
      </c>
      <c r="C605" s="11" t="s">
        <v>9</v>
      </c>
      <c r="D605" s="11" t="s">
        <v>275</v>
      </c>
      <c r="E605" s="11">
        <v>2019</v>
      </c>
      <c r="F605" s="11" t="s">
        <v>14</v>
      </c>
      <c r="G605" s="13">
        <v>5056.8999999999996</v>
      </c>
      <c r="H605" s="14">
        <v>1349.3</v>
      </c>
      <c r="I605" s="25">
        <v>3413951.03</v>
      </c>
    </row>
    <row r="606" spans="1:9" ht="15.75" x14ac:dyDescent="0.25">
      <c r="A606" s="11">
        <v>36169</v>
      </c>
      <c r="B606" s="12" t="str">
        <f>VLOOKUP(A606,'[1]Региональная прогр. (11.2018)'!G$14:Q$8110,11,FALSE)</f>
        <v>ЛАО</v>
      </c>
      <c r="C606" s="11" t="s">
        <v>9</v>
      </c>
      <c r="D606" s="11" t="s">
        <v>275</v>
      </c>
      <c r="E606" s="11">
        <v>2019</v>
      </c>
      <c r="F606" s="11" t="s">
        <v>11</v>
      </c>
      <c r="G606" s="13">
        <v>5056.8999999999996</v>
      </c>
      <c r="H606" s="14" t="s">
        <v>12</v>
      </c>
      <c r="I606" s="25">
        <v>113245</v>
      </c>
    </row>
    <row r="607" spans="1:9" ht="15.75" x14ac:dyDescent="0.25">
      <c r="A607" s="11">
        <v>25670</v>
      </c>
      <c r="B607" s="12" t="str">
        <f>VLOOKUP(A607,'[1]Региональная прогр. (11.2018)'!G$14:Q$8110,11,FALSE)</f>
        <v>ЦАО</v>
      </c>
      <c r="C607" s="11" t="s">
        <v>9</v>
      </c>
      <c r="D607" s="11" t="s">
        <v>276</v>
      </c>
      <c r="E607" s="11">
        <v>2019</v>
      </c>
      <c r="F607" s="11" t="s">
        <v>14</v>
      </c>
      <c r="G607" s="13">
        <v>3797.9</v>
      </c>
      <c r="H607" s="14">
        <v>873.41</v>
      </c>
      <c r="I607" s="25">
        <v>1900600.8</v>
      </c>
    </row>
    <row r="608" spans="1:9" ht="15.75" x14ac:dyDescent="0.25">
      <c r="A608" s="11">
        <v>25670</v>
      </c>
      <c r="B608" s="12" t="str">
        <f>VLOOKUP(A608,'[1]Региональная прогр. (11.2018)'!G$14:Q$8110,11,FALSE)</f>
        <v>ЦАО</v>
      </c>
      <c r="C608" s="11" t="s">
        <v>9</v>
      </c>
      <c r="D608" s="11" t="s">
        <v>276</v>
      </c>
      <c r="E608" s="11">
        <v>2019</v>
      </c>
      <c r="F608" s="11" t="s">
        <v>11</v>
      </c>
      <c r="G608" s="13">
        <v>3797.9</v>
      </c>
      <c r="H608" s="14" t="s">
        <v>12</v>
      </c>
      <c r="I608" s="25">
        <v>92318.48</v>
      </c>
    </row>
    <row r="609" spans="1:9" ht="15.75" x14ac:dyDescent="0.25">
      <c r="A609" s="11">
        <v>25677</v>
      </c>
      <c r="B609" s="12" t="str">
        <f>VLOOKUP(A609,'[1]Региональная прогр. (11.2018)'!G$14:Q$8110,11,FALSE)</f>
        <v>ЦАО</v>
      </c>
      <c r="C609" s="11" t="s">
        <v>9</v>
      </c>
      <c r="D609" s="11" t="s">
        <v>277</v>
      </c>
      <c r="E609" s="11">
        <v>2019</v>
      </c>
      <c r="F609" s="11" t="s">
        <v>14</v>
      </c>
      <c r="G609" s="13">
        <v>2380.9</v>
      </c>
      <c r="H609" s="14">
        <v>547.54</v>
      </c>
      <c r="I609" s="25">
        <v>1434052.8</v>
      </c>
    </row>
    <row r="610" spans="1:9" ht="15.75" x14ac:dyDescent="0.25">
      <c r="A610" s="11">
        <v>25677</v>
      </c>
      <c r="B610" s="12" t="str">
        <f>VLOOKUP(A610,'[1]Региональная прогр. (11.2018)'!G$14:Q$8110,11,FALSE)</f>
        <v>ЦАО</v>
      </c>
      <c r="C610" s="11" t="s">
        <v>9</v>
      </c>
      <c r="D610" s="11" t="s">
        <v>277</v>
      </c>
      <c r="E610" s="11">
        <v>2019</v>
      </c>
      <c r="F610" s="11" t="s">
        <v>11</v>
      </c>
      <c r="G610" s="13">
        <v>2380.9</v>
      </c>
      <c r="H610" s="14" t="s">
        <v>12</v>
      </c>
      <c r="I610" s="25">
        <v>57407</v>
      </c>
    </row>
    <row r="611" spans="1:9" ht="15.75" x14ac:dyDescent="0.25">
      <c r="A611" s="11">
        <v>25671</v>
      </c>
      <c r="B611" s="12" t="str">
        <f>VLOOKUP(A611,'[1]Региональная прогр. (11.2018)'!G$14:Q$8110,11,FALSE)</f>
        <v>ЦАО</v>
      </c>
      <c r="C611" s="11" t="s">
        <v>9</v>
      </c>
      <c r="D611" s="11" t="s">
        <v>278</v>
      </c>
      <c r="E611" s="11">
        <v>2019</v>
      </c>
      <c r="F611" s="11" t="s">
        <v>14</v>
      </c>
      <c r="G611" s="13">
        <v>3713.35</v>
      </c>
      <c r="H611" s="14">
        <v>853.97</v>
      </c>
      <c r="I611" s="25">
        <v>2004996</v>
      </c>
    </row>
    <row r="612" spans="1:9" ht="15.75" x14ac:dyDescent="0.25">
      <c r="A612" s="11">
        <v>25671</v>
      </c>
      <c r="B612" s="12" t="str">
        <f>VLOOKUP(A612,'[1]Региональная прогр. (11.2018)'!G$14:Q$8110,11,FALSE)</f>
        <v>ЦАО</v>
      </c>
      <c r="C612" s="11" t="s">
        <v>9</v>
      </c>
      <c r="D612" s="11" t="s">
        <v>278</v>
      </c>
      <c r="E612" s="11">
        <v>2019</v>
      </c>
      <c r="F612" s="11" t="s">
        <v>11</v>
      </c>
      <c r="G612" s="13">
        <v>3713.35</v>
      </c>
      <c r="H612" s="14" t="s">
        <v>12</v>
      </c>
      <c r="I612" s="25">
        <v>90313.66</v>
      </c>
    </row>
    <row r="613" spans="1:9" ht="15.75" x14ac:dyDescent="0.25">
      <c r="A613" s="11">
        <v>31449</v>
      </c>
      <c r="B613" s="12" t="str">
        <f>VLOOKUP(A613,'[1]Региональная прогр. (11.2018)'!G$14:Q$8110,11,FALSE)</f>
        <v>КАО</v>
      </c>
      <c r="C613" s="11" t="s">
        <v>9</v>
      </c>
      <c r="D613" s="11" t="s">
        <v>279</v>
      </c>
      <c r="E613" s="11">
        <v>2019</v>
      </c>
      <c r="F613" s="11" t="s">
        <v>14</v>
      </c>
      <c r="G613" s="13">
        <v>791.9</v>
      </c>
      <c r="H613" s="14">
        <v>530.57000000000005</v>
      </c>
      <c r="I613" s="25">
        <v>1926579.69</v>
      </c>
    </row>
    <row r="614" spans="1:9" ht="15.75" x14ac:dyDescent="0.25">
      <c r="A614" s="11">
        <v>31449</v>
      </c>
      <c r="B614" s="12" t="str">
        <f>VLOOKUP(A614,'[1]Региональная прогр. (11.2018)'!G$14:Q$8110,11,FALSE)</f>
        <v>КАО</v>
      </c>
      <c r="C614" s="11" t="s">
        <v>9</v>
      </c>
      <c r="D614" s="11" t="s">
        <v>279</v>
      </c>
      <c r="E614" s="11">
        <v>2019</v>
      </c>
      <c r="F614" s="11" t="s">
        <v>11</v>
      </c>
      <c r="G614" s="13">
        <v>791.9</v>
      </c>
      <c r="H614" s="14" t="s">
        <v>12</v>
      </c>
      <c r="I614" s="25">
        <v>33626</v>
      </c>
    </row>
    <row r="615" spans="1:9" ht="15.75" x14ac:dyDescent="0.25">
      <c r="A615" s="11">
        <v>24884</v>
      </c>
      <c r="B615" s="12" t="str">
        <f>VLOOKUP(A615,'[1]Региональная прогр. (11.2018)'!G$14:Q$8110,11,FALSE)</f>
        <v>ЦАО</v>
      </c>
      <c r="C615" s="11" t="s">
        <v>9</v>
      </c>
      <c r="D615" s="11" t="s">
        <v>280</v>
      </c>
      <c r="E615" s="11">
        <v>2019</v>
      </c>
      <c r="F615" s="11" t="s">
        <v>14</v>
      </c>
      <c r="G615" s="13">
        <v>5187.2</v>
      </c>
      <c r="H615" s="14">
        <v>1192.9100000000001</v>
      </c>
      <c r="I615" s="25">
        <v>3802634.4</v>
      </c>
    </row>
    <row r="616" spans="1:9" ht="15.75" x14ac:dyDescent="0.25">
      <c r="A616" s="11">
        <v>24884</v>
      </c>
      <c r="B616" s="12" t="str">
        <f>VLOOKUP(A616,'[1]Региональная прогр. (11.2018)'!G$14:Q$8110,11,FALSE)</f>
        <v>ЦАО</v>
      </c>
      <c r="C616" s="11" t="s">
        <v>9</v>
      </c>
      <c r="D616" s="11" t="s">
        <v>280</v>
      </c>
      <c r="E616" s="11">
        <v>2019</v>
      </c>
      <c r="F616" s="11" t="s">
        <v>11</v>
      </c>
      <c r="G616" s="13">
        <v>5187.2</v>
      </c>
      <c r="H616" s="14" t="s">
        <v>12</v>
      </c>
      <c r="I616" s="25">
        <v>125924.88</v>
      </c>
    </row>
    <row r="617" spans="1:9" ht="15.75" x14ac:dyDescent="0.25">
      <c r="A617" s="11">
        <v>31877</v>
      </c>
      <c r="B617" s="12" t="str">
        <f>VLOOKUP(A617,'[1]Региональная прогр. (11.2018)'!G$14:Q$8110,11,FALSE)</f>
        <v>ОАО</v>
      </c>
      <c r="C617" s="11" t="s">
        <v>9</v>
      </c>
      <c r="D617" s="11" t="s">
        <v>281</v>
      </c>
      <c r="E617" s="11">
        <v>2019</v>
      </c>
      <c r="F617" s="11" t="s">
        <v>14</v>
      </c>
      <c r="G617" s="13">
        <v>5224.2</v>
      </c>
      <c r="H617" s="14">
        <v>1417</v>
      </c>
      <c r="I617" s="25">
        <v>4236794.4000000004</v>
      </c>
    </row>
    <row r="618" spans="1:9" ht="15.75" x14ac:dyDescent="0.25">
      <c r="A618" s="11">
        <v>31877</v>
      </c>
      <c r="B618" s="12" t="str">
        <f>VLOOKUP(A618,'[1]Региональная прогр. (11.2018)'!G$14:Q$8110,11,FALSE)</f>
        <v>ОАО</v>
      </c>
      <c r="C618" s="11" t="s">
        <v>9</v>
      </c>
      <c r="D618" s="11" t="s">
        <v>281</v>
      </c>
      <c r="E618" s="11">
        <v>2019</v>
      </c>
      <c r="F618" s="11" t="s">
        <v>11</v>
      </c>
      <c r="G618" s="13">
        <v>5224.2</v>
      </c>
      <c r="H618" s="14" t="s">
        <v>12</v>
      </c>
      <c r="I618" s="25">
        <v>114799</v>
      </c>
    </row>
    <row r="619" spans="1:9" ht="15.75" x14ac:dyDescent="0.25">
      <c r="A619" s="11">
        <v>31879</v>
      </c>
      <c r="B619" s="12" t="str">
        <f>VLOOKUP(A619,'[1]Региональная прогр. (11.2018)'!G$14:Q$8110,11,FALSE)</f>
        <v>ОАО</v>
      </c>
      <c r="C619" s="11" t="s">
        <v>9</v>
      </c>
      <c r="D619" s="11" t="s">
        <v>282</v>
      </c>
      <c r="E619" s="11">
        <v>2019</v>
      </c>
      <c r="F619" s="11" t="s">
        <v>14</v>
      </c>
      <c r="G619" s="13">
        <v>5295.2</v>
      </c>
      <c r="H619" s="14">
        <v>1414</v>
      </c>
      <c r="I619" s="25">
        <v>4212916.8</v>
      </c>
    </row>
    <row r="620" spans="1:9" ht="15.75" x14ac:dyDescent="0.25">
      <c r="A620" s="11">
        <v>31879</v>
      </c>
      <c r="B620" s="12" t="str">
        <f>VLOOKUP(A620,'[1]Региональная прогр. (11.2018)'!G$14:Q$8110,11,FALSE)</f>
        <v>ОАО</v>
      </c>
      <c r="C620" s="11" t="s">
        <v>9</v>
      </c>
      <c r="D620" s="11" t="s">
        <v>282</v>
      </c>
      <c r="E620" s="11">
        <v>2019</v>
      </c>
      <c r="F620" s="11" t="s">
        <v>11</v>
      </c>
      <c r="G620" s="13">
        <v>5295.2</v>
      </c>
      <c r="H620" s="14" t="s">
        <v>12</v>
      </c>
      <c r="I620" s="25">
        <v>114024</v>
      </c>
    </row>
    <row r="621" spans="1:9" ht="15.75" x14ac:dyDescent="0.25">
      <c r="A621" s="11">
        <v>31883</v>
      </c>
      <c r="B621" s="12" t="str">
        <f>VLOOKUP(A621,'[1]Региональная прогр. (11.2018)'!G$14:Q$8110,11,FALSE)</f>
        <v>ОАО</v>
      </c>
      <c r="C621" s="11" t="s">
        <v>9</v>
      </c>
      <c r="D621" s="11" t="s">
        <v>283</v>
      </c>
      <c r="E621" s="11">
        <v>2019</v>
      </c>
      <c r="F621" s="11" t="s">
        <v>14</v>
      </c>
      <c r="G621" s="13">
        <v>5251.8</v>
      </c>
      <c r="H621" s="14">
        <v>1418</v>
      </c>
      <c r="I621" s="25">
        <v>4528381.6399999997</v>
      </c>
    </row>
    <row r="622" spans="1:9" ht="15.75" x14ac:dyDescent="0.25">
      <c r="A622" s="11">
        <v>31883</v>
      </c>
      <c r="B622" s="12" t="str">
        <f>VLOOKUP(A622,'[1]Региональная прогр. (11.2018)'!G$14:Q$8110,11,FALSE)</f>
        <v>ОАО</v>
      </c>
      <c r="C622" s="11" t="s">
        <v>9</v>
      </c>
      <c r="D622" s="11" t="s">
        <v>283</v>
      </c>
      <c r="E622" s="11">
        <v>2019</v>
      </c>
      <c r="F622" s="11" t="s">
        <v>11</v>
      </c>
      <c r="G622" s="13">
        <v>5251.8</v>
      </c>
      <c r="H622" s="14" t="s">
        <v>12</v>
      </c>
      <c r="I622" s="25">
        <v>136399.74</v>
      </c>
    </row>
    <row r="623" spans="1:9" ht="15.75" x14ac:dyDescent="0.25">
      <c r="A623" s="11">
        <v>31885</v>
      </c>
      <c r="B623" s="12" t="str">
        <f>VLOOKUP(A623,'[1]Региональная прогр. (11.2018)'!G$14:Q$8110,11,FALSE)</f>
        <v>ОАО</v>
      </c>
      <c r="C623" s="11" t="s">
        <v>9</v>
      </c>
      <c r="D623" s="11" t="s">
        <v>284</v>
      </c>
      <c r="E623" s="11">
        <v>2019</v>
      </c>
      <c r="F623" s="11" t="s">
        <v>31</v>
      </c>
      <c r="G623" s="13">
        <v>5220.8</v>
      </c>
      <c r="H623" s="14">
        <v>5220.8</v>
      </c>
      <c r="I623" s="25">
        <v>1304314.32</v>
      </c>
    </row>
    <row r="624" spans="1:9" ht="15.75" x14ac:dyDescent="0.25">
      <c r="A624" s="11">
        <v>31885</v>
      </c>
      <c r="B624" s="12" t="str">
        <f>VLOOKUP(A624,'[1]Региональная прогр. (11.2018)'!G$14:Q$8110,11,FALSE)</f>
        <v>ОАО</v>
      </c>
      <c r="C624" s="11" t="s">
        <v>9</v>
      </c>
      <c r="D624" s="11" t="s">
        <v>284</v>
      </c>
      <c r="E624" s="11">
        <v>2019</v>
      </c>
      <c r="F624" s="11" t="s">
        <v>28</v>
      </c>
      <c r="G624" s="13">
        <v>5220.8</v>
      </c>
      <c r="H624" s="14">
        <v>5220.8</v>
      </c>
      <c r="I624" s="25">
        <v>558173.56000000006</v>
      </c>
    </row>
    <row r="625" spans="1:9" ht="15.75" x14ac:dyDescent="0.25">
      <c r="A625" s="11">
        <v>31885</v>
      </c>
      <c r="B625" s="12" t="str">
        <f>VLOOKUP(A625,'[1]Региональная прогр. (11.2018)'!G$14:Q$8110,11,FALSE)</f>
        <v>ОАО</v>
      </c>
      <c r="C625" s="11" t="s">
        <v>9</v>
      </c>
      <c r="D625" s="11" t="s">
        <v>284</v>
      </c>
      <c r="E625" s="11">
        <v>2019</v>
      </c>
      <c r="F625" s="11" t="s">
        <v>25</v>
      </c>
      <c r="G625" s="13">
        <v>5220.8</v>
      </c>
      <c r="H625" s="14">
        <v>5220.8</v>
      </c>
      <c r="I625" s="25">
        <v>3891238.53</v>
      </c>
    </row>
    <row r="626" spans="1:9" ht="15.75" x14ac:dyDescent="0.25">
      <c r="A626" s="11">
        <v>31885</v>
      </c>
      <c r="B626" s="12" t="str">
        <f>VLOOKUP(A626,'[1]Региональная прогр. (11.2018)'!G$14:Q$8110,11,FALSE)</f>
        <v>ОАО</v>
      </c>
      <c r="C626" s="11" t="s">
        <v>9</v>
      </c>
      <c r="D626" s="11" t="s">
        <v>284</v>
      </c>
      <c r="E626" s="11">
        <v>2019</v>
      </c>
      <c r="F626" s="11" t="s">
        <v>32</v>
      </c>
      <c r="G626" s="13">
        <v>5220.8</v>
      </c>
      <c r="H626" s="14">
        <v>5220.8</v>
      </c>
      <c r="I626" s="25">
        <v>1340843.3</v>
      </c>
    </row>
    <row r="627" spans="1:9" ht="15.75" x14ac:dyDescent="0.25">
      <c r="A627" s="11">
        <v>31885</v>
      </c>
      <c r="B627" s="12" t="str">
        <f>VLOOKUP(A627,'[1]Региональная прогр. (11.2018)'!G$14:Q$8110,11,FALSE)</f>
        <v>ОАО</v>
      </c>
      <c r="C627" s="11" t="s">
        <v>9</v>
      </c>
      <c r="D627" s="11" t="s">
        <v>284</v>
      </c>
      <c r="E627" s="11">
        <v>2019</v>
      </c>
      <c r="F627" s="11" t="s">
        <v>11</v>
      </c>
      <c r="G627" s="13">
        <v>5220.8</v>
      </c>
      <c r="H627" s="14" t="s">
        <v>12</v>
      </c>
      <c r="I627" s="25">
        <v>266530</v>
      </c>
    </row>
    <row r="628" spans="1:9" ht="15.75" x14ac:dyDescent="0.25">
      <c r="A628" s="11">
        <v>30709</v>
      </c>
      <c r="B628" s="12" t="str">
        <f>VLOOKUP(A628,'[1]Региональная прогр. (11.2018)'!G$14:Q$8110,11,FALSE)</f>
        <v>ЛАО</v>
      </c>
      <c r="C628" s="11" t="s">
        <v>9</v>
      </c>
      <c r="D628" s="11" t="s">
        <v>285</v>
      </c>
      <c r="E628" s="11">
        <v>2019</v>
      </c>
      <c r="F628" s="11" t="s">
        <v>14</v>
      </c>
      <c r="G628" s="13">
        <v>619.79999999999995</v>
      </c>
      <c r="H628" s="14">
        <v>436</v>
      </c>
      <c r="I628" s="25">
        <v>126825.85</v>
      </c>
    </row>
    <row r="629" spans="1:9" ht="15.75" x14ac:dyDescent="0.25">
      <c r="A629" s="11">
        <v>20445</v>
      </c>
      <c r="B629" s="12" t="str">
        <f>VLOOKUP(A629,'[1]Региональная прогр. (11.2018)'!G$14:Q$8110,11,FALSE)</f>
        <v>САО</v>
      </c>
      <c r="C629" s="11" t="s">
        <v>9</v>
      </c>
      <c r="D629" s="11" t="s">
        <v>286</v>
      </c>
      <c r="E629" s="11">
        <v>2019</v>
      </c>
      <c r="F629" s="11" t="s">
        <v>31</v>
      </c>
      <c r="G629" s="13">
        <v>13081.1</v>
      </c>
      <c r="H629" s="14">
        <v>13081.1</v>
      </c>
      <c r="I629" s="25">
        <v>2644144.2400000002</v>
      </c>
    </row>
    <row r="630" spans="1:9" ht="15.75" x14ac:dyDescent="0.25">
      <c r="A630" s="11">
        <v>20445</v>
      </c>
      <c r="B630" s="12" t="str">
        <f>VLOOKUP(A630,'[1]Региональная прогр. (11.2018)'!G$14:Q$8110,11,FALSE)</f>
        <v>САО</v>
      </c>
      <c r="C630" s="11" t="s">
        <v>9</v>
      </c>
      <c r="D630" s="11" t="s">
        <v>286</v>
      </c>
      <c r="E630" s="11">
        <v>2019</v>
      </c>
      <c r="F630" s="11" t="s">
        <v>28</v>
      </c>
      <c r="G630" s="13">
        <v>13081.1</v>
      </c>
      <c r="H630" s="14">
        <v>13081.1</v>
      </c>
      <c r="I630" s="25">
        <v>892579.79</v>
      </c>
    </row>
    <row r="631" spans="1:9" ht="15.75" x14ac:dyDescent="0.25">
      <c r="A631" s="11">
        <v>20445</v>
      </c>
      <c r="B631" s="12" t="str">
        <f>VLOOKUP(A631,'[1]Региональная прогр. (11.2018)'!G$14:Q$8110,11,FALSE)</f>
        <v>САО</v>
      </c>
      <c r="C631" s="11" t="s">
        <v>9</v>
      </c>
      <c r="D631" s="11" t="s">
        <v>286</v>
      </c>
      <c r="E631" s="11">
        <v>2019</v>
      </c>
      <c r="F631" s="11" t="s">
        <v>25</v>
      </c>
      <c r="G631" s="13">
        <v>13081.1</v>
      </c>
      <c r="H631" s="14">
        <v>13081.1</v>
      </c>
      <c r="I631" s="25">
        <v>10123274.68</v>
      </c>
    </row>
    <row r="632" spans="1:9" ht="15.75" x14ac:dyDescent="0.25">
      <c r="A632" s="11">
        <v>20445</v>
      </c>
      <c r="B632" s="12" t="str">
        <f>VLOOKUP(A632,'[1]Региональная прогр. (11.2018)'!G$14:Q$8110,11,FALSE)</f>
        <v>САО</v>
      </c>
      <c r="C632" s="11" t="s">
        <v>9</v>
      </c>
      <c r="D632" s="11" t="s">
        <v>286</v>
      </c>
      <c r="E632" s="11">
        <v>2019</v>
      </c>
      <c r="F632" s="11" t="s">
        <v>32</v>
      </c>
      <c r="G632" s="13">
        <v>13081.1</v>
      </c>
      <c r="H632" s="14">
        <v>13081.1</v>
      </c>
      <c r="I632" s="25">
        <v>3895272.21</v>
      </c>
    </row>
    <row r="633" spans="1:9" ht="15.75" x14ac:dyDescent="0.25">
      <c r="A633" s="11">
        <v>20445</v>
      </c>
      <c r="B633" s="12" t="str">
        <f>VLOOKUP(A633,'[1]Региональная прогр. (11.2018)'!G$14:Q$8110,11,FALSE)</f>
        <v>САО</v>
      </c>
      <c r="C633" s="11" t="s">
        <v>9</v>
      </c>
      <c r="D633" s="11" t="s">
        <v>286</v>
      </c>
      <c r="E633" s="11">
        <v>2019</v>
      </c>
      <c r="F633" s="11" t="s">
        <v>11</v>
      </c>
      <c r="G633" s="13">
        <v>13081.1</v>
      </c>
      <c r="H633" s="14" t="s">
        <v>12</v>
      </c>
      <c r="I633" s="50">
        <v>484428.28</v>
      </c>
    </row>
    <row r="634" spans="1:9" ht="15.75" x14ac:dyDescent="0.25">
      <c r="A634" s="11">
        <v>32292</v>
      </c>
      <c r="B634" s="12" t="str">
        <f>VLOOKUP(A634,'[1]Региональная прогр. (11.2018)'!G$14:Q$8110,11,FALSE)</f>
        <v>САО</v>
      </c>
      <c r="C634" s="11" t="s">
        <v>9</v>
      </c>
      <c r="D634" s="11" t="s">
        <v>287</v>
      </c>
      <c r="E634" s="11">
        <v>2019</v>
      </c>
      <c r="F634" s="11" t="s">
        <v>16</v>
      </c>
      <c r="G634" s="13">
        <v>2043.2</v>
      </c>
      <c r="H634" s="14">
        <v>2123</v>
      </c>
      <c r="I634" s="25">
        <v>4708533.5999999996</v>
      </c>
    </row>
    <row r="635" spans="1:9" ht="15.75" x14ac:dyDescent="0.25">
      <c r="A635" s="11">
        <v>32292</v>
      </c>
      <c r="B635" s="12" t="str">
        <f>VLOOKUP(A635,'[1]Региональная прогр. (11.2018)'!G$14:Q$8110,11,FALSE)</f>
        <v>САО</v>
      </c>
      <c r="C635" s="11" t="s">
        <v>9</v>
      </c>
      <c r="D635" s="11" t="s">
        <v>287</v>
      </c>
      <c r="E635" s="11">
        <v>2019</v>
      </c>
      <c r="F635" s="11" t="s">
        <v>11</v>
      </c>
      <c r="G635" s="13">
        <v>2043.2</v>
      </c>
      <c r="H635" s="14" t="s">
        <v>12</v>
      </c>
      <c r="I635" s="25">
        <v>42163</v>
      </c>
    </row>
    <row r="636" spans="1:9" ht="15.75" x14ac:dyDescent="0.25">
      <c r="A636" s="11">
        <v>29043</v>
      </c>
      <c r="B636" s="12" t="str">
        <f>VLOOKUP(A636,'[1]Региональная прогр. (11.2018)'!G$14:Q$8110,11,FALSE)</f>
        <v>САО</v>
      </c>
      <c r="C636" s="11" t="s">
        <v>9</v>
      </c>
      <c r="D636" s="11" t="s">
        <v>288</v>
      </c>
      <c r="E636" s="11">
        <v>2019</v>
      </c>
      <c r="F636" s="11" t="s">
        <v>158</v>
      </c>
      <c r="G636" s="13">
        <v>13117.9</v>
      </c>
      <c r="H636" s="23">
        <v>6</v>
      </c>
      <c r="I636" s="25">
        <v>9384715.1999999993</v>
      </c>
    </row>
    <row r="637" spans="1:9" ht="15.75" x14ac:dyDescent="0.25">
      <c r="A637" s="11">
        <v>29043</v>
      </c>
      <c r="B637" s="12" t="str">
        <f>VLOOKUP(A637,'[1]Региональная прогр. (11.2018)'!G$14:Q$8110,11,FALSE)</f>
        <v>САО</v>
      </c>
      <c r="C637" s="11" t="s">
        <v>9</v>
      </c>
      <c r="D637" s="11" t="s">
        <v>288</v>
      </c>
      <c r="E637" s="11">
        <v>2019</v>
      </c>
      <c r="F637" s="11" t="s">
        <v>11</v>
      </c>
      <c r="G637" s="13">
        <v>13117.9</v>
      </c>
      <c r="H637" s="14" t="s">
        <v>12</v>
      </c>
      <c r="I637" s="25">
        <v>198913.21</v>
      </c>
    </row>
    <row r="638" spans="1:9" ht="15.75" x14ac:dyDescent="0.25">
      <c r="A638" s="11">
        <v>35907</v>
      </c>
      <c r="B638" s="12" t="str">
        <f>VLOOKUP(A638,'[1]Региональная прогр. (11.2018)'!G$14:Q$8110,11,FALSE)</f>
        <v>САО</v>
      </c>
      <c r="C638" s="11" t="s">
        <v>9</v>
      </c>
      <c r="D638" s="11" t="s">
        <v>289</v>
      </c>
      <c r="E638" s="11">
        <v>2019</v>
      </c>
      <c r="F638" s="11" t="s">
        <v>14</v>
      </c>
      <c r="G638" s="13">
        <v>4847.7</v>
      </c>
      <c r="H638" s="14">
        <v>1369</v>
      </c>
      <c r="I638" s="25">
        <v>5458209.5999999996</v>
      </c>
    </row>
    <row r="639" spans="1:9" ht="15.75" x14ac:dyDescent="0.25">
      <c r="A639" s="11">
        <v>35907</v>
      </c>
      <c r="B639" s="12" t="str">
        <f>VLOOKUP(A639,'[1]Региональная прогр. (11.2018)'!G$14:Q$8110,11,FALSE)</f>
        <v>САО</v>
      </c>
      <c r="C639" s="11" t="s">
        <v>9</v>
      </c>
      <c r="D639" s="11" t="s">
        <v>289</v>
      </c>
      <c r="E639" s="11">
        <v>2019</v>
      </c>
      <c r="F639" s="11" t="s">
        <v>11</v>
      </c>
      <c r="G639" s="13">
        <v>4847.7</v>
      </c>
      <c r="H639" s="14" t="s">
        <v>12</v>
      </c>
      <c r="I639" s="25">
        <v>126269.44</v>
      </c>
    </row>
    <row r="640" spans="1:9" ht="15.75" x14ac:dyDescent="0.25">
      <c r="A640" s="11">
        <v>35909</v>
      </c>
      <c r="B640" s="12" t="str">
        <f>VLOOKUP(A640,'[1]Региональная прогр. (11.2018)'!G$14:Q$8110,11,FALSE)</f>
        <v>САО</v>
      </c>
      <c r="C640" s="11" t="s">
        <v>9</v>
      </c>
      <c r="D640" s="11" t="s">
        <v>290</v>
      </c>
      <c r="E640" s="11">
        <v>2019</v>
      </c>
      <c r="F640" s="11" t="s">
        <v>14</v>
      </c>
      <c r="G640" s="13">
        <v>3845.2</v>
      </c>
      <c r="H640" s="14">
        <v>1085</v>
      </c>
      <c r="I640" s="25">
        <v>4448648.4000000004</v>
      </c>
    </row>
    <row r="641" spans="1:9" ht="15.75" x14ac:dyDescent="0.25">
      <c r="A641" s="11">
        <v>35909</v>
      </c>
      <c r="B641" s="12" t="str">
        <f>VLOOKUP(A641,'[1]Региональная прогр. (11.2018)'!G$14:Q$8110,11,FALSE)</f>
        <v>САО</v>
      </c>
      <c r="C641" s="11" t="s">
        <v>9</v>
      </c>
      <c r="D641" s="11" t="s">
        <v>290</v>
      </c>
      <c r="E641" s="11">
        <v>2019</v>
      </c>
      <c r="F641" s="11" t="s">
        <v>11</v>
      </c>
      <c r="G641" s="13">
        <v>3845.2</v>
      </c>
      <c r="H641" s="14" t="s">
        <v>12</v>
      </c>
      <c r="I641" s="25">
        <v>108395.98</v>
      </c>
    </row>
    <row r="642" spans="1:9" ht="15.75" x14ac:dyDescent="0.25">
      <c r="A642" s="11">
        <v>21193</v>
      </c>
      <c r="B642" s="12" t="str">
        <f>VLOOKUP(A642,'[1]Региональная прогр. (11.2018)'!G$14:Q$8110,11,FALSE)</f>
        <v>ЦАО</v>
      </c>
      <c r="C642" s="11" t="s">
        <v>9</v>
      </c>
      <c r="D642" s="11" t="s">
        <v>291</v>
      </c>
      <c r="E642" s="11">
        <v>2019</v>
      </c>
      <c r="F642" s="11" t="s">
        <v>14</v>
      </c>
      <c r="G642" s="13">
        <v>7040.3</v>
      </c>
      <c r="H642" s="14">
        <v>4093</v>
      </c>
      <c r="I642" s="25">
        <v>5037889.16</v>
      </c>
    </row>
    <row r="643" spans="1:9" ht="15.75" x14ac:dyDescent="0.25">
      <c r="A643" s="11">
        <v>21193</v>
      </c>
      <c r="B643" s="12" t="str">
        <f>VLOOKUP(A643,'[1]Региональная прогр. (11.2018)'!G$14:Q$8110,11,FALSE)</f>
        <v>ЦАО</v>
      </c>
      <c r="C643" s="11" t="s">
        <v>9</v>
      </c>
      <c r="D643" s="11" t="s">
        <v>291</v>
      </c>
      <c r="E643" s="11">
        <v>2019</v>
      </c>
      <c r="F643" s="11" t="s">
        <v>11</v>
      </c>
      <c r="G643" s="13">
        <v>7040.3</v>
      </c>
      <c r="H643" s="14" t="s">
        <v>12</v>
      </c>
      <c r="I643" s="25">
        <v>157231.20000000001</v>
      </c>
    </row>
    <row r="644" spans="1:9" ht="15.75" x14ac:dyDescent="0.25">
      <c r="A644" s="11">
        <v>21193</v>
      </c>
      <c r="B644" s="12" t="str">
        <f>VLOOKUP(A644,'[1]Региональная прогр. (11.2018)'!G$14:Q$8110,11,FALSE)</f>
        <v>ЦАО</v>
      </c>
      <c r="C644" s="11" t="s">
        <v>9</v>
      </c>
      <c r="D644" s="11" t="s">
        <v>291</v>
      </c>
      <c r="E644" s="11">
        <v>2019</v>
      </c>
      <c r="F644" s="11" t="s">
        <v>16</v>
      </c>
      <c r="G644" s="13">
        <v>7040.3</v>
      </c>
      <c r="H644" s="21">
        <v>4843.96</v>
      </c>
      <c r="I644" s="45">
        <v>4725441.4800000004</v>
      </c>
    </row>
    <row r="645" spans="1:9" ht="15.75" x14ac:dyDescent="0.25">
      <c r="A645" s="11">
        <v>21193</v>
      </c>
      <c r="B645" s="12" t="str">
        <f>VLOOKUP(A645,'[1]Региональная прогр. (11.2018)'!G$14:Q$8110,11,FALSE)</f>
        <v>ЦАО</v>
      </c>
      <c r="C645" s="11" t="s">
        <v>9</v>
      </c>
      <c r="D645" s="11" t="s">
        <v>291</v>
      </c>
      <c r="E645" s="11">
        <v>2019</v>
      </c>
      <c r="F645" s="11" t="s">
        <v>17</v>
      </c>
      <c r="G645" s="13">
        <v>7040.3</v>
      </c>
      <c r="H645" s="14" t="s">
        <v>18</v>
      </c>
      <c r="I645" s="25">
        <v>70670.789999999994</v>
      </c>
    </row>
    <row r="646" spans="1:9" ht="15.75" x14ac:dyDescent="0.25">
      <c r="A646" s="11">
        <v>29228</v>
      </c>
      <c r="B646" s="12" t="str">
        <f>VLOOKUP(A646,'[1]Региональная прогр. (11.2018)'!G$14:Q$8110,11,FALSE)</f>
        <v>ОАО</v>
      </c>
      <c r="C646" s="11" t="s">
        <v>9</v>
      </c>
      <c r="D646" s="11" t="s">
        <v>292</v>
      </c>
      <c r="E646" s="11">
        <v>2019</v>
      </c>
      <c r="F646" s="11" t="s">
        <v>14</v>
      </c>
      <c r="G646" s="13">
        <v>3970.6</v>
      </c>
      <c r="H646" s="14">
        <v>1059.45</v>
      </c>
      <c r="I646" s="25">
        <v>4425820.8</v>
      </c>
    </row>
    <row r="647" spans="1:9" ht="15.75" x14ac:dyDescent="0.25">
      <c r="A647" s="11">
        <v>29228</v>
      </c>
      <c r="B647" s="12" t="str">
        <f>VLOOKUP(A647,'[1]Региональная прогр. (11.2018)'!G$14:Q$8110,11,FALSE)</f>
        <v>ОАО</v>
      </c>
      <c r="C647" s="11" t="s">
        <v>9</v>
      </c>
      <c r="D647" s="11" t="s">
        <v>292</v>
      </c>
      <c r="E647" s="11">
        <v>2019</v>
      </c>
      <c r="F647" s="11" t="s">
        <v>11</v>
      </c>
      <c r="G647" s="13">
        <v>3970.6</v>
      </c>
      <c r="H647" s="14" t="s">
        <v>12</v>
      </c>
      <c r="I647" s="25">
        <v>112024.48</v>
      </c>
    </row>
    <row r="648" spans="1:9" ht="15.75" x14ac:dyDescent="0.25">
      <c r="A648" s="11">
        <v>20473</v>
      </c>
      <c r="B648" s="12" t="str">
        <f>VLOOKUP(A648,'[1]Региональная прогр. (11.2018)'!G$14:Q$8110,11,FALSE)</f>
        <v>ЦАО</v>
      </c>
      <c r="C648" s="11" t="s">
        <v>9</v>
      </c>
      <c r="D648" s="11" t="s">
        <v>293</v>
      </c>
      <c r="E648" s="11">
        <v>2019</v>
      </c>
      <c r="F648" s="11" t="s">
        <v>14</v>
      </c>
      <c r="G648" s="13">
        <v>1062.8</v>
      </c>
      <c r="H648" s="14">
        <v>435.75</v>
      </c>
      <c r="I648" s="25">
        <v>1377435.6</v>
      </c>
    </row>
    <row r="649" spans="1:9" ht="15.75" x14ac:dyDescent="0.25">
      <c r="A649" s="11">
        <v>20473</v>
      </c>
      <c r="B649" s="12" t="str">
        <f>VLOOKUP(A649,'[1]Региональная прогр. (11.2018)'!G$14:Q$8110,11,FALSE)</f>
        <v>ЦАО</v>
      </c>
      <c r="C649" s="11" t="s">
        <v>9</v>
      </c>
      <c r="D649" s="11" t="s">
        <v>293</v>
      </c>
      <c r="E649" s="11">
        <v>2019</v>
      </c>
      <c r="F649" s="11" t="s">
        <v>11</v>
      </c>
      <c r="G649" s="13">
        <v>1062.8</v>
      </c>
      <c r="H649" s="14" t="s">
        <v>12</v>
      </c>
      <c r="I649" s="25">
        <v>47383.42</v>
      </c>
    </row>
    <row r="650" spans="1:9" ht="15.75" x14ac:dyDescent="0.25">
      <c r="A650" s="11">
        <v>20473</v>
      </c>
      <c r="B650" s="12" t="str">
        <f>VLOOKUP(A650,'[1]Региональная прогр. (11.2018)'!G$14:Q$8110,11,FALSE)</f>
        <v>ЦАО</v>
      </c>
      <c r="C650" s="11" t="s">
        <v>9</v>
      </c>
      <c r="D650" s="11" t="s">
        <v>293</v>
      </c>
      <c r="E650" s="11">
        <v>2019</v>
      </c>
      <c r="F650" s="11" t="s">
        <v>16</v>
      </c>
      <c r="G650" s="13">
        <v>1062.8</v>
      </c>
      <c r="H650" s="21">
        <v>1038.7</v>
      </c>
      <c r="I650" s="45">
        <v>2483525.88</v>
      </c>
    </row>
    <row r="651" spans="1:9" ht="15.75" x14ac:dyDescent="0.25">
      <c r="A651" s="11">
        <v>20473</v>
      </c>
      <c r="B651" s="12" t="str">
        <f>VLOOKUP(A651,'[1]Региональная прогр. (11.2018)'!G$14:Q$8110,11,FALSE)</f>
        <v>ЦАО</v>
      </c>
      <c r="C651" s="11" t="s">
        <v>9</v>
      </c>
      <c r="D651" s="11" t="s">
        <v>293</v>
      </c>
      <c r="E651" s="11">
        <v>2019</v>
      </c>
      <c r="F651" s="11" t="s">
        <v>17</v>
      </c>
      <c r="G651" s="13">
        <v>1062.8</v>
      </c>
      <c r="H651" s="14" t="s">
        <v>18</v>
      </c>
      <c r="I651" s="25">
        <v>13485.8</v>
      </c>
    </row>
    <row r="652" spans="1:9" ht="15.75" x14ac:dyDescent="0.25">
      <c r="A652" s="11">
        <v>25679</v>
      </c>
      <c r="B652" s="12" t="str">
        <f>VLOOKUP(A652,'[1]Региональная прогр. (11.2018)'!G$14:Q$8110,11,FALSE)</f>
        <v>ЦАО</v>
      </c>
      <c r="C652" s="11" t="s">
        <v>9</v>
      </c>
      <c r="D652" s="11" t="s">
        <v>294</v>
      </c>
      <c r="E652" s="11">
        <v>2019</v>
      </c>
      <c r="F652" s="11" t="s">
        <v>14</v>
      </c>
      <c r="G652" s="13">
        <v>4956.1000000000004</v>
      </c>
      <c r="H652" s="14">
        <v>1495</v>
      </c>
      <c r="I652" s="25">
        <v>5427585.7800000003</v>
      </c>
    </row>
    <row r="653" spans="1:9" ht="15.75" x14ac:dyDescent="0.25">
      <c r="A653" s="11">
        <v>25679</v>
      </c>
      <c r="B653" s="12" t="str">
        <f>VLOOKUP(A653,'[1]Региональная прогр. (11.2018)'!G$14:Q$8110,11,FALSE)</f>
        <v>ЦАО</v>
      </c>
      <c r="C653" s="11" t="s">
        <v>9</v>
      </c>
      <c r="D653" s="11" t="s">
        <v>294</v>
      </c>
      <c r="E653" s="11">
        <v>2019</v>
      </c>
      <c r="F653" s="11" t="s">
        <v>11</v>
      </c>
      <c r="G653" s="13">
        <v>4956.1000000000004</v>
      </c>
      <c r="H653" s="14" t="s">
        <v>12</v>
      </c>
      <c r="I653" s="25">
        <v>127389.26</v>
      </c>
    </row>
    <row r="654" spans="1:9" ht="15.75" x14ac:dyDescent="0.25">
      <c r="A654" s="11">
        <v>25691</v>
      </c>
      <c r="B654" s="12" t="str">
        <f>VLOOKUP(A654,'[1]Региональная прогр. (11.2018)'!G$14:Q$8110,11,FALSE)</f>
        <v>ЦАО</v>
      </c>
      <c r="C654" s="11" t="s">
        <v>9</v>
      </c>
      <c r="D654" s="11" t="s">
        <v>295</v>
      </c>
      <c r="E654" s="11">
        <v>2019</v>
      </c>
      <c r="F654" s="11" t="s">
        <v>31</v>
      </c>
      <c r="G654" s="13">
        <v>4947.7</v>
      </c>
      <c r="H654" s="14">
        <v>4947.7</v>
      </c>
      <c r="I654" s="25">
        <v>1043222.75</v>
      </c>
    </row>
    <row r="655" spans="1:9" ht="15.75" x14ac:dyDescent="0.25">
      <c r="A655" s="11">
        <v>25691</v>
      </c>
      <c r="B655" s="12" t="str">
        <f>VLOOKUP(A655,'[1]Региональная прогр. (11.2018)'!G$14:Q$8110,11,FALSE)</f>
        <v>ЦАО</v>
      </c>
      <c r="C655" s="11" t="s">
        <v>9</v>
      </c>
      <c r="D655" s="11" t="s">
        <v>295</v>
      </c>
      <c r="E655" s="11">
        <v>2019</v>
      </c>
      <c r="F655" s="11" t="s">
        <v>28</v>
      </c>
      <c r="G655" s="13">
        <v>4947.7</v>
      </c>
      <c r="H655" s="14">
        <v>4947.7</v>
      </c>
      <c r="I655" s="25">
        <v>409821.38</v>
      </c>
    </row>
    <row r="656" spans="1:9" ht="15.75" x14ac:dyDescent="0.25">
      <c r="A656" s="11">
        <v>25691</v>
      </c>
      <c r="B656" s="12" t="str">
        <f>VLOOKUP(A656,'[1]Региональная прогр. (11.2018)'!G$14:Q$8110,11,FALSE)</f>
        <v>ЦАО</v>
      </c>
      <c r="C656" s="11" t="s">
        <v>9</v>
      </c>
      <c r="D656" s="11" t="s">
        <v>295</v>
      </c>
      <c r="E656" s="11">
        <v>2019</v>
      </c>
      <c r="F656" s="11" t="s">
        <v>25</v>
      </c>
      <c r="G656" s="13">
        <v>4947.7</v>
      </c>
      <c r="H656" s="14">
        <v>4947.7</v>
      </c>
      <c r="I656" s="25">
        <v>1605732.14</v>
      </c>
    </row>
    <row r="657" spans="1:9" ht="15.75" x14ac:dyDescent="0.25">
      <c r="A657" s="11">
        <v>25691</v>
      </c>
      <c r="B657" s="12" t="str">
        <f>VLOOKUP(A657,'[1]Региональная прогр. (11.2018)'!G$14:Q$8110,11,FALSE)</f>
        <v>ЦАО</v>
      </c>
      <c r="C657" s="11" t="s">
        <v>9</v>
      </c>
      <c r="D657" s="11" t="s">
        <v>295</v>
      </c>
      <c r="E657" s="11">
        <v>2019</v>
      </c>
      <c r="F657" s="11" t="s">
        <v>32</v>
      </c>
      <c r="G657" s="13">
        <v>4947.7</v>
      </c>
      <c r="H657" s="14">
        <v>4947.7</v>
      </c>
      <c r="I657" s="25">
        <v>1193826.1100000001</v>
      </c>
    </row>
    <row r="658" spans="1:9" ht="15.75" x14ac:dyDescent="0.25">
      <c r="A658" s="11">
        <v>25691</v>
      </c>
      <c r="B658" s="12" t="str">
        <f>VLOOKUP(A658,'[1]Региональная прогр. (11.2018)'!G$14:Q$8110,11,FALSE)</f>
        <v>ЦАО</v>
      </c>
      <c r="C658" s="11" t="s">
        <v>9</v>
      </c>
      <c r="D658" s="11" t="s">
        <v>295</v>
      </c>
      <c r="E658" s="11">
        <v>2019</v>
      </c>
      <c r="F658" s="11" t="s">
        <v>11</v>
      </c>
      <c r="G658" s="13">
        <v>4947.7</v>
      </c>
      <c r="H658" s="14" t="s">
        <v>12</v>
      </c>
      <c r="I658" s="25">
        <v>247755</v>
      </c>
    </row>
    <row r="659" spans="1:9" ht="15.75" x14ac:dyDescent="0.25">
      <c r="A659" s="11">
        <v>29231</v>
      </c>
      <c r="B659" s="12" t="str">
        <f>VLOOKUP(A659,'[1]Региональная прогр. (11.2018)'!G$14:Q$8110,11,FALSE)</f>
        <v>ЛАО</v>
      </c>
      <c r="C659" s="11" t="s">
        <v>9</v>
      </c>
      <c r="D659" s="11" t="s">
        <v>296</v>
      </c>
      <c r="E659" s="11">
        <v>2019</v>
      </c>
      <c r="F659" s="11" t="s">
        <v>31</v>
      </c>
      <c r="G659" s="13">
        <v>4147.3</v>
      </c>
      <c r="H659" s="14">
        <v>4147.3</v>
      </c>
      <c r="I659" s="25">
        <v>690309.02</v>
      </c>
    </row>
    <row r="660" spans="1:9" ht="15.75" x14ac:dyDescent="0.25">
      <c r="A660" s="11">
        <v>29231</v>
      </c>
      <c r="B660" s="12" t="str">
        <f>VLOOKUP(A660,'[1]Региональная прогр. (11.2018)'!G$14:Q$8110,11,FALSE)</f>
        <v>ЛАО</v>
      </c>
      <c r="C660" s="11" t="s">
        <v>9</v>
      </c>
      <c r="D660" s="11" t="s">
        <v>296</v>
      </c>
      <c r="E660" s="11">
        <v>2019</v>
      </c>
      <c r="F660" s="11" t="s">
        <v>28</v>
      </c>
      <c r="G660" s="13">
        <v>4147.3</v>
      </c>
      <c r="H660" s="14">
        <v>4147.3</v>
      </c>
      <c r="I660" s="25">
        <v>170196.5</v>
      </c>
    </row>
    <row r="661" spans="1:9" ht="15.75" x14ac:dyDescent="0.25">
      <c r="A661" s="11">
        <v>29231</v>
      </c>
      <c r="B661" s="12" t="str">
        <f>VLOOKUP(A661,'[1]Региональная прогр. (11.2018)'!G$14:Q$8110,11,FALSE)</f>
        <v>ЛАО</v>
      </c>
      <c r="C661" s="11" t="s">
        <v>9</v>
      </c>
      <c r="D661" s="11" t="s">
        <v>296</v>
      </c>
      <c r="E661" s="11">
        <v>2019</v>
      </c>
      <c r="F661" s="11" t="s">
        <v>25</v>
      </c>
      <c r="G661" s="13">
        <v>4147.3</v>
      </c>
      <c r="H661" s="14">
        <v>4147.3</v>
      </c>
      <c r="I661" s="25">
        <v>1091929.1299999999</v>
      </c>
    </row>
    <row r="662" spans="1:9" ht="15.75" x14ac:dyDescent="0.25">
      <c r="A662" s="11">
        <v>29231</v>
      </c>
      <c r="B662" s="12" t="str">
        <f>VLOOKUP(A662,'[1]Региональная прогр. (11.2018)'!G$14:Q$8110,11,FALSE)</f>
        <v>ЛАО</v>
      </c>
      <c r="C662" s="11" t="s">
        <v>9</v>
      </c>
      <c r="D662" s="11" t="s">
        <v>296</v>
      </c>
      <c r="E662" s="11">
        <v>2019</v>
      </c>
      <c r="F662" s="11" t="s">
        <v>32</v>
      </c>
      <c r="G662" s="13">
        <v>4147.3</v>
      </c>
      <c r="H662" s="14">
        <v>4147.3</v>
      </c>
      <c r="I662" s="25">
        <v>945317.26</v>
      </c>
    </row>
    <row r="663" spans="1:9" ht="15.75" x14ac:dyDescent="0.25">
      <c r="A663" s="11">
        <v>29231</v>
      </c>
      <c r="B663" s="12" t="str">
        <f>VLOOKUP(A663,'[1]Региональная прогр. (11.2018)'!G$14:Q$8110,11,FALSE)</f>
        <v>ЛАО</v>
      </c>
      <c r="C663" s="11" t="s">
        <v>9</v>
      </c>
      <c r="D663" s="11" t="s">
        <v>296</v>
      </c>
      <c r="E663" s="11">
        <v>2019</v>
      </c>
      <c r="F663" s="11" t="s">
        <v>11</v>
      </c>
      <c r="G663" s="13">
        <v>4147.3</v>
      </c>
      <c r="H663" s="14" t="s">
        <v>12</v>
      </c>
      <c r="I663" s="25">
        <v>244830</v>
      </c>
    </row>
    <row r="664" spans="1:9" ht="15.75" x14ac:dyDescent="0.25">
      <c r="A664" s="11">
        <v>29231</v>
      </c>
      <c r="B664" s="12" t="str">
        <f>VLOOKUP(A664,'[1]Региональная прогр. (11.2018)'!G$14:Q$8110,11,FALSE)</f>
        <v>ЛАО</v>
      </c>
      <c r="C664" s="11" t="s">
        <v>9</v>
      </c>
      <c r="D664" s="11" t="s">
        <v>296</v>
      </c>
      <c r="E664" s="11">
        <v>2019</v>
      </c>
      <c r="F664" s="11" t="s">
        <v>16</v>
      </c>
      <c r="G664" s="13">
        <v>4147.3</v>
      </c>
      <c r="H664" s="21">
        <v>2237</v>
      </c>
      <c r="I664" s="45">
        <v>2364428.4</v>
      </c>
    </row>
    <row r="665" spans="1:9" ht="15.75" x14ac:dyDescent="0.25">
      <c r="A665" s="11">
        <v>29231</v>
      </c>
      <c r="B665" s="12" t="str">
        <f>VLOOKUP(A665,'[1]Региональная прогр. (11.2018)'!G$14:Q$8110,11,FALSE)</f>
        <v>ЛАО</v>
      </c>
      <c r="C665" s="11" t="s">
        <v>9</v>
      </c>
      <c r="D665" s="11" t="s">
        <v>296</v>
      </c>
      <c r="E665" s="11">
        <v>2019</v>
      </c>
      <c r="F665" s="11" t="s">
        <v>14</v>
      </c>
      <c r="G665" s="13">
        <v>4147.3</v>
      </c>
      <c r="H665" s="21">
        <v>1060</v>
      </c>
      <c r="I665" s="45">
        <v>5151099.5999999996</v>
      </c>
    </row>
    <row r="666" spans="1:9" ht="15.75" x14ac:dyDescent="0.25">
      <c r="A666" s="11">
        <v>29231</v>
      </c>
      <c r="B666" s="12" t="str">
        <f>VLOOKUP(A666,'[1]Региональная прогр. (11.2018)'!G$14:Q$8110,11,FALSE)</f>
        <v>ЛАО</v>
      </c>
      <c r="C666" s="11" t="s">
        <v>9</v>
      </c>
      <c r="D666" s="11" t="s">
        <v>296</v>
      </c>
      <c r="E666" s="11">
        <v>2019</v>
      </c>
      <c r="F666" s="11" t="s">
        <v>17</v>
      </c>
      <c r="G666" s="13">
        <v>4147.3</v>
      </c>
      <c r="H666" s="14" t="s">
        <v>18</v>
      </c>
      <c r="I666" s="25">
        <v>57045.440000000002</v>
      </c>
    </row>
    <row r="667" spans="1:9" ht="15.75" x14ac:dyDescent="0.25">
      <c r="A667" s="11">
        <v>33257</v>
      </c>
      <c r="B667" s="12" t="str">
        <f>VLOOKUP(A667,'[1]Региональная прогр. (11.2018)'!G$14:Q$8110,11,FALSE)</f>
        <v>ЛАО</v>
      </c>
      <c r="C667" s="11" t="s">
        <v>9</v>
      </c>
      <c r="D667" s="11" t="s">
        <v>297</v>
      </c>
      <c r="E667" s="11">
        <v>2019</v>
      </c>
      <c r="F667" s="11" t="s">
        <v>31</v>
      </c>
      <c r="G667" s="13">
        <v>4447</v>
      </c>
      <c r="H667" s="14">
        <v>4447</v>
      </c>
      <c r="I667" s="25">
        <v>877392.99</v>
      </c>
    </row>
    <row r="668" spans="1:9" ht="15.75" x14ac:dyDescent="0.25">
      <c r="A668" s="11">
        <v>33257</v>
      </c>
      <c r="B668" s="12" t="str">
        <f>VLOOKUP(A668,'[1]Региональная прогр. (11.2018)'!G$14:Q$8110,11,FALSE)</f>
        <v>ЛАО</v>
      </c>
      <c r="C668" s="11" t="s">
        <v>9</v>
      </c>
      <c r="D668" s="11" t="s">
        <v>297</v>
      </c>
      <c r="E668" s="11">
        <v>2019</v>
      </c>
      <c r="F668" s="11" t="s">
        <v>28</v>
      </c>
      <c r="G668" s="13">
        <v>4447</v>
      </c>
      <c r="H668" s="14">
        <v>4447</v>
      </c>
      <c r="I668" s="25">
        <v>267562.59000000003</v>
      </c>
    </row>
    <row r="669" spans="1:9" ht="15.75" x14ac:dyDescent="0.25">
      <c r="A669" s="11">
        <v>33257</v>
      </c>
      <c r="B669" s="12" t="str">
        <f>VLOOKUP(A669,'[1]Региональная прогр. (11.2018)'!G$14:Q$8110,11,FALSE)</f>
        <v>ЛАО</v>
      </c>
      <c r="C669" s="11" t="s">
        <v>9</v>
      </c>
      <c r="D669" s="11" t="s">
        <v>297</v>
      </c>
      <c r="E669" s="11">
        <v>2019</v>
      </c>
      <c r="F669" s="11" t="s">
        <v>25</v>
      </c>
      <c r="G669" s="13">
        <v>4447</v>
      </c>
      <c r="H669" s="14">
        <v>4447</v>
      </c>
      <c r="I669" s="25">
        <v>1254023.69</v>
      </c>
    </row>
    <row r="670" spans="1:9" ht="15.75" x14ac:dyDescent="0.25">
      <c r="A670" s="11">
        <v>33257</v>
      </c>
      <c r="B670" s="12" t="str">
        <f>VLOOKUP(A670,'[1]Региональная прогр. (11.2018)'!G$14:Q$8110,11,FALSE)</f>
        <v>ЛАО</v>
      </c>
      <c r="C670" s="11" t="s">
        <v>9</v>
      </c>
      <c r="D670" s="11" t="s">
        <v>297</v>
      </c>
      <c r="E670" s="11">
        <v>2019</v>
      </c>
      <c r="F670" s="11" t="s">
        <v>32</v>
      </c>
      <c r="G670" s="13">
        <v>4447</v>
      </c>
      <c r="H670" s="14">
        <v>4447</v>
      </c>
      <c r="I670" s="25">
        <v>913727.67</v>
      </c>
    </row>
    <row r="671" spans="1:9" ht="15.75" x14ac:dyDescent="0.25">
      <c r="A671" s="11">
        <v>33257</v>
      </c>
      <c r="B671" s="12" t="str">
        <f>VLOOKUP(A671,'[1]Региональная прогр. (11.2018)'!G$14:Q$8110,11,FALSE)</f>
        <v>ЛАО</v>
      </c>
      <c r="C671" s="11" t="s">
        <v>9</v>
      </c>
      <c r="D671" s="11" t="s">
        <v>297</v>
      </c>
      <c r="E671" s="11">
        <v>2019</v>
      </c>
      <c r="F671" s="11" t="s">
        <v>11</v>
      </c>
      <c r="G671" s="13">
        <v>4447</v>
      </c>
      <c r="H671" s="14" t="s">
        <v>12</v>
      </c>
      <c r="I671" s="25">
        <v>253270</v>
      </c>
    </row>
    <row r="672" spans="1:9" ht="15.75" x14ac:dyDescent="0.25">
      <c r="A672" s="11">
        <v>33257</v>
      </c>
      <c r="B672" s="12" t="str">
        <f>VLOOKUP(A672,'[1]Региональная прогр. (11.2018)'!G$14:Q$8110,11,FALSE)</f>
        <v>ЛАО</v>
      </c>
      <c r="C672" s="11" t="s">
        <v>9</v>
      </c>
      <c r="D672" s="11" t="s">
        <v>297</v>
      </c>
      <c r="E672" s="11">
        <v>2019</v>
      </c>
      <c r="F672" s="11" t="s">
        <v>14</v>
      </c>
      <c r="G672" s="13">
        <v>4447</v>
      </c>
      <c r="H672" s="21">
        <v>1060</v>
      </c>
      <c r="I672" s="45">
        <v>5102580</v>
      </c>
    </row>
    <row r="673" spans="1:9" ht="15.75" x14ac:dyDescent="0.25">
      <c r="A673" s="11">
        <v>33257</v>
      </c>
      <c r="B673" s="12" t="str">
        <f>VLOOKUP(A673,'[1]Региональная прогр. (11.2018)'!G$14:Q$8110,11,FALSE)</f>
        <v>ЛАО</v>
      </c>
      <c r="C673" s="11" t="s">
        <v>9</v>
      </c>
      <c r="D673" s="11" t="s">
        <v>297</v>
      </c>
      <c r="E673" s="11">
        <v>2019</v>
      </c>
      <c r="F673" s="11" t="s">
        <v>17</v>
      </c>
      <c r="G673" s="13">
        <v>4447</v>
      </c>
      <c r="H673" s="14" t="s">
        <v>18</v>
      </c>
      <c r="I673" s="25">
        <v>29177</v>
      </c>
    </row>
    <row r="674" spans="1:9" ht="15.75" x14ac:dyDescent="0.25">
      <c r="A674" s="11">
        <v>29235</v>
      </c>
      <c r="B674" s="12" t="str">
        <f>VLOOKUP(A674,'[1]Региональная прогр. (11.2018)'!G$14:Q$8110,11,FALSE)</f>
        <v>ЛАО</v>
      </c>
      <c r="C674" s="11" t="s">
        <v>9</v>
      </c>
      <c r="D674" s="11" t="s">
        <v>298</v>
      </c>
      <c r="E674" s="11">
        <v>2019</v>
      </c>
      <c r="F674" s="11" t="s">
        <v>14</v>
      </c>
      <c r="G674" s="13">
        <v>10873.6</v>
      </c>
      <c r="H674" s="14">
        <v>2676</v>
      </c>
      <c r="I674" s="25">
        <v>9784257.3399999999</v>
      </c>
    </row>
    <row r="675" spans="1:9" ht="15.75" x14ac:dyDescent="0.25">
      <c r="A675" s="11">
        <v>29235</v>
      </c>
      <c r="B675" s="12" t="str">
        <f>VLOOKUP(A675,'[1]Региональная прогр. (11.2018)'!G$14:Q$8110,11,FALSE)</f>
        <v>ЛАО</v>
      </c>
      <c r="C675" s="11" t="s">
        <v>9</v>
      </c>
      <c r="D675" s="11" t="s">
        <v>298</v>
      </c>
      <c r="E675" s="11">
        <v>2019</v>
      </c>
      <c r="F675" s="11" t="s">
        <v>11</v>
      </c>
      <c r="G675" s="13">
        <v>10873.6</v>
      </c>
      <c r="H675" s="14" t="s">
        <v>12</v>
      </c>
      <c r="I675" s="25">
        <v>163537</v>
      </c>
    </row>
    <row r="676" spans="1:9" ht="15.75" x14ac:dyDescent="0.25">
      <c r="A676" s="11">
        <v>35168</v>
      </c>
      <c r="B676" s="12" t="str">
        <f>VLOOKUP(A676,'[1]Региональная прогр. (11.2018)'!G$14:Q$8110,11,FALSE)</f>
        <v>ЛАО</v>
      </c>
      <c r="C676" s="11" t="s">
        <v>9</v>
      </c>
      <c r="D676" s="11" t="s">
        <v>299</v>
      </c>
      <c r="E676" s="11">
        <v>2019</v>
      </c>
      <c r="F676" s="11" t="s">
        <v>16</v>
      </c>
      <c r="G676" s="13">
        <v>1360.1</v>
      </c>
      <c r="H676" s="14">
        <v>870.73</v>
      </c>
      <c r="I676" s="25">
        <v>3734098.8</v>
      </c>
    </row>
    <row r="677" spans="1:9" ht="15.75" x14ac:dyDescent="0.25">
      <c r="A677" s="11">
        <v>35168</v>
      </c>
      <c r="B677" s="12" t="str">
        <f>VLOOKUP(A677,'[1]Региональная прогр. (11.2018)'!G$14:Q$8110,11,FALSE)</f>
        <v>ЛАО</v>
      </c>
      <c r="C677" s="11" t="s">
        <v>9</v>
      </c>
      <c r="D677" s="11" t="s">
        <v>299</v>
      </c>
      <c r="E677" s="11">
        <v>2019</v>
      </c>
      <c r="F677" s="11" t="s">
        <v>11</v>
      </c>
      <c r="G677" s="13">
        <v>1360.1</v>
      </c>
      <c r="H677" s="14" t="s">
        <v>12</v>
      </c>
      <c r="I677" s="25">
        <v>84950.720000000001</v>
      </c>
    </row>
    <row r="678" spans="1:9" ht="15.75" x14ac:dyDescent="0.25">
      <c r="A678" s="11">
        <v>20034</v>
      </c>
      <c r="B678" s="12" t="str">
        <f>VLOOKUP(A678,'[1]Региональная прогр. (11.2018)'!G$14:Q$8110,11,FALSE)</f>
        <v>ЛАО</v>
      </c>
      <c r="C678" s="11" t="s">
        <v>9</v>
      </c>
      <c r="D678" s="11" t="s">
        <v>300</v>
      </c>
      <c r="E678" s="11">
        <v>2019</v>
      </c>
      <c r="F678" s="11" t="s">
        <v>14</v>
      </c>
      <c r="G678" s="13">
        <v>3419.5</v>
      </c>
      <c r="H678" s="14">
        <v>1136</v>
      </c>
      <c r="I678" s="25">
        <v>4753863.5999999996</v>
      </c>
    </row>
    <row r="679" spans="1:9" ht="15.75" x14ac:dyDescent="0.25">
      <c r="A679" s="11">
        <v>20034</v>
      </c>
      <c r="B679" s="12" t="str">
        <f>VLOOKUP(A679,'[1]Региональная прогр. (11.2018)'!G$14:Q$8110,11,FALSE)</f>
        <v>ЛАО</v>
      </c>
      <c r="C679" s="11" t="s">
        <v>9</v>
      </c>
      <c r="D679" s="11" t="s">
        <v>300</v>
      </c>
      <c r="E679" s="11">
        <v>2019</v>
      </c>
      <c r="F679" s="11" t="s">
        <v>11</v>
      </c>
      <c r="G679" s="13">
        <v>3419.5</v>
      </c>
      <c r="H679" s="14" t="s">
        <v>12</v>
      </c>
      <c r="I679" s="25">
        <v>95312.14</v>
      </c>
    </row>
    <row r="680" spans="1:9" ht="15.75" x14ac:dyDescent="0.25">
      <c r="A680" s="11">
        <v>29886</v>
      </c>
      <c r="B680" s="12" t="str">
        <f>VLOOKUP(A680,'[1]Региональная прогр. (11.2018)'!G$14:Q$8110,11,FALSE)</f>
        <v>САО</v>
      </c>
      <c r="C680" s="11" t="s">
        <v>9</v>
      </c>
      <c r="D680" s="11" t="s">
        <v>301</v>
      </c>
      <c r="E680" s="11">
        <v>2019</v>
      </c>
      <c r="F680" s="11" t="s">
        <v>14</v>
      </c>
      <c r="G680" s="13">
        <v>4210.8</v>
      </c>
      <c r="H680" s="14">
        <v>1123.54</v>
      </c>
      <c r="I680" s="25">
        <v>3912633.8600000003</v>
      </c>
    </row>
    <row r="681" spans="1:9" ht="15.75" x14ac:dyDescent="0.25">
      <c r="A681" s="11">
        <v>29886</v>
      </c>
      <c r="B681" s="12" t="str">
        <f>VLOOKUP(A681,'[1]Региональная прогр. (11.2018)'!G$14:Q$8110,11,FALSE)</f>
        <v>САО</v>
      </c>
      <c r="C681" s="11" t="s">
        <v>9</v>
      </c>
      <c r="D681" s="11" t="s">
        <v>301</v>
      </c>
      <c r="E681" s="11">
        <v>2019</v>
      </c>
      <c r="F681" s="11" t="s">
        <v>11</v>
      </c>
      <c r="G681" s="13">
        <v>4210.8</v>
      </c>
      <c r="H681" s="14" t="s">
        <v>12</v>
      </c>
      <c r="I681" s="25">
        <v>123150.7</v>
      </c>
    </row>
    <row r="682" spans="1:9" ht="15.75" x14ac:dyDescent="0.25">
      <c r="A682" s="11">
        <v>29892</v>
      </c>
      <c r="B682" s="12" t="str">
        <f>VLOOKUP(A682,'[1]Региональная прогр. (11.2018)'!G$14:Q$8110,11,FALSE)</f>
        <v>САО</v>
      </c>
      <c r="C682" s="11" t="s">
        <v>9</v>
      </c>
      <c r="D682" s="11" t="s">
        <v>302</v>
      </c>
      <c r="E682" s="11">
        <v>2019</v>
      </c>
      <c r="F682" s="11" t="s">
        <v>14</v>
      </c>
      <c r="G682" s="14">
        <v>6208.1</v>
      </c>
      <c r="H682" s="14">
        <v>1656.47</v>
      </c>
      <c r="I682" s="25">
        <v>7436095.7000000002</v>
      </c>
    </row>
    <row r="683" spans="1:9" ht="15.75" x14ac:dyDescent="0.25">
      <c r="A683" s="11">
        <v>29892</v>
      </c>
      <c r="B683" s="12" t="str">
        <f>VLOOKUP(A683,'[1]Региональная прогр. (11.2018)'!G$14:Q$8110,11,FALSE)</f>
        <v>САО</v>
      </c>
      <c r="C683" s="11" t="s">
        <v>9</v>
      </c>
      <c r="D683" s="11" t="s">
        <v>302</v>
      </c>
      <c r="E683" s="11">
        <v>2019</v>
      </c>
      <c r="F683" s="11" t="s">
        <v>11</v>
      </c>
      <c r="G683" s="14">
        <v>6208.1</v>
      </c>
      <c r="H683" s="14" t="s">
        <v>12</v>
      </c>
      <c r="I683" s="25">
        <v>148848.74</v>
      </c>
    </row>
    <row r="684" spans="1:9" ht="15.75" x14ac:dyDescent="0.25">
      <c r="A684" s="11">
        <v>25646</v>
      </c>
      <c r="B684" s="12" t="str">
        <f>VLOOKUP(A684,'[1]Региональная прогр. (11.2018)'!G$14:Q$8110,11,FALSE)</f>
        <v>САО</v>
      </c>
      <c r="C684" s="11" t="s">
        <v>9</v>
      </c>
      <c r="D684" s="11" t="s">
        <v>303</v>
      </c>
      <c r="E684" s="11">
        <v>2019</v>
      </c>
      <c r="F684" s="11" t="s">
        <v>31</v>
      </c>
      <c r="G684" s="13">
        <v>4116.8999999999996</v>
      </c>
      <c r="H684" s="14">
        <v>4116.8999999999996</v>
      </c>
      <c r="I684" s="25">
        <v>1191435.28</v>
      </c>
    </row>
    <row r="685" spans="1:9" ht="15.75" x14ac:dyDescent="0.25">
      <c r="A685" s="11">
        <v>25646</v>
      </c>
      <c r="B685" s="12" t="str">
        <f>VLOOKUP(A685,'[1]Региональная прогр. (11.2018)'!G$14:Q$8110,11,FALSE)</f>
        <v>САО</v>
      </c>
      <c r="C685" s="11" t="s">
        <v>9</v>
      </c>
      <c r="D685" s="11" t="s">
        <v>303</v>
      </c>
      <c r="E685" s="11">
        <v>2019</v>
      </c>
      <c r="F685" s="11" t="s">
        <v>28</v>
      </c>
      <c r="G685" s="13">
        <v>4116.8999999999996</v>
      </c>
      <c r="H685" s="14">
        <v>4116.8999999999996</v>
      </c>
      <c r="I685" s="25">
        <v>285938.59999999998</v>
      </c>
    </row>
    <row r="686" spans="1:9" ht="15.75" x14ac:dyDescent="0.25">
      <c r="A686" s="11">
        <v>25646</v>
      </c>
      <c r="B686" s="12" t="str">
        <f>VLOOKUP(A686,'[1]Региональная прогр. (11.2018)'!G$14:Q$8110,11,FALSE)</f>
        <v>САО</v>
      </c>
      <c r="C686" s="11" t="s">
        <v>9</v>
      </c>
      <c r="D686" s="11" t="s">
        <v>303</v>
      </c>
      <c r="E686" s="11">
        <v>2019</v>
      </c>
      <c r="F686" s="11" t="s">
        <v>25</v>
      </c>
      <c r="G686" s="13">
        <v>4116.8999999999996</v>
      </c>
      <c r="H686" s="14">
        <v>4116.8999999999996</v>
      </c>
      <c r="I686" s="25">
        <v>2803135.4</v>
      </c>
    </row>
    <row r="687" spans="1:9" ht="15.75" x14ac:dyDescent="0.25">
      <c r="A687" s="11">
        <v>25646</v>
      </c>
      <c r="B687" s="12" t="str">
        <f>VLOOKUP(A687,'[1]Региональная прогр. (11.2018)'!G$14:Q$8110,11,FALSE)</f>
        <v>САО</v>
      </c>
      <c r="C687" s="11" t="s">
        <v>9</v>
      </c>
      <c r="D687" s="11" t="s">
        <v>303</v>
      </c>
      <c r="E687" s="11">
        <v>2019</v>
      </c>
      <c r="F687" s="11" t="s">
        <v>32</v>
      </c>
      <c r="G687" s="13">
        <v>4116.8999999999996</v>
      </c>
      <c r="H687" s="14">
        <v>4116.8999999999996</v>
      </c>
      <c r="I687" s="25">
        <v>782216.01</v>
      </c>
    </row>
    <row r="688" spans="1:9" ht="15.75" x14ac:dyDescent="0.25">
      <c r="A688" s="11">
        <v>25646</v>
      </c>
      <c r="B688" s="12" t="str">
        <f>VLOOKUP(A688,'[1]Региональная прогр. (11.2018)'!G$14:Q$8110,11,FALSE)</f>
        <v>САО</v>
      </c>
      <c r="C688" s="11" t="s">
        <v>9</v>
      </c>
      <c r="D688" s="11" t="s">
        <v>303</v>
      </c>
      <c r="E688" s="11">
        <v>2019</v>
      </c>
      <c r="F688" s="11" t="s">
        <v>11</v>
      </c>
      <c r="G688" s="13">
        <v>4116.8999999999996</v>
      </c>
      <c r="H688" s="14" t="s">
        <v>12</v>
      </c>
      <c r="I688" s="50">
        <v>195595.13</v>
      </c>
    </row>
    <row r="689" spans="1:9" ht="15.75" x14ac:dyDescent="0.25">
      <c r="A689" s="11">
        <v>29946</v>
      </c>
      <c r="B689" s="12" t="str">
        <f>VLOOKUP(A689,'[1]Региональная прогр. (11.2018)'!G$14:Q$8110,11,FALSE)</f>
        <v>САО</v>
      </c>
      <c r="C689" s="11" t="s">
        <v>9</v>
      </c>
      <c r="D689" s="11" t="s">
        <v>304</v>
      </c>
      <c r="E689" s="11">
        <v>2019</v>
      </c>
      <c r="F689" s="11" t="s">
        <v>158</v>
      </c>
      <c r="G689" s="13">
        <v>9105</v>
      </c>
      <c r="H689" s="23">
        <v>4</v>
      </c>
      <c r="I689" s="25">
        <v>5879921.1200000001</v>
      </c>
    </row>
    <row r="690" spans="1:9" ht="15.75" x14ac:dyDescent="0.25">
      <c r="A690" s="11">
        <v>29946</v>
      </c>
      <c r="B690" s="12" t="str">
        <f>VLOOKUP(A690,'[1]Региональная прогр. (11.2018)'!G$14:Q$8110,11,FALSE)</f>
        <v>САО</v>
      </c>
      <c r="C690" s="11" t="s">
        <v>9</v>
      </c>
      <c r="D690" s="11" t="s">
        <v>304</v>
      </c>
      <c r="E690" s="11">
        <v>2019</v>
      </c>
      <c r="F690" s="11" t="s">
        <v>11</v>
      </c>
      <c r="G690" s="13">
        <v>9105</v>
      </c>
      <c r="H690" s="14" t="s">
        <v>12</v>
      </c>
      <c r="I690" s="25">
        <v>167847.58</v>
      </c>
    </row>
    <row r="691" spans="1:9" ht="15.75" x14ac:dyDescent="0.25">
      <c r="A691" s="11">
        <v>29948</v>
      </c>
      <c r="B691" s="12" t="str">
        <f>VLOOKUP(A691,'[1]Региональная прогр. (11.2018)'!G$14:Q$8110,11,FALSE)</f>
        <v>САО</v>
      </c>
      <c r="C691" s="11" t="s">
        <v>9</v>
      </c>
      <c r="D691" s="11" t="s">
        <v>305</v>
      </c>
      <c r="E691" s="11">
        <v>2019</v>
      </c>
      <c r="F691" s="11" t="s">
        <v>14</v>
      </c>
      <c r="G691" s="13">
        <v>4466.2</v>
      </c>
      <c r="H691" s="14">
        <v>1460</v>
      </c>
      <c r="I691" s="25">
        <v>3666691.93</v>
      </c>
    </row>
    <row r="692" spans="1:9" ht="15.75" x14ac:dyDescent="0.25">
      <c r="A692" s="11">
        <v>29948</v>
      </c>
      <c r="B692" s="12" t="str">
        <f>VLOOKUP(A692,'[1]Региональная прогр. (11.2018)'!G$14:Q$8110,11,FALSE)</f>
        <v>САО</v>
      </c>
      <c r="C692" s="11" t="s">
        <v>9</v>
      </c>
      <c r="D692" s="11" t="s">
        <v>305</v>
      </c>
      <c r="E692" s="11">
        <v>2019</v>
      </c>
      <c r="F692" s="11" t="s">
        <v>11</v>
      </c>
      <c r="G692" s="13">
        <v>4466.2</v>
      </c>
      <c r="H692" s="14" t="s">
        <v>12</v>
      </c>
      <c r="I692" s="25">
        <v>107000</v>
      </c>
    </row>
    <row r="693" spans="1:9" ht="15.75" x14ac:dyDescent="0.25">
      <c r="A693" s="11">
        <v>23707</v>
      </c>
      <c r="B693" s="12" t="str">
        <f>VLOOKUP(A693,'[1]Региональная прогр. (11.2018)'!G$14:Q$8110,11,FALSE)</f>
        <v>ЦАО</v>
      </c>
      <c r="C693" s="11" t="s">
        <v>9</v>
      </c>
      <c r="D693" s="11" t="s">
        <v>306</v>
      </c>
      <c r="E693" s="11">
        <v>2019</v>
      </c>
      <c r="F693" s="11" t="s">
        <v>158</v>
      </c>
      <c r="G693" s="14">
        <v>13069.9</v>
      </c>
      <c r="H693" s="23">
        <v>6</v>
      </c>
      <c r="I693" s="25">
        <v>9356325.5999999996</v>
      </c>
    </row>
    <row r="694" spans="1:9" ht="15.75" x14ac:dyDescent="0.25">
      <c r="A694" s="11">
        <v>23707</v>
      </c>
      <c r="B694" s="12" t="str">
        <f>VLOOKUP(A694,'[1]Региональная прогр. (11.2018)'!G$14:Q$8110,11,FALSE)</f>
        <v>ЦАО</v>
      </c>
      <c r="C694" s="11" t="s">
        <v>9</v>
      </c>
      <c r="D694" s="11" t="s">
        <v>306</v>
      </c>
      <c r="E694" s="11">
        <v>2019</v>
      </c>
      <c r="F694" s="11" t="s">
        <v>11</v>
      </c>
      <c r="G694" s="14">
        <v>13069.9</v>
      </c>
      <c r="H694" s="14" t="s">
        <v>12</v>
      </c>
      <c r="I694" s="25">
        <v>198336.08</v>
      </c>
    </row>
    <row r="695" spans="1:9" ht="15.75" x14ac:dyDescent="0.25">
      <c r="A695" s="11">
        <v>25153</v>
      </c>
      <c r="B695" s="12" t="str">
        <f>VLOOKUP(A695,'[1]Региональная прогр. (11.2018)'!G$14:Q$8110,11,FALSE)</f>
        <v>ЦАО</v>
      </c>
      <c r="C695" s="11" t="s">
        <v>9</v>
      </c>
      <c r="D695" s="11" t="s">
        <v>307</v>
      </c>
      <c r="E695" s="11">
        <v>2019</v>
      </c>
      <c r="F695" s="11" t="s">
        <v>14</v>
      </c>
      <c r="G695" s="13">
        <v>2761.4</v>
      </c>
      <c r="H695" s="14">
        <v>859</v>
      </c>
      <c r="I695" s="25">
        <v>967537.2</v>
      </c>
    </row>
    <row r="696" spans="1:9" ht="15.75" x14ac:dyDescent="0.25">
      <c r="A696" s="11">
        <v>25153</v>
      </c>
      <c r="B696" s="12" t="str">
        <f>VLOOKUP(A696,'[1]Региональная прогр. (11.2018)'!G$14:Q$8110,11,FALSE)</f>
        <v>ЦАО</v>
      </c>
      <c r="C696" s="11" t="s">
        <v>9</v>
      </c>
      <c r="D696" s="11" t="s">
        <v>307</v>
      </c>
      <c r="E696" s="11">
        <v>2019</v>
      </c>
      <c r="F696" s="11" t="s">
        <v>11</v>
      </c>
      <c r="G696" s="13">
        <v>2761.4</v>
      </c>
      <c r="H696" s="14" t="s">
        <v>12</v>
      </c>
      <c r="I696" s="25">
        <v>59220</v>
      </c>
    </row>
    <row r="697" spans="1:9" ht="15.75" x14ac:dyDescent="0.25">
      <c r="A697" s="11">
        <v>21176</v>
      </c>
      <c r="B697" s="12" t="str">
        <f>VLOOKUP(A697,'[1]Региональная прогр. (11.2018)'!G$14:Q$8110,11,FALSE)</f>
        <v>САО</v>
      </c>
      <c r="C697" s="11" t="s">
        <v>9</v>
      </c>
      <c r="D697" s="11" t="s">
        <v>308</v>
      </c>
      <c r="E697" s="11">
        <v>2019</v>
      </c>
      <c r="F697" s="11" t="s">
        <v>28</v>
      </c>
      <c r="G697" s="13">
        <v>2530.1</v>
      </c>
      <c r="H697" s="24">
        <v>2530.1</v>
      </c>
      <c r="I697" s="25">
        <v>160641.99</v>
      </c>
    </row>
    <row r="698" spans="1:9" ht="15.75" x14ac:dyDescent="0.25">
      <c r="A698" s="11">
        <v>21176</v>
      </c>
      <c r="B698" s="12" t="str">
        <f>VLOOKUP(A698,'[1]Региональная прогр. (11.2018)'!G$14:Q$8110,11,FALSE)</f>
        <v>САО</v>
      </c>
      <c r="C698" s="11" t="s">
        <v>9</v>
      </c>
      <c r="D698" s="11" t="s">
        <v>308</v>
      </c>
      <c r="E698" s="11">
        <v>2019</v>
      </c>
      <c r="F698" s="11" t="s">
        <v>25</v>
      </c>
      <c r="G698" s="13">
        <v>2530.1</v>
      </c>
      <c r="H698" s="24">
        <v>2530.1</v>
      </c>
      <c r="I698" s="25">
        <v>1490492.27</v>
      </c>
    </row>
    <row r="699" spans="1:9" ht="15.75" x14ac:dyDescent="0.25">
      <c r="A699" s="11">
        <v>21176</v>
      </c>
      <c r="B699" s="12" t="str">
        <f>VLOOKUP(A699,'[1]Региональная прогр. (11.2018)'!G$14:Q$8110,11,FALSE)</f>
        <v>САО</v>
      </c>
      <c r="C699" s="11" t="s">
        <v>9</v>
      </c>
      <c r="D699" s="11" t="s">
        <v>308</v>
      </c>
      <c r="E699" s="11">
        <v>2019</v>
      </c>
      <c r="F699" s="11" t="s">
        <v>11</v>
      </c>
      <c r="G699" s="13">
        <v>2530.1</v>
      </c>
      <c r="H699" s="14" t="s">
        <v>12</v>
      </c>
      <c r="I699" s="50">
        <v>167640</v>
      </c>
    </row>
    <row r="700" spans="1:9" ht="15.75" x14ac:dyDescent="0.25">
      <c r="A700" s="11">
        <v>21176</v>
      </c>
      <c r="B700" s="12" t="str">
        <f>VLOOKUP(A700,'[1]Региональная прогр. (11.2018)'!G$14:Q$8110,11,FALSE)</f>
        <v>САО</v>
      </c>
      <c r="C700" s="11" t="s">
        <v>9</v>
      </c>
      <c r="D700" s="11" t="s">
        <v>308</v>
      </c>
      <c r="E700" s="11">
        <v>2019</v>
      </c>
      <c r="F700" s="11" t="s">
        <v>26</v>
      </c>
      <c r="G700" s="13">
        <v>2530.1</v>
      </c>
      <c r="H700" s="24">
        <v>2530.1</v>
      </c>
      <c r="I700" s="25">
        <v>1252072.47</v>
      </c>
    </row>
    <row r="701" spans="1:9" ht="15.75" x14ac:dyDescent="0.25">
      <c r="A701" s="11">
        <v>21153</v>
      </c>
      <c r="B701" s="12" t="str">
        <f>VLOOKUP(A701,'[1]Региональная прогр. (11.2018)'!G$14:Q$8110,11,FALSE)</f>
        <v>САО</v>
      </c>
      <c r="C701" s="11" t="s">
        <v>9</v>
      </c>
      <c r="D701" s="11" t="s">
        <v>309</v>
      </c>
      <c r="E701" s="11">
        <v>2019</v>
      </c>
      <c r="F701" s="11" t="s">
        <v>31</v>
      </c>
      <c r="G701" s="13">
        <v>6269.7</v>
      </c>
      <c r="H701" s="14">
        <v>6269.7</v>
      </c>
      <c r="I701" s="25">
        <v>1630335.11</v>
      </c>
    </row>
    <row r="702" spans="1:9" ht="15.75" x14ac:dyDescent="0.25">
      <c r="A702" s="11">
        <v>21153</v>
      </c>
      <c r="B702" s="12" t="str">
        <f>VLOOKUP(A702,'[1]Региональная прогр. (11.2018)'!G$14:Q$8110,11,FALSE)</f>
        <v>САО</v>
      </c>
      <c r="C702" s="11" t="s">
        <v>9</v>
      </c>
      <c r="D702" s="11" t="s">
        <v>309</v>
      </c>
      <c r="E702" s="11">
        <v>2019</v>
      </c>
      <c r="F702" s="11" t="s">
        <v>28</v>
      </c>
      <c r="G702" s="13">
        <v>6269.7</v>
      </c>
      <c r="H702" s="14">
        <v>6269.7</v>
      </c>
      <c r="I702" s="25">
        <v>481867.51</v>
      </c>
    </row>
    <row r="703" spans="1:9" ht="15.75" x14ac:dyDescent="0.25">
      <c r="A703" s="11">
        <v>21153</v>
      </c>
      <c r="B703" s="12" t="str">
        <f>VLOOKUP(A703,'[1]Региональная прогр. (11.2018)'!G$14:Q$8110,11,FALSE)</f>
        <v>САО</v>
      </c>
      <c r="C703" s="11" t="s">
        <v>9</v>
      </c>
      <c r="D703" s="11" t="s">
        <v>309</v>
      </c>
      <c r="E703" s="11">
        <v>2019</v>
      </c>
      <c r="F703" s="11" t="s">
        <v>25</v>
      </c>
      <c r="G703" s="13">
        <v>6269.7</v>
      </c>
      <c r="H703" s="14">
        <v>6269.7</v>
      </c>
      <c r="I703" s="25">
        <v>3669241.76</v>
      </c>
    </row>
    <row r="704" spans="1:9" ht="15.75" x14ac:dyDescent="0.25">
      <c r="A704" s="11">
        <v>21153</v>
      </c>
      <c r="B704" s="12" t="str">
        <f>VLOOKUP(A704,'[1]Региональная прогр. (11.2018)'!G$14:Q$8110,11,FALSE)</f>
        <v>САО</v>
      </c>
      <c r="C704" s="11" t="s">
        <v>9</v>
      </c>
      <c r="D704" s="11" t="s">
        <v>309</v>
      </c>
      <c r="E704" s="11">
        <v>2019</v>
      </c>
      <c r="F704" s="11" t="s">
        <v>32</v>
      </c>
      <c r="G704" s="13">
        <v>6269.7</v>
      </c>
      <c r="H704" s="14">
        <v>6269.7</v>
      </c>
      <c r="I704" s="25">
        <v>1457221.98</v>
      </c>
    </row>
    <row r="705" spans="1:9" ht="15.75" x14ac:dyDescent="0.25">
      <c r="A705" s="11">
        <v>21153</v>
      </c>
      <c r="B705" s="12" t="str">
        <f>VLOOKUP(A705,'[1]Региональная прогр. (11.2018)'!G$14:Q$8110,11,FALSE)</f>
        <v>САО</v>
      </c>
      <c r="C705" s="11" t="s">
        <v>9</v>
      </c>
      <c r="D705" s="11" t="s">
        <v>309</v>
      </c>
      <c r="E705" s="11">
        <v>2019</v>
      </c>
      <c r="F705" s="11" t="s">
        <v>11</v>
      </c>
      <c r="G705" s="13">
        <v>6269.7</v>
      </c>
      <c r="H705" s="14" t="s">
        <v>12</v>
      </c>
      <c r="I705" s="50">
        <v>300855.67999999999</v>
      </c>
    </row>
    <row r="706" spans="1:9" ht="15.75" x14ac:dyDescent="0.25">
      <c r="A706" s="11">
        <v>25701</v>
      </c>
      <c r="B706" s="12" t="str">
        <f>VLOOKUP(A706,'[1]Региональная прогр. (11.2018)'!G$14:Q$8110,11,FALSE)</f>
        <v>ЦАО</v>
      </c>
      <c r="C706" s="11" t="s">
        <v>9</v>
      </c>
      <c r="D706" s="11" t="s">
        <v>310</v>
      </c>
      <c r="E706" s="11">
        <v>2019</v>
      </c>
      <c r="F706" s="11" t="s">
        <v>14</v>
      </c>
      <c r="G706" s="13">
        <v>3438.7</v>
      </c>
      <c r="H706" s="14">
        <v>917.53</v>
      </c>
      <c r="I706" s="25">
        <v>4389591.5999999996</v>
      </c>
    </row>
    <row r="707" spans="1:9" ht="15.75" x14ac:dyDescent="0.25">
      <c r="A707" s="11">
        <v>25701</v>
      </c>
      <c r="B707" s="12" t="str">
        <f>VLOOKUP(A707,'[1]Региональная прогр. (11.2018)'!G$14:Q$8110,11,FALSE)</f>
        <v>ЦАО</v>
      </c>
      <c r="C707" s="11" t="s">
        <v>9</v>
      </c>
      <c r="D707" s="11" t="s">
        <v>310</v>
      </c>
      <c r="E707" s="11">
        <v>2019</v>
      </c>
      <c r="F707" s="11" t="s">
        <v>11</v>
      </c>
      <c r="G707" s="13">
        <v>3438.7</v>
      </c>
      <c r="H707" s="14" t="s">
        <v>12</v>
      </c>
      <c r="I707" s="25">
        <v>101084.7</v>
      </c>
    </row>
    <row r="708" spans="1:9" ht="15.75" x14ac:dyDescent="0.25">
      <c r="A708" s="11">
        <v>29415</v>
      </c>
      <c r="B708" s="12" t="str">
        <f>VLOOKUP(A708,'[1]Региональная прогр. (11.2018)'!G$14:Q$8110,11,FALSE)</f>
        <v>ОАО</v>
      </c>
      <c r="C708" s="11" t="s">
        <v>9</v>
      </c>
      <c r="D708" s="11" t="s">
        <v>311</v>
      </c>
      <c r="E708" s="11">
        <v>2019</v>
      </c>
      <c r="F708" s="11" t="s">
        <v>14</v>
      </c>
      <c r="G708" s="13">
        <v>1001.3</v>
      </c>
      <c r="H708" s="14">
        <v>622</v>
      </c>
      <c r="I708" s="25">
        <v>3025610.4</v>
      </c>
    </row>
    <row r="709" spans="1:9" ht="15.75" x14ac:dyDescent="0.25">
      <c r="A709" s="11">
        <v>29415</v>
      </c>
      <c r="B709" s="12" t="str">
        <f>VLOOKUP(A709,'[1]Региональная прогр. (11.2018)'!G$14:Q$8110,11,FALSE)</f>
        <v>ОАО</v>
      </c>
      <c r="C709" s="11" t="s">
        <v>9</v>
      </c>
      <c r="D709" s="11" t="s">
        <v>311</v>
      </c>
      <c r="E709" s="11">
        <v>2019</v>
      </c>
      <c r="F709" s="11" t="s">
        <v>11</v>
      </c>
      <c r="G709" s="13">
        <v>1001.3</v>
      </c>
      <c r="H709" s="14" t="s">
        <v>12</v>
      </c>
      <c r="I709" s="25">
        <v>36972.94</v>
      </c>
    </row>
    <row r="710" spans="1:9" ht="15.75" x14ac:dyDescent="0.25">
      <c r="A710" s="11">
        <v>29416</v>
      </c>
      <c r="B710" s="12" t="str">
        <f>VLOOKUP(A710,'[1]Региональная прогр. (11.2018)'!G$14:Q$8110,11,FALSE)</f>
        <v>ОАО</v>
      </c>
      <c r="C710" s="11" t="s">
        <v>9</v>
      </c>
      <c r="D710" s="11" t="s">
        <v>312</v>
      </c>
      <c r="E710" s="11">
        <v>2019</v>
      </c>
      <c r="F710" s="11" t="s">
        <v>14</v>
      </c>
      <c r="G710" s="13">
        <v>3370.5</v>
      </c>
      <c r="H710" s="14">
        <v>1155</v>
      </c>
      <c r="I710" s="25">
        <v>4238354.47</v>
      </c>
    </row>
    <row r="711" spans="1:9" ht="15.75" x14ac:dyDescent="0.25">
      <c r="A711" s="11">
        <v>29416</v>
      </c>
      <c r="B711" s="12" t="str">
        <f>VLOOKUP(A711,'[1]Региональная прогр. (11.2018)'!G$14:Q$8110,11,FALSE)</f>
        <v>ОАО</v>
      </c>
      <c r="C711" s="11" t="s">
        <v>9</v>
      </c>
      <c r="D711" s="11" t="s">
        <v>312</v>
      </c>
      <c r="E711" s="11">
        <v>2019</v>
      </c>
      <c r="F711" s="11" t="s">
        <v>11</v>
      </c>
      <c r="G711" s="13">
        <v>3370.5</v>
      </c>
      <c r="H711" s="14" t="s">
        <v>12</v>
      </c>
      <c r="I711" s="25">
        <v>94940.44</v>
      </c>
    </row>
    <row r="712" spans="1:9" ht="15.75" x14ac:dyDescent="0.25">
      <c r="A712" s="11">
        <v>31769</v>
      </c>
      <c r="B712" s="12" t="str">
        <f>VLOOKUP(A712,'[1]Региональная прогр. (11.2018)'!G$14:Q$8110,11,FALSE)</f>
        <v>КАО</v>
      </c>
      <c r="C712" s="11" t="s">
        <v>9</v>
      </c>
      <c r="D712" s="11" t="s">
        <v>313</v>
      </c>
      <c r="E712" s="11">
        <v>2019</v>
      </c>
      <c r="F712" s="11" t="s">
        <v>14</v>
      </c>
      <c r="G712" s="13">
        <v>669</v>
      </c>
      <c r="H712" s="14">
        <v>448.23</v>
      </c>
      <c r="I712" s="25">
        <v>1924521.6</v>
      </c>
    </row>
    <row r="713" spans="1:9" ht="15.75" x14ac:dyDescent="0.25">
      <c r="A713" s="11">
        <v>31769</v>
      </c>
      <c r="B713" s="12" t="str">
        <f>VLOOKUP(A713,'[1]Региональная прогр. (11.2018)'!G$14:Q$8110,11,FALSE)</f>
        <v>КАО</v>
      </c>
      <c r="C713" s="11" t="s">
        <v>9</v>
      </c>
      <c r="D713" s="11" t="s">
        <v>313</v>
      </c>
      <c r="E713" s="11">
        <v>2019</v>
      </c>
      <c r="F713" s="11" t="s">
        <v>11</v>
      </c>
      <c r="G713" s="13">
        <v>669</v>
      </c>
      <c r="H713" s="14" t="s">
        <v>12</v>
      </c>
      <c r="I713" s="25">
        <v>37103.919999999998</v>
      </c>
    </row>
    <row r="714" spans="1:9" ht="15.75" x14ac:dyDescent="0.25">
      <c r="A714" s="11">
        <v>31769</v>
      </c>
      <c r="B714" s="12" t="str">
        <f>VLOOKUP(A714,'[1]Региональная прогр. (11.2018)'!G$14:Q$8110,11,FALSE)</f>
        <v>КАО</v>
      </c>
      <c r="C714" s="11" t="s">
        <v>9</v>
      </c>
      <c r="D714" s="11" t="s">
        <v>313</v>
      </c>
      <c r="E714" s="11">
        <v>2019</v>
      </c>
      <c r="F714" s="11" t="s">
        <v>16</v>
      </c>
      <c r="G714" s="13">
        <v>669</v>
      </c>
      <c r="H714" s="21">
        <v>644</v>
      </c>
      <c r="I714" s="45">
        <v>2255499.6</v>
      </c>
    </row>
    <row r="715" spans="1:9" ht="15.75" x14ac:dyDescent="0.25">
      <c r="A715" s="11">
        <v>31769</v>
      </c>
      <c r="B715" s="12" t="str">
        <f>VLOOKUP(A715,'[1]Региональная прогр. (11.2018)'!G$14:Q$8110,11,FALSE)</f>
        <v>КАО</v>
      </c>
      <c r="C715" s="11" t="s">
        <v>9</v>
      </c>
      <c r="D715" s="11" t="s">
        <v>313</v>
      </c>
      <c r="E715" s="11">
        <v>2019</v>
      </c>
      <c r="F715" s="11" t="s">
        <v>17</v>
      </c>
      <c r="G715" s="13">
        <v>669</v>
      </c>
      <c r="H715" s="14" t="s">
        <v>18</v>
      </c>
      <c r="I715" s="25">
        <v>39959.96</v>
      </c>
    </row>
    <row r="716" spans="1:9" ht="15.75" x14ac:dyDescent="0.25">
      <c r="A716" s="11">
        <v>31775</v>
      </c>
      <c r="B716" s="12" t="str">
        <f>VLOOKUP(A716,'[1]Региональная прогр. (11.2018)'!G$14:Q$8110,11,FALSE)</f>
        <v>КАО</v>
      </c>
      <c r="C716" s="11" t="s">
        <v>9</v>
      </c>
      <c r="D716" s="11" t="s">
        <v>314</v>
      </c>
      <c r="E716" s="11">
        <v>2019</v>
      </c>
      <c r="F716" s="11" t="s">
        <v>14</v>
      </c>
      <c r="G716" s="13">
        <v>579.29999999999995</v>
      </c>
      <c r="H716" s="14">
        <v>480</v>
      </c>
      <c r="I716" s="25">
        <v>1539536.63</v>
      </c>
    </row>
    <row r="717" spans="1:9" ht="15.75" x14ac:dyDescent="0.25">
      <c r="A717" s="11">
        <v>31775</v>
      </c>
      <c r="B717" s="12" t="str">
        <f>VLOOKUP(A717,'[1]Региональная прогр. (11.2018)'!G$14:Q$8110,11,FALSE)</f>
        <v>КАО</v>
      </c>
      <c r="C717" s="11" t="s">
        <v>9</v>
      </c>
      <c r="D717" s="11" t="s">
        <v>314</v>
      </c>
      <c r="E717" s="11">
        <v>2019</v>
      </c>
      <c r="F717" s="11" t="s">
        <v>11</v>
      </c>
      <c r="G717" s="13">
        <v>579.29999999999995</v>
      </c>
      <c r="H717" s="14" t="s">
        <v>12</v>
      </c>
      <c r="I717" s="25">
        <v>29533</v>
      </c>
    </row>
    <row r="718" spans="1:9" ht="15.75" x14ac:dyDescent="0.25">
      <c r="A718" s="11">
        <v>31775</v>
      </c>
      <c r="B718" s="12" t="str">
        <f>VLOOKUP(A718,'[1]Региональная прогр. (11.2018)'!G$14:Q$8110,11,FALSE)</f>
        <v>КАО</v>
      </c>
      <c r="C718" s="11" t="s">
        <v>9</v>
      </c>
      <c r="D718" s="11" t="s">
        <v>314</v>
      </c>
      <c r="E718" s="11">
        <v>2019</v>
      </c>
      <c r="F718" s="11" t="s">
        <v>16</v>
      </c>
      <c r="G718" s="13">
        <v>579.29999999999995</v>
      </c>
      <c r="H718" s="21">
        <v>496.8</v>
      </c>
      <c r="I718" s="45">
        <v>1705647.6</v>
      </c>
    </row>
    <row r="719" spans="1:9" ht="15.75" x14ac:dyDescent="0.25">
      <c r="A719" s="11">
        <v>31775</v>
      </c>
      <c r="B719" s="12" t="str">
        <f>VLOOKUP(A719,'[1]Региональная прогр. (11.2018)'!G$14:Q$8110,11,FALSE)</f>
        <v>КАО</v>
      </c>
      <c r="C719" s="11" t="s">
        <v>9</v>
      </c>
      <c r="D719" s="11" t="s">
        <v>314</v>
      </c>
      <c r="E719" s="11">
        <v>2019</v>
      </c>
      <c r="F719" s="11" t="s">
        <v>17</v>
      </c>
      <c r="G719" s="13">
        <v>579.29999999999995</v>
      </c>
      <c r="H719" s="14" t="s">
        <v>18</v>
      </c>
      <c r="I719" s="25">
        <v>36926.44</v>
      </c>
    </row>
    <row r="720" spans="1:9" ht="15.75" x14ac:dyDescent="0.25">
      <c r="A720" s="11">
        <v>23203</v>
      </c>
      <c r="B720" s="12" t="str">
        <f>VLOOKUP(A720,'[1]Региональная прогр. (11.2018)'!G$14:Q$8110,11,FALSE)</f>
        <v>КАО</v>
      </c>
      <c r="C720" s="11" t="s">
        <v>9</v>
      </c>
      <c r="D720" s="11" t="s">
        <v>315</v>
      </c>
      <c r="E720" s="11">
        <v>2019</v>
      </c>
      <c r="F720" s="11" t="s">
        <v>31</v>
      </c>
      <c r="G720" s="13">
        <v>583.4</v>
      </c>
      <c r="H720" s="14">
        <v>583.4</v>
      </c>
      <c r="I720" s="25">
        <v>152510.29</v>
      </c>
    </row>
    <row r="721" spans="1:9" ht="15.75" x14ac:dyDescent="0.25">
      <c r="A721" s="11">
        <v>23203</v>
      </c>
      <c r="B721" s="12" t="str">
        <f>VLOOKUP(A721,'[1]Региональная прогр. (11.2018)'!G$14:Q$8110,11,FALSE)</f>
        <v>КАО</v>
      </c>
      <c r="C721" s="11" t="s">
        <v>9</v>
      </c>
      <c r="D721" s="11" t="s">
        <v>315</v>
      </c>
      <c r="E721" s="11">
        <v>2019</v>
      </c>
      <c r="F721" s="11" t="s">
        <v>28</v>
      </c>
      <c r="G721" s="13">
        <v>583.4</v>
      </c>
      <c r="H721" s="14">
        <v>583.4</v>
      </c>
      <c r="I721" s="25">
        <v>111534.66</v>
      </c>
    </row>
    <row r="722" spans="1:9" ht="15.75" x14ac:dyDescent="0.25">
      <c r="A722" s="11">
        <v>23203</v>
      </c>
      <c r="B722" s="12" t="str">
        <f>VLOOKUP(A722,'[1]Региональная прогр. (11.2018)'!G$14:Q$8110,11,FALSE)</f>
        <v>КАО</v>
      </c>
      <c r="C722" s="11" t="s">
        <v>9</v>
      </c>
      <c r="D722" s="11" t="s">
        <v>315</v>
      </c>
      <c r="E722" s="11">
        <v>2019</v>
      </c>
      <c r="F722" s="11" t="s">
        <v>25</v>
      </c>
      <c r="G722" s="13">
        <v>583.4</v>
      </c>
      <c r="H722" s="14">
        <v>583.4</v>
      </c>
      <c r="I722" s="25">
        <v>337904.45</v>
      </c>
    </row>
    <row r="723" spans="1:9" ht="15.75" x14ac:dyDescent="0.25">
      <c r="A723" s="11">
        <v>23203</v>
      </c>
      <c r="B723" s="12" t="str">
        <f>VLOOKUP(A723,'[1]Региональная прогр. (11.2018)'!G$14:Q$8110,11,FALSE)</f>
        <v>КАО</v>
      </c>
      <c r="C723" s="11" t="s">
        <v>9</v>
      </c>
      <c r="D723" s="11" t="s">
        <v>315</v>
      </c>
      <c r="E723" s="11">
        <v>2019</v>
      </c>
      <c r="F723" s="11" t="s">
        <v>11</v>
      </c>
      <c r="G723" s="13">
        <v>583.4</v>
      </c>
      <c r="H723" s="14" t="s">
        <v>12</v>
      </c>
      <c r="I723" s="25">
        <v>60486.91</v>
      </c>
    </row>
    <row r="724" spans="1:9" ht="15.75" x14ac:dyDescent="0.25">
      <c r="A724" s="11">
        <v>30263</v>
      </c>
      <c r="B724" s="12" t="str">
        <f>VLOOKUP(A724,'[1]Региональная прогр. (11.2018)'!G$14:Q$8110,11,FALSE)</f>
        <v>САО</v>
      </c>
      <c r="C724" s="11" t="s">
        <v>9</v>
      </c>
      <c r="D724" s="11" t="s">
        <v>316</v>
      </c>
      <c r="E724" s="11">
        <v>2019</v>
      </c>
      <c r="F724" s="11" t="s">
        <v>14</v>
      </c>
      <c r="G724" s="13">
        <v>4166.5</v>
      </c>
      <c r="H724" s="14">
        <v>1111.72</v>
      </c>
      <c r="I724" s="25">
        <v>3858092.1</v>
      </c>
    </row>
    <row r="725" spans="1:9" ht="15.75" x14ac:dyDescent="0.25">
      <c r="A725" s="11">
        <v>30263</v>
      </c>
      <c r="B725" s="12" t="str">
        <f>VLOOKUP(A725,'[1]Региональная прогр. (11.2018)'!G$14:Q$8110,11,FALSE)</f>
        <v>САО</v>
      </c>
      <c r="C725" s="11" t="s">
        <v>9</v>
      </c>
      <c r="D725" s="11" t="s">
        <v>316</v>
      </c>
      <c r="E725" s="11">
        <v>2019</v>
      </c>
      <c r="F725" s="11" t="s">
        <v>11</v>
      </c>
      <c r="G725" s="13">
        <v>4166.5</v>
      </c>
      <c r="H725" s="14" t="s">
        <v>12</v>
      </c>
      <c r="I725" s="25">
        <v>120367.08</v>
      </c>
    </row>
    <row r="726" spans="1:9" ht="15.75" x14ac:dyDescent="0.25">
      <c r="A726" s="11">
        <v>35733</v>
      </c>
      <c r="B726" s="12" t="str">
        <f>VLOOKUP(A726,'[1]Региональная прогр. (11.2018)'!G$14:Q$8110,11,FALSE)</f>
        <v>САО</v>
      </c>
      <c r="C726" s="11" t="s">
        <v>9</v>
      </c>
      <c r="D726" s="11" t="s">
        <v>317</v>
      </c>
      <c r="E726" s="11">
        <v>2019</v>
      </c>
      <c r="F726" s="11" t="s">
        <v>14</v>
      </c>
      <c r="G726" s="13">
        <v>3832.7</v>
      </c>
      <c r="H726" s="14">
        <v>1424.75</v>
      </c>
      <c r="I726" s="25">
        <v>4362896.4000000004</v>
      </c>
    </row>
    <row r="727" spans="1:9" ht="15.75" x14ac:dyDescent="0.25">
      <c r="A727" s="11">
        <v>35733</v>
      </c>
      <c r="B727" s="12" t="str">
        <f>VLOOKUP(A727,'[1]Региональная прогр. (11.2018)'!G$14:Q$8110,11,FALSE)</f>
        <v>САО</v>
      </c>
      <c r="C727" s="11" t="s">
        <v>9</v>
      </c>
      <c r="D727" s="11" t="s">
        <v>317</v>
      </c>
      <c r="E727" s="11">
        <v>2019</v>
      </c>
      <c r="F727" s="11" t="s">
        <v>11</v>
      </c>
      <c r="G727" s="13">
        <v>3832.7</v>
      </c>
      <c r="H727" s="14" t="s">
        <v>12</v>
      </c>
      <c r="I727" s="25">
        <v>107738.72</v>
      </c>
    </row>
    <row r="728" spans="1:9" ht="15.75" x14ac:dyDescent="0.25">
      <c r="A728" s="11">
        <v>26667</v>
      </c>
      <c r="B728" s="12" t="str">
        <f>VLOOKUP(A728,'[1]Региональная прогр. (11.2018)'!G$14:Q$8110,11,FALSE)</f>
        <v>САО</v>
      </c>
      <c r="C728" s="11" t="s">
        <v>9</v>
      </c>
      <c r="D728" s="11" t="s">
        <v>318</v>
      </c>
      <c r="E728" s="11">
        <v>2019</v>
      </c>
      <c r="F728" s="11" t="s">
        <v>16</v>
      </c>
      <c r="G728" s="13">
        <v>4826.8</v>
      </c>
      <c r="H728" s="14">
        <v>2709</v>
      </c>
      <c r="I728" s="25">
        <v>6165265.2000000002</v>
      </c>
    </row>
    <row r="729" spans="1:9" ht="15.75" x14ac:dyDescent="0.25">
      <c r="A729" s="11">
        <v>26667</v>
      </c>
      <c r="B729" s="12" t="str">
        <f>VLOOKUP(A729,'[1]Региональная прогр. (11.2018)'!G$14:Q$8110,11,FALSE)</f>
        <v>САО</v>
      </c>
      <c r="C729" s="11" t="s">
        <v>9</v>
      </c>
      <c r="D729" s="11" t="s">
        <v>318</v>
      </c>
      <c r="E729" s="11">
        <v>2019</v>
      </c>
      <c r="F729" s="11" t="s">
        <v>11</v>
      </c>
      <c r="G729" s="13">
        <v>4826.8</v>
      </c>
      <c r="H729" s="14" t="s">
        <v>12</v>
      </c>
      <c r="I729" s="25">
        <v>133538.46</v>
      </c>
    </row>
    <row r="730" spans="1:9" ht="15.75" x14ac:dyDescent="0.25">
      <c r="A730" s="11">
        <v>30288</v>
      </c>
      <c r="B730" s="12" t="str">
        <f>VLOOKUP(A730,'[1]Региональная прогр. (11.2018)'!G$14:Q$8110,11,FALSE)</f>
        <v>САО</v>
      </c>
      <c r="C730" s="11" t="s">
        <v>9</v>
      </c>
      <c r="D730" s="11" t="s">
        <v>319</v>
      </c>
      <c r="E730" s="11">
        <v>2019</v>
      </c>
      <c r="F730" s="11" t="s">
        <v>31</v>
      </c>
      <c r="G730" s="13">
        <v>3411</v>
      </c>
      <c r="H730" s="14">
        <v>3411</v>
      </c>
      <c r="I730" s="25">
        <v>1101695.21</v>
      </c>
    </row>
    <row r="731" spans="1:9" ht="15.75" x14ac:dyDescent="0.25">
      <c r="A731" s="11">
        <v>30288</v>
      </c>
      <c r="B731" s="12" t="str">
        <f>VLOOKUP(A731,'[1]Региональная прогр. (11.2018)'!G$14:Q$8110,11,FALSE)</f>
        <v>САО</v>
      </c>
      <c r="C731" s="11" t="s">
        <v>9</v>
      </c>
      <c r="D731" s="11" t="s">
        <v>319</v>
      </c>
      <c r="E731" s="11">
        <v>2019</v>
      </c>
      <c r="F731" s="11" t="s">
        <v>28</v>
      </c>
      <c r="G731" s="13">
        <v>3411</v>
      </c>
      <c r="H731" s="14">
        <v>3411</v>
      </c>
      <c r="I731" s="25">
        <v>326975.40000000002</v>
      </c>
    </row>
    <row r="732" spans="1:9" ht="15.75" x14ac:dyDescent="0.25">
      <c r="A732" s="11">
        <v>30288</v>
      </c>
      <c r="B732" s="12" t="str">
        <f>VLOOKUP(A732,'[1]Региональная прогр. (11.2018)'!G$14:Q$8110,11,FALSE)</f>
        <v>САО</v>
      </c>
      <c r="C732" s="11" t="s">
        <v>9</v>
      </c>
      <c r="D732" s="11" t="s">
        <v>319</v>
      </c>
      <c r="E732" s="11">
        <v>2019</v>
      </c>
      <c r="F732" s="11" t="s">
        <v>25</v>
      </c>
      <c r="G732" s="13">
        <v>3411</v>
      </c>
      <c r="H732" s="14">
        <v>3411</v>
      </c>
      <c r="I732" s="25">
        <v>2246604.48</v>
      </c>
    </row>
    <row r="733" spans="1:9" ht="15.75" x14ac:dyDescent="0.25">
      <c r="A733" s="11">
        <v>30288</v>
      </c>
      <c r="B733" s="12" t="str">
        <f>VLOOKUP(A733,'[1]Региональная прогр. (11.2018)'!G$14:Q$8110,11,FALSE)</f>
        <v>САО</v>
      </c>
      <c r="C733" s="11" t="s">
        <v>9</v>
      </c>
      <c r="D733" s="11" t="s">
        <v>319</v>
      </c>
      <c r="E733" s="11">
        <v>2019</v>
      </c>
      <c r="F733" s="11" t="s">
        <v>32</v>
      </c>
      <c r="G733" s="13">
        <v>3411</v>
      </c>
      <c r="H733" s="14">
        <v>3411</v>
      </c>
      <c r="I733" s="25">
        <v>1008059.37</v>
      </c>
    </row>
    <row r="734" spans="1:9" ht="15.75" x14ac:dyDescent="0.25">
      <c r="A734" s="11">
        <v>30288</v>
      </c>
      <c r="B734" s="12" t="str">
        <f>VLOOKUP(A734,'[1]Региональная прогр. (11.2018)'!G$14:Q$8110,11,FALSE)</f>
        <v>САО</v>
      </c>
      <c r="C734" s="11" t="s">
        <v>9</v>
      </c>
      <c r="D734" s="11" t="s">
        <v>319</v>
      </c>
      <c r="E734" s="11">
        <v>2019</v>
      </c>
      <c r="F734" s="11" t="s">
        <v>11</v>
      </c>
      <c r="G734" s="13">
        <v>3411</v>
      </c>
      <c r="H734" s="14" t="s">
        <v>12</v>
      </c>
      <c r="I734" s="25">
        <v>173470.97</v>
      </c>
    </row>
    <row r="735" spans="1:9" ht="15.75" x14ac:dyDescent="0.25">
      <c r="A735" s="11">
        <v>26671</v>
      </c>
      <c r="B735" s="12" t="str">
        <f>VLOOKUP(A735,'[1]Региональная прогр. (11.2018)'!G$14:Q$8110,11,FALSE)</f>
        <v>САО</v>
      </c>
      <c r="C735" s="11" t="s">
        <v>9</v>
      </c>
      <c r="D735" s="11" t="s">
        <v>320</v>
      </c>
      <c r="E735" s="11">
        <v>2019</v>
      </c>
      <c r="F735" s="11" t="s">
        <v>14</v>
      </c>
      <c r="G735" s="13">
        <v>4835.1000000000004</v>
      </c>
      <c r="H735" s="14">
        <v>1340.74</v>
      </c>
      <c r="I735" s="25">
        <v>4865434.32</v>
      </c>
    </row>
    <row r="736" spans="1:9" ht="15.75" x14ac:dyDescent="0.25">
      <c r="A736" s="11">
        <v>26671</v>
      </c>
      <c r="B736" s="12" t="str">
        <f>VLOOKUP(A736,'[1]Региональная прогр. (11.2018)'!G$14:Q$8110,11,FALSE)</f>
        <v>САО</v>
      </c>
      <c r="C736" s="11" t="s">
        <v>9</v>
      </c>
      <c r="D736" s="11" t="s">
        <v>320</v>
      </c>
      <c r="E736" s="11">
        <v>2019</v>
      </c>
      <c r="F736" s="11" t="s">
        <v>11</v>
      </c>
      <c r="G736" s="13">
        <v>4835.1000000000004</v>
      </c>
      <c r="H736" s="14" t="s">
        <v>12</v>
      </c>
      <c r="I736" s="25">
        <v>105710.3</v>
      </c>
    </row>
    <row r="737" spans="1:9" ht="15.75" x14ac:dyDescent="0.25">
      <c r="A737" s="11">
        <v>36249</v>
      </c>
      <c r="B737" s="12" t="str">
        <f>VLOOKUP(A737,'[1]Региональная прогр. (11.2018)'!G$14:Q$8110,11,FALSE)</f>
        <v>ЦАО</v>
      </c>
      <c r="C737" s="11" t="s">
        <v>9</v>
      </c>
      <c r="D737" s="11" t="s">
        <v>321</v>
      </c>
      <c r="E737" s="11">
        <v>2019</v>
      </c>
      <c r="F737" s="11" t="s">
        <v>14</v>
      </c>
      <c r="G737" s="13">
        <v>1877.99</v>
      </c>
      <c r="H737" s="14">
        <v>501.09</v>
      </c>
      <c r="I737" s="25">
        <v>2065031.78</v>
      </c>
    </row>
    <row r="738" spans="1:9" ht="15.75" x14ac:dyDescent="0.25">
      <c r="A738" s="11">
        <v>36249</v>
      </c>
      <c r="B738" s="12" t="str">
        <f>VLOOKUP(A738,'[1]Региональная прогр. (11.2018)'!G$14:Q$8110,11,FALSE)</f>
        <v>ЦАО</v>
      </c>
      <c r="C738" s="11" t="s">
        <v>9</v>
      </c>
      <c r="D738" s="11" t="s">
        <v>321</v>
      </c>
      <c r="E738" s="11">
        <v>2019</v>
      </c>
      <c r="F738" s="11" t="s">
        <v>11</v>
      </c>
      <c r="G738" s="13">
        <v>1877.99</v>
      </c>
      <c r="H738" s="14" t="s">
        <v>12</v>
      </c>
      <c r="I738" s="25">
        <v>44192.18</v>
      </c>
    </row>
    <row r="739" spans="1:9" ht="15.75" x14ac:dyDescent="0.25">
      <c r="A739" s="11">
        <v>25587</v>
      </c>
      <c r="B739" s="12" t="str">
        <f>VLOOKUP(A739,'[1]Региональная прогр. (11.2018)'!G$14:Q$8110,11,FALSE)</f>
        <v>ЦАО</v>
      </c>
      <c r="C739" s="11" t="s">
        <v>9</v>
      </c>
      <c r="D739" s="11" t="s">
        <v>322</v>
      </c>
      <c r="E739" s="11">
        <v>2019</v>
      </c>
      <c r="F739" s="11" t="s">
        <v>14</v>
      </c>
      <c r="G739" s="13">
        <v>1443</v>
      </c>
      <c r="H739" s="14">
        <v>635</v>
      </c>
      <c r="I739" s="25">
        <v>2342148</v>
      </c>
    </row>
    <row r="740" spans="1:9" ht="15.75" x14ac:dyDescent="0.25">
      <c r="A740" s="11">
        <v>25587</v>
      </c>
      <c r="B740" s="12" t="str">
        <f>VLOOKUP(A740,'[1]Региональная прогр. (11.2018)'!G$14:Q$8110,11,FALSE)</f>
        <v>ЦАО</v>
      </c>
      <c r="C740" s="11" t="s">
        <v>9</v>
      </c>
      <c r="D740" s="11" t="s">
        <v>322</v>
      </c>
      <c r="E740" s="11">
        <v>2019</v>
      </c>
      <c r="F740" s="11" t="s">
        <v>11</v>
      </c>
      <c r="G740" s="13">
        <v>1443</v>
      </c>
      <c r="H740" s="14" t="s">
        <v>12</v>
      </c>
      <c r="I740" s="25">
        <v>53163.72</v>
      </c>
    </row>
    <row r="741" spans="1:9" ht="15.75" x14ac:dyDescent="0.25">
      <c r="A741" s="11">
        <v>33487</v>
      </c>
      <c r="B741" s="12" t="str">
        <f>VLOOKUP(A741,'[1]Региональная прогр. (11.2018)'!G$14:Q$8110,11,FALSE)</f>
        <v>ЦАО</v>
      </c>
      <c r="C741" s="11" t="s">
        <v>9</v>
      </c>
      <c r="D741" s="11" t="s">
        <v>323</v>
      </c>
      <c r="E741" s="11">
        <v>2019</v>
      </c>
      <c r="F741" s="11" t="s">
        <v>14</v>
      </c>
      <c r="G741" s="13">
        <v>3754.1</v>
      </c>
      <c r="H741" s="14">
        <v>1110</v>
      </c>
      <c r="I741" s="25">
        <v>2560100.4</v>
      </c>
    </row>
    <row r="742" spans="1:9" ht="15.75" x14ac:dyDescent="0.25">
      <c r="A742" s="11">
        <v>33487</v>
      </c>
      <c r="B742" s="12" t="str">
        <f>VLOOKUP(A742,'[1]Региональная прогр. (11.2018)'!G$14:Q$8110,11,FALSE)</f>
        <v>ЦАО</v>
      </c>
      <c r="C742" s="11" t="s">
        <v>9</v>
      </c>
      <c r="D742" s="11" t="s">
        <v>323</v>
      </c>
      <c r="E742" s="11">
        <v>2019</v>
      </c>
      <c r="F742" s="11" t="s">
        <v>11</v>
      </c>
      <c r="G742" s="13">
        <v>3754.1</v>
      </c>
      <c r="H742" s="14" t="s">
        <v>12</v>
      </c>
      <c r="I742" s="25">
        <v>93496</v>
      </c>
    </row>
    <row r="743" spans="1:9" ht="15.75" x14ac:dyDescent="0.25">
      <c r="A743" s="11">
        <v>23455</v>
      </c>
      <c r="B743" s="12" t="str">
        <f>VLOOKUP(A743,'[1]Региональная прогр. (11.2018)'!G$14:Q$8110,11,FALSE)</f>
        <v>ОАО</v>
      </c>
      <c r="C743" s="11" t="s">
        <v>9</v>
      </c>
      <c r="D743" s="11" t="s">
        <v>324</v>
      </c>
      <c r="E743" s="11">
        <v>2019</v>
      </c>
      <c r="F743" s="11" t="s">
        <v>31</v>
      </c>
      <c r="G743" s="13">
        <v>2793</v>
      </c>
      <c r="H743" s="14">
        <v>2793</v>
      </c>
      <c r="I743" s="25">
        <v>839784.19</v>
      </c>
    </row>
    <row r="744" spans="1:9" ht="15.75" x14ac:dyDescent="0.25">
      <c r="A744" s="11">
        <v>23455</v>
      </c>
      <c r="B744" s="12" t="str">
        <f>VLOOKUP(A744,'[1]Региональная прогр. (11.2018)'!G$14:Q$8110,11,FALSE)</f>
        <v>ОАО</v>
      </c>
      <c r="C744" s="11" t="s">
        <v>9</v>
      </c>
      <c r="D744" s="11" t="s">
        <v>324</v>
      </c>
      <c r="E744" s="11">
        <v>2019</v>
      </c>
      <c r="F744" s="11" t="s">
        <v>28</v>
      </c>
      <c r="G744" s="13">
        <v>2793</v>
      </c>
      <c r="H744" s="14">
        <v>2793</v>
      </c>
      <c r="I744" s="25">
        <v>109914.47</v>
      </c>
    </row>
    <row r="745" spans="1:9" ht="15.75" x14ac:dyDescent="0.25">
      <c r="A745" s="11">
        <v>23455</v>
      </c>
      <c r="B745" s="12" t="str">
        <f>VLOOKUP(A745,'[1]Региональная прогр. (11.2018)'!G$14:Q$8110,11,FALSE)</f>
        <v>ОАО</v>
      </c>
      <c r="C745" s="11" t="s">
        <v>9</v>
      </c>
      <c r="D745" s="11" t="s">
        <v>324</v>
      </c>
      <c r="E745" s="11">
        <v>2019</v>
      </c>
      <c r="F745" s="11" t="s">
        <v>25</v>
      </c>
      <c r="G745" s="13">
        <v>2793</v>
      </c>
      <c r="H745" s="14">
        <v>2793</v>
      </c>
      <c r="I745" s="25">
        <v>2742665.44</v>
      </c>
    </row>
    <row r="746" spans="1:9" ht="15.75" x14ac:dyDescent="0.25">
      <c r="A746" s="11">
        <v>23455</v>
      </c>
      <c r="B746" s="12" t="str">
        <f>VLOOKUP(A746,'[1]Региональная прогр. (11.2018)'!G$14:Q$8110,11,FALSE)</f>
        <v>ОАО</v>
      </c>
      <c r="C746" s="11" t="s">
        <v>9</v>
      </c>
      <c r="D746" s="11" t="s">
        <v>324</v>
      </c>
      <c r="E746" s="11">
        <v>2019</v>
      </c>
      <c r="F746" s="11" t="s">
        <v>32</v>
      </c>
      <c r="G746" s="13">
        <v>2793</v>
      </c>
      <c r="H746" s="14">
        <v>2793</v>
      </c>
      <c r="I746" s="25">
        <v>583051.06999999995</v>
      </c>
    </row>
    <row r="747" spans="1:9" ht="15.75" x14ac:dyDescent="0.25">
      <c r="A747" s="11">
        <v>23455</v>
      </c>
      <c r="B747" s="12" t="str">
        <f>VLOOKUP(A747,'[1]Региональная прогр. (11.2018)'!G$14:Q$8110,11,FALSE)</f>
        <v>ОАО</v>
      </c>
      <c r="C747" s="11" t="s">
        <v>9</v>
      </c>
      <c r="D747" s="11" t="s">
        <v>324</v>
      </c>
      <c r="E747" s="11">
        <v>2019</v>
      </c>
      <c r="F747" s="11" t="s">
        <v>26</v>
      </c>
      <c r="G747" s="13">
        <v>2793</v>
      </c>
      <c r="H747" s="14">
        <v>2793</v>
      </c>
      <c r="I747" s="25">
        <v>1206407.06</v>
      </c>
    </row>
    <row r="748" spans="1:9" ht="15.75" x14ac:dyDescent="0.25">
      <c r="A748" s="11">
        <v>23455</v>
      </c>
      <c r="B748" s="12" t="str">
        <f>VLOOKUP(A748,'[1]Региональная прогр. (11.2018)'!G$14:Q$8110,11,FALSE)</f>
        <v>ОАО</v>
      </c>
      <c r="C748" s="11" t="s">
        <v>9</v>
      </c>
      <c r="D748" s="11" t="s">
        <v>324</v>
      </c>
      <c r="E748" s="11">
        <v>2019</v>
      </c>
      <c r="F748" s="11" t="s">
        <v>11</v>
      </c>
      <c r="G748" s="13">
        <v>2793</v>
      </c>
      <c r="H748" s="14" t="s">
        <v>12</v>
      </c>
      <c r="I748" s="25">
        <v>116218</v>
      </c>
    </row>
    <row r="749" spans="1:9" ht="15.75" x14ac:dyDescent="0.25">
      <c r="A749" s="11">
        <v>23521</v>
      </c>
      <c r="B749" s="12" t="str">
        <f>VLOOKUP(A749,'[1]Региональная прогр. (11.2018)'!G$14:Q$8110,11,FALSE)</f>
        <v>ОАО</v>
      </c>
      <c r="C749" s="11" t="s">
        <v>9</v>
      </c>
      <c r="D749" s="11" t="s">
        <v>325</v>
      </c>
      <c r="E749" s="11">
        <v>2019</v>
      </c>
      <c r="F749" s="11" t="s">
        <v>14</v>
      </c>
      <c r="G749" s="13">
        <v>3088.7</v>
      </c>
      <c r="H749" s="14">
        <v>1149</v>
      </c>
      <c r="I749" s="25">
        <v>4614054</v>
      </c>
    </row>
    <row r="750" spans="1:9" ht="15.75" x14ac:dyDescent="0.25">
      <c r="A750" s="11">
        <v>23521</v>
      </c>
      <c r="B750" s="12" t="str">
        <f>VLOOKUP(A750,'[1]Региональная прогр. (11.2018)'!G$14:Q$8110,11,FALSE)</f>
        <v>ОАО</v>
      </c>
      <c r="C750" s="11" t="s">
        <v>9</v>
      </c>
      <c r="D750" s="11" t="s">
        <v>325</v>
      </c>
      <c r="E750" s="11">
        <v>2019</v>
      </c>
      <c r="F750" s="11" t="s">
        <v>11</v>
      </c>
      <c r="G750" s="13">
        <v>3088.7</v>
      </c>
      <c r="H750" s="14" t="s">
        <v>12</v>
      </c>
      <c r="I750" s="25">
        <v>89381.46</v>
      </c>
    </row>
    <row r="751" spans="1:9" ht="15.75" x14ac:dyDescent="0.25">
      <c r="A751" s="11">
        <v>32096</v>
      </c>
      <c r="B751" s="12" t="str">
        <f>VLOOKUP(A751,'[1]Региональная прогр. (11.2018)'!G$14:Q$8110,11,FALSE)</f>
        <v>КАО</v>
      </c>
      <c r="C751" s="11" t="s">
        <v>9</v>
      </c>
      <c r="D751" s="11" t="s">
        <v>326</v>
      </c>
      <c r="E751" s="11">
        <v>2019</v>
      </c>
      <c r="F751" s="11" t="s">
        <v>14</v>
      </c>
      <c r="G751" s="13">
        <v>592.70000000000005</v>
      </c>
      <c r="H751" s="14">
        <v>439.34</v>
      </c>
      <c r="I751" s="25">
        <v>1594520.4</v>
      </c>
    </row>
    <row r="752" spans="1:9" ht="15.75" x14ac:dyDescent="0.25">
      <c r="A752" s="11">
        <v>32096</v>
      </c>
      <c r="B752" s="12" t="str">
        <f>VLOOKUP(A752,'[1]Региональная прогр. (11.2018)'!G$14:Q$8110,11,FALSE)</f>
        <v>КАО</v>
      </c>
      <c r="C752" s="11" t="s">
        <v>9</v>
      </c>
      <c r="D752" s="11" t="s">
        <v>326</v>
      </c>
      <c r="E752" s="11">
        <v>2019</v>
      </c>
      <c r="F752" s="11" t="s">
        <v>11</v>
      </c>
      <c r="G752" s="13">
        <v>592.70000000000005</v>
      </c>
      <c r="H752" s="14" t="s">
        <v>12</v>
      </c>
      <c r="I752" s="25">
        <v>33273.64</v>
      </c>
    </row>
    <row r="753" spans="1:9" ht="15.75" x14ac:dyDescent="0.25">
      <c r="A753" s="11">
        <v>31976</v>
      </c>
      <c r="B753" s="12" t="str">
        <f>VLOOKUP(A753,'[1]Региональная прогр. (11.2018)'!G$14:Q$8110,11,FALSE)</f>
        <v>ОАО</v>
      </c>
      <c r="C753" s="11" t="s">
        <v>9</v>
      </c>
      <c r="D753" s="11" t="s">
        <v>327</v>
      </c>
      <c r="E753" s="11">
        <v>2019</v>
      </c>
      <c r="F753" s="11" t="s">
        <v>14</v>
      </c>
      <c r="G753" s="13">
        <v>6588.5</v>
      </c>
      <c r="H753" s="14">
        <v>1731</v>
      </c>
      <c r="I753" s="25">
        <v>5621345.4699999997</v>
      </c>
    </row>
    <row r="754" spans="1:9" ht="15.75" x14ac:dyDescent="0.25">
      <c r="A754" s="11">
        <v>31976</v>
      </c>
      <c r="B754" s="12" t="str">
        <f>VLOOKUP(A754,'[1]Региональная прогр. (11.2018)'!G$14:Q$8110,11,FALSE)</f>
        <v>ОАО</v>
      </c>
      <c r="C754" s="11" t="s">
        <v>9</v>
      </c>
      <c r="D754" s="11" t="s">
        <v>327</v>
      </c>
      <c r="E754" s="11">
        <v>2019</v>
      </c>
      <c r="F754" s="11" t="s">
        <v>11</v>
      </c>
      <c r="G754" s="13">
        <v>6588.5</v>
      </c>
      <c r="H754" s="14" t="s">
        <v>12</v>
      </c>
      <c r="I754" s="25">
        <v>125915</v>
      </c>
    </row>
    <row r="755" spans="1:9" ht="15.75" x14ac:dyDescent="0.25">
      <c r="A755" s="11">
        <v>31978</v>
      </c>
      <c r="B755" s="12" t="str">
        <f>VLOOKUP(A755,'[1]Региональная прогр. (11.2018)'!G$14:Q$8110,11,FALSE)</f>
        <v>ОАО</v>
      </c>
      <c r="C755" s="11" t="s">
        <v>9</v>
      </c>
      <c r="D755" s="11" t="s">
        <v>328</v>
      </c>
      <c r="E755" s="11">
        <v>2019</v>
      </c>
      <c r="F755" s="11" t="s">
        <v>14</v>
      </c>
      <c r="G755" s="13">
        <v>3977.5</v>
      </c>
      <c r="H755" s="14">
        <v>1202</v>
      </c>
      <c r="I755" s="25">
        <v>2510224.61</v>
      </c>
    </row>
    <row r="756" spans="1:9" ht="15.75" x14ac:dyDescent="0.25">
      <c r="A756" s="11">
        <v>31978</v>
      </c>
      <c r="B756" s="12" t="str">
        <f>VLOOKUP(A756,'[1]Региональная прогр. (11.2018)'!G$14:Q$8110,11,FALSE)</f>
        <v>ОАО</v>
      </c>
      <c r="C756" s="11" t="s">
        <v>9</v>
      </c>
      <c r="D756" s="11" t="s">
        <v>328</v>
      </c>
      <c r="E756" s="11">
        <v>2019</v>
      </c>
      <c r="F756" s="11" t="s">
        <v>11</v>
      </c>
      <c r="G756" s="13">
        <v>3977.5</v>
      </c>
      <c r="H756" s="14" t="s">
        <v>12</v>
      </c>
      <c r="I756" s="25">
        <v>116743.3</v>
      </c>
    </row>
    <row r="757" spans="1:9" ht="15.75" x14ac:dyDescent="0.25">
      <c r="A757" s="11">
        <v>31982</v>
      </c>
      <c r="B757" s="12" t="str">
        <f>VLOOKUP(A757,'[1]Региональная прогр. (11.2018)'!G$14:Q$8110,11,FALSE)</f>
        <v>ОАО</v>
      </c>
      <c r="C757" s="11" t="s">
        <v>9</v>
      </c>
      <c r="D757" s="11" t="s">
        <v>329</v>
      </c>
      <c r="E757" s="11">
        <v>2019</v>
      </c>
      <c r="F757" s="11" t="s">
        <v>14</v>
      </c>
      <c r="G757" s="13">
        <v>4305.7</v>
      </c>
      <c r="H757" s="14">
        <v>1157</v>
      </c>
      <c r="I757" s="25">
        <v>2879172.81</v>
      </c>
    </row>
    <row r="758" spans="1:9" ht="15.75" x14ac:dyDescent="0.25">
      <c r="A758" s="11">
        <v>31982</v>
      </c>
      <c r="B758" s="12" t="str">
        <f>VLOOKUP(A758,'[1]Региональная прогр. (11.2018)'!G$14:Q$8110,11,FALSE)</f>
        <v>ОАО</v>
      </c>
      <c r="C758" s="11" t="s">
        <v>9</v>
      </c>
      <c r="D758" s="11" t="s">
        <v>329</v>
      </c>
      <c r="E758" s="11">
        <v>2019</v>
      </c>
      <c r="F758" s="11" t="s">
        <v>11</v>
      </c>
      <c r="G758" s="13">
        <v>4305.7</v>
      </c>
      <c r="H758" s="14" t="s">
        <v>12</v>
      </c>
      <c r="I758" s="42">
        <v>105516</v>
      </c>
    </row>
    <row r="759" spans="1:9" ht="15.75" x14ac:dyDescent="0.25">
      <c r="A759" s="11">
        <v>31236</v>
      </c>
      <c r="B759" s="12" t="str">
        <f>VLOOKUP(A759,'[1]Региональная прогр. (11.2018)'!G$14:Q$8110,11,FALSE)</f>
        <v>ОАО</v>
      </c>
      <c r="C759" s="11" t="s">
        <v>9</v>
      </c>
      <c r="D759" s="11" t="s">
        <v>330</v>
      </c>
      <c r="E759" s="11">
        <v>2019</v>
      </c>
      <c r="F759" s="11" t="s">
        <v>14</v>
      </c>
      <c r="G759" s="13">
        <v>5094.8999999999996</v>
      </c>
      <c r="H759" s="14">
        <v>1506.5</v>
      </c>
      <c r="I759" s="25">
        <v>5127531.5999999996</v>
      </c>
    </row>
    <row r="760" spans="1:9" ht="15.75" x14ac:dyDescent="0.25">
      <c r="A760" s="11">
        <v>31236</v>
      </c>
      <c r="B760" s="12" t="str">
        <f>VLOOKUP(A760,'[1]Региональная прогр. (11.2018)'!G$14:Q$8110,11,FALSE)</f>
        <v>ОАО</v>
      </c>
      <c r="C760" s="11" t="s">
        <v>9</v>
      </c>
      <c r="D760" s="11" t="s">
        <v>330</v>
      </c>
      <c r="E760" s="11">
        <v>2019</v>
      </c>
      <c r="F760" s="11" t="s">
        <v>11</v>
      </c>
      <c r="G760" s="13">
        <v>5094.8999999999996</v>
      </c>
      <c r="H760" s="14" t="s">
        <v>12</v>
      </c>
      <c r="I760" s="25">
        <v>134357.16</v>
      </c>
    </row>
    <row r="761" spans="1:9" ht="15.75" x14ac:dyDescent="0.25">
      <c r="A761" s="11">
        <v>31237</v>
      </c>
      <c r="B761" s="12" t="str">
        <f>VLOOKUP(A761,'[1]Региональная прогр. (11.2018)'!G$14:Q$8110,11,FALSE)</f>
        <v>ОАО</v>
      </c>
      <c r="C761" s="11" t="s">
        <v>9</v>
      </c>
      <c r="D761" s="11" t="s">
        <v>331</v>
      </c>
      <c r="E761" s="11">
        <v>2019</v>
      </c>
      <c r="F761" s="11" t="s">
        <v>14</v>
      </c>
      <c r="G761" s="13">
        <v>3736.6</v>
      </c>
      <c r="H761" s="14">
        <v>1167.0999999999999</v>
      </c>
      <c r="I761" s="25">
        <v>4202870.4000000004</v>
      </c>
    </row>
    <row r="762" spans="1:9" ht="15.75" x14ac:dyDescent="0.25">
      <c r="A762" s="11">
        <v>31237</v>
      </c>
      <c r="B762" s="12" t="str">
        <f>VLOOKUP(A762,'[1]Региональная прогр. (11.2018)'!G$14:Q$8110,11,FALSE)</f>
        <v>ОАО</v>
      </c>
      <c r="C762" s="11" t="s">
        <v>9</v>
      </c>
      <c r="D762" s="11" t="s">
        <v>331</v>
      </c>
      <c r="E762" s="11">
        <v>2019</v>
      </c>
      <c r="F762" s="11" t="s">
        <v>11</v>
      </c>
      <c r="G762" s="13">
        <v>3736.6</v>
      </c>
      <c r="H762" s="14" t="s">
        <v>12</v>
      </c>
      <c r="I762" s="25">
        <v>109757.7</v>
      </c>
    </row>
    <row r="763" spans="1:9" ht="15.75" x14ac:dyDescent="0.25">
      <c r="A763" s="11">
        <v>30316</v>
      </c>
      <c r="B763" s="12" t="str">
        <f>VLOOKUP(A763,'[1]Региональная прогр. (11.2018)'!G$14:Q$8110,11,FALSE)</f>
        <v>САО</v>
      </c>
      <c r="C763" s="11" t="s">
        <v>9</v>
      </c>
      <c r="D763" s="11" t="s">
        <v>332</v>
      </c>
      <c r="E763" s="11">
        <v>2019</v>
      </c>
      <c r="F763" s="11" t="s">
        <v>14</v>
      </c>
      <c r="G763" s="13">
        <v>4771.3</v>
      </c>
      <c r="H763" s="14">
        <v>1273.0899999999999</v>
      </c>
      <c r="I763" s="25">
        <v>2267748</v>
      </c>
    </row>
    <row r="764" spans="1:9" ht="15.75" x14ac:dyDescent="0.25">
      <c r="A764" s="11">
        <v>30316</v>
      </c>
      <c r="B764" s="12" t="str">
        <f>VLOOKUP(A764,'[1]Региональная прогр. (11.2018)'!G$14:Q$8110,11,FALSE)</f>
        <v>САО</v>
      </c>
      <c r="C764" s="11" t="s">
        <v>9</v>
      </c>
      <c r="D764" s="11" t="s">
        <v>332</v>
      </c>
      <c r="E764" s="11">
        <v>2019</v>
      </c>
      <c r="F764" s="11" t="s">
        <v>11</v>
      </c>
      <c r="G764" s="13">
        <v>4771.3</v>
      </c>
      <c r="H764" s="14" t="s">
        <v>12</v>
      </c>
      <c r="I764" s="25">
        <v>111252</v>
      </c>
    </row>
    <row r="765" spans="1:9" ht="15.75" x14ac:dyDescent="0.25">
      <c r="A765" s="11">
        <v>27609</v>
      </c>
      <c r="B765" s="12" t="str">
        <f>VLOOKUP(A765,'[1]Региональная прогр. (11.2018)'!G$14:Q$8110,11,FALSE)</f>
        <v>КАО</v>
      </c>
      <c r="C765" s="11" t="s">
        <v>9</v>
      </c>
      <c r="D765" s="11" t="s">
        <v>333</v>
      </c>
      <c r="E765" s="11">
        <v>2019</v>
      </c>
      <c r="F765" s="11" t="s">
        <v>31</v>
      </c>
      <c r="G765" s="13">
        <v>1349.2</v>
      </c>
      <c r="H765" s="14">
        <v>1349.2</v>
      </c>
      <c r="I765" s="25">
        <v>433661.22</v>
      </c>
    </row>
    <row r="766" spans="1:9" ht="15.75" x14ac:dyDescent="0.25">
      <c r="A766" s="11">
        <v>27609</v>
      </c>
      <c r="B766" s="12" t="str">
        <f>VLOOKUP(A766,'[1]Региональная прогр. (11.2018)'!G$14:Q$8110,11,FALSE)</f>
        <v>КАО</v>
      </c>
      <c r="C766" s="11" t="s">
        <v>9</v>
      </c>
      <c r="D766" s="11" t="s">
        <v>333</v>
      </c>
      <c r="E766" s="11">
        <v>2019</v>
      </c>
      <c r="F766" s="11" t="s">
        <v>28</v>
      </c>
      <c r="G766" s="13">
        <v>1349.2</v>
      </c>
      <c r="H766" s="14">
        <v>1349.2</v>
      </c>
      <c r="I766" s="25">
        <v>130574.68</v>
      </c>
    </row>
    <row r="767" spans="1:9" ht="15.75" x14ac:dyDescent="0.25">
      <c r="A767" s="11">
        <v>27609</v>
      </c>
      <c r="B767" s="12" t="str">
        <f>VLOOKUP(A767,'[1]Региональная прогр. (11.2018)'!G$14:Q$8110,11,FALSE)</f>
        <v>КАО</v>
      </c>
      <c r="C767" s="11" t="s">
        <v>9</v>
      </c>
      <c r="D767" s="11" t="s">
        <v>333</v>
      </c>
      <c r="E767" s="11">
        <v>2019</v>
      </c>
      <c r="F767" s="11" t="s">
        <v>25</v>
      </c>
      <c r="G767" s="13">
        <v>1349.2</v>
      </c>
      <c r="H767" s="14">
        <v>1349.2</v>
      </c>
      <c r="I767" s="25">
        <v>1682284.86</v>
      </c>
    </row>
    <row r="768" spans="1:9" ht="15.75" x14ac:dyDescent="0.25">
      <c r="A768" s="11">
        <v>27609</v>
      </c>
      <c r="B768" s="12" t="str">
        <f>VLOOKUP(A768,'[1]Региональная прогр. (11.2018)'!G$14:Q$8110,11,FALSE)</f>
        <v>КАО</v>
      </c>
      <c r="C768" s="11" t="s">
        <v>9</v>
      </c>
      <c r="D768" s="11" t="s">
        <v>333</v>
      </c>
      <c r="E768" s="11">
        <v>2019</v>
      </c>
      <c r="F768" s="11" t="s">
        <v>32</v>
      </c>
      <c r="G768" s="13">
        <v>1349.2</v>
      </c>
      <c r="H768" s="14">
        <v>1349.2</v>
      </c>
      <c r="I768" s="25">
        <v>398435.98</v>
      </c>
    </row>
    <row r="769" spans="1:9" ht="15.75" x14ac:dyDescent="0.25">
      <c r="A769" s="11">
        <v>27609</v>
      </c>
      <c r="B769" s="12" t="str">
        <f>VLOOKUP(A769,'[1]Региональная прогр. (11.2018)'!G$14:Q$8110,11,FALSE)</f>
        <v>КАО</v>
      </c>
      <c r="C769" s="11" t="s">
        <v>9</v>
      </c>
      <c r="D769" s="11" t="s">
        <v>333</v>
      </c>
      <c r="E769" s="11">
        <v>2019</v>
      </c>
      <c r="F769" s="11" t="s">
        <v>11</v>
      </c>
      <c r="G769" s="13">
        <v>1349.2</v>
      </c>
      <c r="H769" s="14" t="s">
        <v>12</v>
      </c>
      <c r="I769" s="25">
        <v>123134.86</v>
      </c>
    </row>
    <row r="770" spans="1:9" ht="15.75" x14ac:dyDescent="0.25">
      <c r="A770" s="11">
        <v>25718</v>
      </c>
      <c r="B770" s="12" t="str">
        <f>VLOOKUP(A770,'[1]Региональная прогр. (11.2018)'!G$14:Q$8110,11,FALSE)</f>
        <v>ЦАО</v>
      </c>
      <c r="C770" s="11" t="s">
        <v>9</v>
      </c>
      <c r="D770" s="11" t="s">
        <v>334</v>
      </c>
      <c r="E770" s="11">
        <v>2019</v>
      </c>
      <c r="F770" s="11" t="s">
        <v>14</v>
      </c>
      <c r="G770" s="13">
        <v>1729.5</v>
      </c>
      <c r="H770" s="14">
        <v>567</v>
      </c>
      <c r="I770" s="25">
        <v>2640639.6</v>
      </c>
    </row>
    <row r="771" spans="1:9" ht="15.75" x14ac:dyDescent="0.25">
      <c r="A771" s="11">
        <v>25718</v>
      </c>
      <c r="B771" s="12" t="str">
        <f>VLOOKUP(A771,'[1]Региональная прогр. (11.2018)'!G$14:Q$8110,11,FALSE)</f>
        <v>ЦАО</v>
      </c>
      <c r="C771" s="11" t="s">
        <v>9</v>
      </c>
      <c r="D771" s="11" t="s">
        <v>334</v>
      </c>
      <c r="E771" s="11">
        <v>2019</v>
      </c>
      <c r="F771" s="11" t="s">
        <v>11</v>
      </c>
      <c r="G771" s="13">
        <v>1729.5</v>
      </c>
      <c r="H771" s="14" t="s">
        <v>12</v>
      </c>
      <c r="I771" s="25">
        <v>48690.34</v>
      </c>
    </row>
    <row r="772" spans="1:9" ht="15.75" x14ac:dyDescent="0.25">
      <c r="A772" s="11">
        <v>27619</v>
      </c>
      <c r="B772" s="12" t="str">
        <f>VLOOKUP(A772,'[1]Региональная прогр. (11.2018)'!G$14:Q$8110,11,FALSE)</f>
        <v>КАО</v>
      </c>
      <c r="C772" s="11" t="s">
        <v>9</v>
      </c>
      <c r="D772" s="11" t="s">
        <v>335</v>
      </c>
      <c r="E772" s="11">
        <v>2019</v>
      </c>
      <c r="F772" s="11" t="s">
        <v>31</v>
      </c>
      <c r="G772" s="13">
        <v>1630.3</v>
      </c>
      <c r="H772" s="14">
        <v>1630.3</v>
      </c>
      <c r="I772" s="25">
        <v>296181.69</v>
      </c>
    </row>
    <row r="773" spans="1:9" ht="15.75" x14ac:dyDescent="0.25">
      <c r="A773" s="11">
        <v>27619</v>
      </c>
      <c r="B773" s="12" t="str">
        <f>VLOOKUP(A773,'[1]Региональная прогр. (11.2018)'!G$14:Q$8110,11,FALSE)</f>
        <v>КАО</v>
      </c>
      <c r="C773" s="11" t="s">
        <v>9</v>
      </c>
      <c r="D773" s="11" t="s">
        <v>335</v>
      </c>
      <c r="E773" s="11">
        <v>2019</v>
      </c>
      <c r="F773" s="11" t="s">
        <v>28</v>
      </c>
      <c r="G773" s="13">
        <v>1630.3</v>
      </c>
      <c r="H773" s="14">
        <v>1630.3</v>
      </c>
      <c r="I773" s="25">
        <v>148423.72</v>
      </c>
    </row>
    <row r="774" spans="1:9" ht="15.75" x14ac:dyDescent="0.25">
      <c r="A774" s="11">
        <v>27619</v>
      </c>
      <c r="B774" s="12" t="str">
        <f>VLOOKUP(A774,'[1]Региональная прогр. (11.2018)'!G$14:Q$8110,11,FALSE)</f>
        <v>КАО</v>
      </c>
      <c r="C774" s="11" t="s">
        <v>9</v>
      </c>
      <c r="D774" s="11" t="s">
        <v>335</v>
      </c>
      <c r="E774" s="11">
        <v>2019</v>
      </c>
      <c r="F774" s="11" t="s">
        <v>25</v>
      </c>
      <c r="G774" s="13">
        <v>1630.3</v>
      </c>
      <c r="H774" s="14">
        <v>1630.3</v>
      </c>
      <c r="I774" s="25">
        <v>909248.01</v>
      </c>
    </row>
    <row r="775" spans="1:9" ht="15.75" x14ac:dyDescent="0.25">
      <c r="A775" s="11">
        <v>27619</v>
      </c>
      <c r="B775" s="12" t="str">
        <f>VLOOKUP(A775,'[1]Региональная прогр. (11.2018)'!G$14:Q$8110,11,FALSE)</f>
        <v>КАО</v>
      </c>
      <c r="C775" s="11" t="s">
        <v>9</v>
      </c>
      <c r="D775" s="11" t="s">
        <v>335</v>
      </c>
      <c r="E775" s="11">
        <v>2019</v>
      </c>
      <c r="F775" s="11" t="s">
        <v>32</v>
      </c>
      <c r="G775" s="13">
        <v>1630.3</v>
      </c>
      <c r="H775" s="14">
        <v>1630.3</v>
      </c>
      <c r="I775" s="25">
        <v>380494.05</v>
      </c>
    </row>
    <row r="776" spans="1:9" ht="15.75" x14ac:dyDescent="0.25">
      <c r="A776" s="11">
        <v>27619</v>
      </c>
      <c r="B776" s="12" t="str">
        <f>VLOOKUP(A776,'[1]Региональная прогр. (11.2018)'!G$14:Q$8110,11,FALSE)</f>
        <v>КАО</v>
      </c>
      <c r="C776" s="11" t="s">
        <v>9</v>
      </c>
      <c r="D776" s="11" t="s">
        <v>335</v>
      </c>
      <c r="E776" s="11">
        <v>2019</v>
      </c>
      <c r="F776" s="11" t="s">
        <v>11</v>
      </c>
      <c r="G776" s="13">
        <v>1630.3</v>
      </c>
      <c r="H776" s="14" t="s">
        <v>12</v>
      </c>
      <c r="I776" s="25">
        <v>106941.54</v>
      </c>
    </row>
    <row r="777" spans="1:9" ht="15.75" x14ac:dyDescent="0.25">
      <c r="A777" s="11">
        <v>31995</v>
      </c>
      <c r="B777" s="12" t="str">
        <f>VLOOKUP(A777,'[1]Региональная прогр. (11.2018)'!G$14:Q$8110,11,FALSE)</f>
        <v>ОАО</v>
      </c>
      <c r="C777" s="11" t="s">
        <v>9</v>
      </c>
      <c r="D777" s="11" t="s">
        <v>336</v>
      </c>
      <c r="E777" s="11">
        <v>2019</v>
      </c>
      <c r="F777" s="11" t="s">
        <v>14</v>
      </c>
      <c r="G777" s="13">
        <v>4423.2</v>
      </c>
      <c r="H777" s="14">
        <v>1155.2</v>
      </c>
      <c r="I777" s="25">
        <v>4201921.2</v>
      </c>
    </row>
    <row r="778" spans="1:9" ht="15.75" x14ac:dyDescent="0.25">
      <c r="A778" s="11">
        <v>31995</v>
      </c>
      <c r="B778" s="12" t="str">
        <f>VLOOKUP(A778,'[1]Региональная прогр. (11.2018)'!G$14:Q$8110,11,FALSE)</f>
        <v>ОАО</v>
      </c>
      <c r="C778" s="11" t="s">
        <v>9</v>
      </c>
      <c r="D778" s="11" t="s">
        <v>336</v>
      </c>
      <c r="E778" s="11">
        <v>2019</v>
      </c>
      <c r="F778" s="11" t="s">
        <v>11</v>
      </c>
      <c r="G778" s="13">
        <v>4423.2</v>
      </c>
      <c r="H778" s="14" t="s">
        <v>12</v>
      </c>
      <c r="I778" s="25">
        <v>125613.36</v>
      </c>
    </row>
    <row r="779" spans="1:9" ht="15.75" x14ac:dyDescent="0.25">
      <c r="A779" s="11">
        <v>31997</v>
      </c>
      <c r="B779" s="12" t="str">
        <f>VLOOKUP(A779,'[1]Региональная прогр. (11.2018)'!G$14:Q$8110,11,FALSE)</f>
        <v>ОАО</v>
      </c>
      <c r="C779" s="11" t="s">
        <v>9</v>
      </c>
      <c r="D779" s="11" t="s">
        <v>337</v>
      </c>
      <c r="E779" s="11">
        <v>2019</v>
      </c>
      <c r="F779" s="11" t="s">
        <v>14</v>
      </c>
      <c r="G779" s="13">
        <v>3537.5</v>
      </c>
      <c r="H779" s="14">
        <v>1155.2</v>
      </c>
      <c r="I779" s="25">
        <v>3321707.89</v>
      </c>
    </row>
    <row r="780" spans="1:9" ht="15.75" x14ac:dyDescent="0.25">
      <c r="A780" s="11">
        <v>31997</v>
      </c>
      <c r="B780" s="12" t="str">
        <f>VLOOKUP(A780,'[1]Региональная прогр. (11.2018)'!G$14:Q$8110,11,FALSE)</f>
        <v>ОАО</v>
      </c>
      <c r="C780" s="11" t="s">
        <v>9</v>
      </c>
      <c r="D780" s="11" t="s">
        <v>337</v>
      </c>
      <c r="E780" s="11">
        <v>2019</v>
      </c>
      <c r="F780" s="11" t="s">
        <v>11</v>
      </c>
      <c r="G780" s="13">
        <v>3537.5</v>
      </c>
      <c r="H780" s="14" t="s">
        <v>12</v>
      </c>
      <c r="I780" s="25">
        <v>103939.12</v>
      </c>
    </row>
    <row r="781" spans="1:9" ht="15.75" x14ac:dyDescent="0.25">
      <c r="A781" s="11">
        <v>32000</v>
      </c>
      <c r="B781" s="12" t="str">
        <f>VLOOKUP(A781,'[1]Региональная прогр. (11.2018)'!G$14:Q$8110,11,FALSE)</f>
        <v>ОАО</v>
      </c>
      <c r="C781" s="11" t="s">
        <v>9</v>
      </c>
      <c r="D781" s="11" t="s">
        <v>338</v>
      </c>
      <c r="E781" s="11">
        <v>2019</v>
      </c>
      <c r="F781" s="11" t="s">
        <v>14</v>
      </c>
      <c r="G781" s="13">
        <v>3896.3</v>
      </c>
      <c r="H781" s="14">
        <v>1095.96</v>
      </c>
      <c r="I781" s="25">
        <v>3665812.8</v>
      </c>
    </row>
    <row r="782" spans="1:9" ht="15.75" x14ac:dyDescent="0.25">
      <c r="A782" s="11">
        <v>32000</v>
      </c>
      <c r="B782" s="12" t="str">
        <f>VLOOKUP(A782,'[1]Региональная прогр. (11.2018)'!G$14:Q$8110,11,FALSE)</f>
        <v>ОАО</v>
      </c>
      <c r="C782" s="11" t="s">
        <v>9</v>
      </c>
      <c r="D782" s="11" t="s">
        <v>338</v>
      </c>
      <c r="E782" s="11">
        <v>2019</v>
      </c>
      <c r="F782" s="11" t="s">
        <v>11</v>
      </c>
      <c r="G782" s="13">
        <v>3896.3</v>
      </c>
      <c r="H782" s="14" t="s">
        <v>12</v>
      </c>
      <c r="I782" s="25">
        <v>113948.75</v>
      </c>
    </row>
    <row r="783" spans="1:9" ht="15.75" x14ac:dyDescent="0.25">
      <c r="A783" s="11">
        <v>32001</v>
      </c>
      <c r="B783" s="12" t="str">
        <f>VLOOKUP(A783,'[1]Региональная прогр. (11.2018)'!G$14:Q$8110,11,FALSE)</f>
        <v>ОАО</v>
      </c>
      <c r="C783" s="11" t="s">
        <v>9</v>
      </c>
      <c r="D783" s="11" t="s">
        <v>339</v>
      </c>
      <c r="E783" s="11">
        <v>2019</v>
      </c>
      <c r="F783" s="11" t="s">
        <v>14</v>
      </c>
      <c r="G783" s="13">
        <v>3676.4</v>
      </c>
      <c r="H783" s="14">
        <v>1145.9000000000001</v>
      </c>
      <c r="I783" s="25">
        <v>3702927.6</v>
      </c>
    </row>
    <row r="784" spans="1:9" ht="15.75" x14ac:dyDescent="0.25">
      <c r="A784" s="11">
        <v>32001</v>
      </c>
      <c r="B784" s="12" t="str">
        <f>VLOOKUP(A784,'[1]Региональная прогр. (11.2018)'!G$14:Q$8110,11,FALSE)</f>
        <v>ОАО</v>
      </c>
      <c r="C784" s="11" t="s">
        <v>9</v>
      </c>
      <c r="D784" s="11" t="s">
        <v>339</v>
      </c>
      <c r="E784" s="11">
        <v>2019</v>
      </c>
      <c r="F784" s="11" t="s">
        <v>11</v>
      </c>
      <c r="G784" s="13">
        <v>3676.4</v>
      </c>
      <c r="H784" s="14" t="s">
        <v>12</v>
      </c>
      <c r="I784" s="25">
        <v>107397.28</v>
      </c>
    </row>
    <row r="785" spans="1:9" ht="15.75" x14ac:dyDescent="0.25">
      <c r="A785" s="11">
        <v>32002</v>
      </c>
      <c r="B785" s="12" t="str">
        <f>VLOOKUP(A785,'[1]Региональная прогр. (11.2018)'!G$14:Q$8110,11,FALSE)</f>
        <v>ОАО</v>
      </c>
      <c r="C785" s="11" t="s">
        <v>9</v>
      </c>
      <c r="D785" s="11" t="s">
        <v>340</v>
      </c>
      <c r="E785" s="11">
        <v>2019</v>
      </c>
      <c r="F785" s="11" t="s">
        <v>14</v>
      </c>
      <c r="G785" s="13">
        <v>3724.1</v>
      </c>
      <c r="H785" s="14">
        <v>1031</v>
      </c>
      <c r="I785" s="25">
        <v>3552858.17</v>
      </c>
    </row>
    <row r="786" spans="1:9" ht="15.75" x14ac:dyDescent="0.25">
      <c r="A786" s="11">
        <v>32002</v>
      </c>
      <c r="B786" s="12" t="str">
        <f>VLOOKUP(A786,'[1]Региональная прогр. (11.2018)'!G$14:Q$8110,11,FALSE)</f>
        <v>ОАО</v>
      </c>
      <c r="C786" s="11" t="s">
        <v>9</v>
      </c>
      <c r="D786" s="11" t="s">
        <v>340</v>
      </c>
      <c r="E786" s="11">
        <v>2019</v>
      </c>
      <c r="F786" s="11" t="s">
        <v>11</v>
      </c>
      <c r="G786" s="13">
        <v>3724.1</v>
      </c>
      <c r="H786" s="14" t="s">
        <v>12</v>
      </c>
      <c r="I786" s="49">
        <v>109343.52</v>
      </c>
    </row>
    <row r="787" spans="1:9" ht="15.75" x14ac:dyDescent="0.25">
      <c r="A787" s="11">
        <v>31984</v>
      </c>
      <c r="B787" s="12" t="str">
        <f>VLOOKUP(A787,'[1]Региональная прогр. (11.2018)'!G$14:Q$8110,11,FALSE)</f>
        <v>ОАО</v>
      </c>
      <c r="C787" s="11" t="s">
        <v>9</v>
      </c>
      <c r="D787" s="11" t="s">
        <v>341</v>
      </c>
      <c r="E787" s="11">
        <v>2019</v>
      </c>
      <c r="F787" s="11" t="s">
        <v>14</v>
      </c>
      <c r="G787" s="13">
        <v>6513.8</v>
      </c>
      <c r="H787" s="14">
        <v>1439.6</v>
      </c>
      <c r="I787" s="25">
        <v>5494925.4699999997</v>
      </c>
    </row>
    <row r="788" spans="1:9" ht="15.75" x14ac:dyDescent="0.25">
      <c r="A788" s="11">
        <v>31984</v>
      </c>
      <c r="B788" s="12" t="str">
        <f>VLOOKUP(A788,'[1]Региональная прогр. (11.2018)'!G$14:Q$8110,11,FALSE)</f>
        <v>ОАО</v>
      </c>
      <c r="C788" s="11" t="s">
        <v>9</v>
      </c>
      <c r="D788" s="11" t="s">
        <v>341</v>
      </c>
      <c r="E788" s="11">
        <v>2019</v>
      </c>
      <c r="F788" s="11" t="s">
        <v>11</v>
      </c>
      <c r="G788" s="13">
        <v>6513.8</v>
      </c>
      <c r="H788" s="14" t="s">
        <v>12</v>
      </c>
      <c r="I788" s="25">
        <v>149154.35999999999</v>
      </c>
    </row>
    <row r="789" spans="1:9" ht="15.75" x14ac:dyDescent="0.25">
      <c r="A789" s="11">
        <v>31989</v>
      </c>
      <c r="B789" s="12" t="str">
        <f>VLOOKUP(A789,'[1]Региональная прогр. (11.2018)'!G$14:Q$8110,11,FALSE)</f>
        <v>ОАО</v>
      </c>
      <c r="C789" s="11" t="s">
        <v>9</v>
      </c>
      <c r="D789" s="11" t="s">
        <v>342</v>
      </c>
      <c r="E789" s="11">
        <v>2019</v>
      </c>
      <c r="F789" s="11" t="s">
        <v>14</v>
      </c>
      <c r="G789" s="13">
        <v>5165.1000000000004</v>
      </c>
      <c r="H789" s="14">
        <v>2058.6</v>
      </c>
      <c r="I789" s="25">
        <v>5323112.4000000004</v>
      </c>
    </row>
    <row r="790" spans="1:9" ht="15.75" x14ac:dyDescent="0.25">
      <c r="A790" s="11">
        <v>31989</v>
      </c>
      <c r="B790" s="12" t="str">
        <f>VLOOKUP(A790,'[1]Региональная прогр. (11.2018)'!G$14:Q$8110,11,FALSE)</f>
        <v>ОАО</v>
      </c>
      <c r="C790" s="11" t="s">
        <v>9</v>
      </c>
      <c r="D790" s="11" t="s">
        <v>342</v>
      </c>
      <c r="E790" s="11">
        <v>2019</v>
      </c>
      <c r="F790" s="11" t="s">
        <v>11</v>
      </c>
      <c r="G790" s="13">
        <v>5165.1000000000004</v>
      </c>
      <c r="H790" s="14" t="s">
        <v>12</v>
      </c>
      <c r="I790" s="25">
        <v>135271.66</v>
      </c>
    </row>
    <row r="791" spans="1:9" ht="15.75" x14ac:dyDescent="0.25">
      <c r="A791" s="11">
        <v>25159</v>
      </c>
      <c r="B791" s="12" t="str">
        <f>VLOOKUP(A791,'[1]Региональная прогр. (11.2018)'!G$14:Q$8110,11,FALSE)</f>
        <v>ЦАО</v>
      </c>
      <c r="C791" s="11" t="s">
        <v>9</v>
      </c>
      <c r="D791" s="11" t="s">
        <v>343</v>
      </c>
      <c r="E791" s="11">
        <v>2019</v>
      </c>
      <c r="F791" s="11" t="s">
        <v>14</v>
      </c>
      <c r="G791" s="13">
        <v>3186.5</v>
      </c>
      <c r="H791" s="14">
        <v>842</v>
      </c>
      <c r="I791" s="25">
        <v>2917802.4</v>
      </c>
    </row>
    <row r="792" spans="1:9" ht="15.75" x14ac:dyDescent="0.25">
      <c r="A792" s="11">
        <v>25159</v>
      </c>
      <c r="B792" s="12" t="str">
        <f>VLOOKUP(A792,'[1]Региональная прогр. (11.2018)'!G$14:Q$8110,11,FALSE)</f>
        <v>ЦАО</v>
      </c>
      <c r="C792" s="11" t="s">
        <v>9</v>
      </c>
      <c r="D792" s="11" t="s">
        <v>343</v>
      </c>
      <c r="E792" s="11">
        <v>2019</v>
      </c>
      <c r="F792" s="11" t="s">
        <v>11</v>
      </c>
      <c r="G792" s="13">
        <v>3186.5</v>
      </c>
      <c r="H792" s="14" t="s">
        <v>12</v>
      </c>
      <c r="I792" s="25">
        <v>78908</v>
      </c>
    </row>
    <row r="793" spans="1:9" ht="15.75" x14ac:dyDescent="0.25">
      <c r="A793" s="11">
        <v>30324</v>
      </c>
      <c r="B793" s="12" t="str">
        <f>VLOOKUP(A793,'[1]Региональная прогр. (11.2018)'!G$14:Q$8110,11,FALSE)</f>
        <v>САО</v>
      </c>
      <c r="C793" s="11" t="s">
        <v>9</v>
      </c>
      <c r="D793" s="11" t="s">
        <v>344</v>
      </c>
      <c r="E793" s="11">
        <v>2019</v>
      </c>
      <c r="F793" s="11" t="s">
        <v>14</v>
      </c>
      <c r="G793" s="13">
        <v>3825.2</v>
      </c>
      <c r="H793" s="14">
        <v>1020.65</v>
      </c>
      <c r="I793" s="25">
        <v>3923706.18</v>
      </c>
    </row>
    <row r="794" spans="1:9" ht="15.75" x14ac:dyDescent="0.25">
      <c r="A794" s="11">
        <v>30324</v>
      </c>
      <c r="B794" s="12" t="str">
        <f>VLOOKUP(A794,'[1]Региональная прогр. (11.2018)'!G$14:Q$8110,11,FALSE)</f>
        <v>САО</v>
      </c>
      <c r="C794" s="11" t="s">
        <v>9</v>
      </c>
      <c r="D794" s="11" t="s">
        <v>344</v>
      </c>
      <c r="E794" s="11">
        <v>2019</v>
      </c>
      <c r="F794" s="11" t="s">
        <v>11</v>
      </c>
      <c r="G794" s="13">
        <v>3825.2</v>
      </c>
      <c r="H794" s="14" t="s">
        <v>12</v>
      </c>
      <c r="I794" s="25">
        <v>112140.12</v>
      </c>
    </row>
    <row r="795" spans="1:9" ht="15.75" x14ac:dyDescent="0.25">
      <c r="A795" s="11">
        <v>35224</v>
      </c>
      <c r="B795" s="12" t="str">
        <f>VLOOKUP(A795,'[1]Региональная прогр. (11.2018)'!G$14:Q$8110,11,FALSE)</f>
        <v>САО</v>
      </c>
      <c r="C795" s="11" t="s">
        <v>9</v>
      </c>
      <c r="D795" s="11" t="s">
        <v>345</v>
      </c>
      <c r="E795" s="11">
        <v>2019</v>
      </c>
      <c r="F795" s="11" t="s">
        <v>31</v>
      </c>
      <c r="G795" s="13">
        <v>3815.2</v>
      </c>
      <c r="H795" s="14">
        <v>3815.2</v>
      </c>
      <c r="I795" s="25">
        <v>1377804.23</v>
      </c>
    </row>
    <row r="796" spans="1:9" ht="15.75" x14ac:dyDescent="0.25">
      <c r="A796" s="11">
        <v>35224</v>
      </c>
      <c r="B796" s="12" t="str">
        <f>VLOOKUP(A796,'[1]Региональная прогр. (11.2018)'!G$14:Q$8110,11,FALSE)</f>
        <v>САО</v>
      </c>
      <c r="C796" s="11" t="s">
        <v>9</v>
      </c>
      <c r="D796" s="11" t="s">
        <v>345</v>
      </c>
      <c r="E796" s="11">
        <v>2019</v>
      </c>
      <c r="F796" s="11" t="s">
        <v>28</v>
      </c>
      <c r="G796" s="13">
        <v>3815.2</v>
      </c>
      <c r="H796" s="14">
        <v>3815.2</v>
      </c>
      <c r="I796" s="25">
        <v>433895.84</v>
      </c>
    </row>
    <row r="797" spans="1:9" ht="15.75" x14ac:dyDescent="0.25">
      <c r="A797" s="11">
        <v>35224</v>
      </c>
      <c r="B797" s="12" t="str">
        <f>VLOOKUP(A797,'[1]Региональная прогр. (11.2018)'!G$14:Q$8110,11,FALSE)</f>
        <v>САО</v>
      </c>
      <c r="C797" s="11" t="s">
        <v>9</v>
      </c>
      <c r="D797" s="11" t="s">
        <v>345</v>
      </c>
      <c r="E797" s="11">
        <v>2019</v>
      </c>
      <c r="F797" s="11" t="s">
        <v>25</v>
      </c>
      <c r="G797" s="13">
        <v>3815.2</v>
      </c>
      <c r="H797" s="14">
        <v>3815.2</v>
      </c>
      <c r="I797" s="25">
        <v>3371443.8</v>
      </c>
    </row>
    <row r="798" spans="1:9" ht="15.75" x14ac:dyDescent="0.25">
      <c r="A798" s="11">
        <v>35224</v>
      </c>
      <c r="B798" s="12" t="str">
        <f>VLOOKUP(A798,'[1]Региональная прогр. (11.2018)'!G$14:Q$8110,11,FALSE)</f>
        <v>САО</v>
      </c>
      <c r="C798" s="11" t="s">
        <v>9</v>
      </c>
      <c r="D798" s="11" t="s">
        <v>345</v>
      </c>
      <c r="E798" s="11">
        <v>2019</v>
      </c>
      <c r="F798" s="11" t="s">
        <v>32</v>
      </c>
      <c r="G798" s="13">
        <v>3815.2</v>
      </c>
      <c r="H798" s="14">
        <v>3815.2</v>
      </c>
      <c r="I798" s="25">
        <v>975738.7</v>
      </c>
    </row>
    <row r="799" spans="1:9" ht="15.75" x14ac:dyDescent="0.25">
      <c r="A799" s="11">
        <v>35224</v>
      </c>
      <c r="B799" s="12" t="str">
        <f>VLOOKUP(A799,'[1]Региональная прогр. (11.2018)'!G$14:Q$8110,11,FALSE)</f>
        <v>САО</v>
      </c>
      <c r="C799" s="11" t="s">
        <v>9</v>
      </c>
      <c r="D799" s="11" t="s">
        <v>345</v>
      </c>
      <c r="E799" s="11">
        <v>2019</v>
      </c>
      <c r="F799" s="11" t="s">
        <v>11</v>
      </c>
      <c r="G799" s="13">
        <v>3815.2</v>
      </c>
      <c r="H799" s="14" t="s">
        <v>12</v>
      </c>
      <c r="I799" s="25">
        <v>238947</v>
      </c>
    </row>
    <row r="800" spans="1:9" ht="15.75" x14ac:dyDescent="0.25">
      <c r="A800" s="11">
        <v>35224</v>
      </c>
      <c r="B800" s="12" t="str">
        <f>VLOOKUP(A800,'[1]Региональная прогр. (11.2018)'!G$14:Q$8110,11,FALSE)</f>
        <v>САО</v>
      </c>
      <c r="C800" s="11" t="s">
        <v>9</v>
      </c>
      <c r="D800" s="11" t="s">
        <v>345</v>
      </c>
      <c r="E800" s="11">
        <v>2019</v>
      </c>
      <c r="F800" s="11" t="s">
        <v>26</v>
      </c>
      <c r="G800" s="13">
        <v>3815.2</v>
      </c>
      <c r="H800" s="14">
        <v>3815.2</v>
      </c>
      <c r="I800" s="25">
        <v>1741760.11</v>
      </c>
    </row>
    <row r="801" spans="1:9" ht="15.75" x14ac:dyDescent="0.25">
      <c r="A801" s="11">
        <v>20418</v>
      </c>
      <c r="B801" s="12" t="str">
        <f>VLOOKUP(A801,'[1]Региональная прогр. (11.2018)'!G$14:Q$8110,11,FALSE)</f>
        <v>САО</v>
      </c>
      <c r="C801" s="11" t="s">
        <v>9</v>
      </c>
      <c r="D801" s="11" t="s">
        <v>346</v>
      </c>
      <c r="E801" s="11">
        <v>2019</v>
      </c>
      <c r="F801" s="11" t="s">
        <v>14</v>
      </c>
      <c r="G801" s="13">
        <v>4159.3</v>
      </c>
      <c r="H801" s="14">
        <v>1109.8</v>
      </c>
      <c r="I801" s="25">
        <v>3898136.27</v>
      </c>
    </row>
    <row r="802" spans="1:9" ht="15.75" x14ac:dyDescent="0.25">
      <c r="A802" s="11">
        <v>20418</v>
      </c>
      <c r="B802" s="12" t="str">
        <f>VLOOKUP(A802,'[1]Региональная прогр. (11.2018)'!G$14:Q$8110,11,FALSE)</f>
        <v>САО</v>
      </c>
      <c r="C802" s="11" t="s">
        <v>9</v>
      </c>
      <c r="D802" s="11" t="s">
        <v>346</v>
      </c>
      <c r="E802" s="11">
        <v>2019</v>
      </c>
      <c r="F802" s="11" t="s">
        <v>11</v>
      </c>
      <c r="G802" s="13">
        <v>4159.3</v>
      </c>
      <c r="H802" s="14" t="s">
        <v>12</v>
      </c>
      <c r="I802" s="25">
        <v>117341.56</v>
      </c>
    </row>
    <row r="803" spans="1:9" ht="15.75" x14ac:dyDescent="0.25">
      <c r="A803" s="11">
        <v>30326</v>
      </c>
      <c r="B803" s="12" t="str">
        <f>VLOOKUP(A803,'[1]Региональная прогр. (11.2018)'!G$14:Q$8110,11,FALSE)</f>
        <v>САО</v>
      </c>
      <c r="C803" s="11" t="s">
        <v>9</v>
      </c>
      <c r="D803" s="11" t="s">
        <v>347</v>
      </c>
      <c r="E803" s="11">
        <v>2019</v>
      </c>
      <c r="F803" s="11" t="s">
        <v>14</v>
      </c>
      <c r="G803" s="13">
        <v>4174.2</v>
      </c>
      <c r="H803" s="14">
        <v>1256</v>
      </c>
      <c r="I803" s="25">
        <v>2921628.12</v>
      </c>
    </row>
    <row r="804" spans="1:9" ht="15.75" x14ac:dyDescent="0.25">
      <c r="A804" s="11">
        <v>30326</v>
      </c>
      <c r="B804" s="12" t="str">
        <f>VLOOKUP(A804,'[1]Региональная прогр. (11.2018)'!G$14:Q$8110,11,FALSE)</f>
        <v>САО</v>
      </c>
      <c r="C804" s="11" t="s">
        <v>9</v>
      </c>
      <c r="D804" s="11" t="s">
        <v>347</v>
      </c>
      <c r="E804" s="11">
        <v>2019</v>
      </c>
      <c r="F804" s="11" t="s">
        <v>11</v>
      </c>
      <c r="G804" s="13">
        <v>4174.2</v>
      </c>
      <c r="H804" s="14" t="s">
        <v>12</v>
      </c>
      <c r="I804" s="25">
        <v>122738.88</v>
      </c>
    </row>
    <row r="805" spans="1:9" ht="15.75" x14ac:dyDescent="0.25">
      <c r="A805" s="11">
        <v>27647</v>
      </c>
      <c r="B805" s="12" t="str">
        <f>VLOOKUP(A805,'[1]Региональная прогр. (11.2018)'!G$14:Q$8110,11,FALSE)</f>
        <v>КАО</v>
      </c>
      <c r="C805" s="11" t="s">
        <v>9</v>
      </c>
      <c r="D805" s="11" t="s">
        <v>348</v>
      </c>
      <c r="E805" s="11">
        <v>2019</v>
      </c>
      <c r="F805" s="11" t="s">
        <v>31</v>
      </c>
      <c r="G805" s="13">
        <v>3915.1</v>
      </c>
      <c r="H805" s="14">
        <v>3915.1</v>
      </c>
      <c r="I805" s="25">
        <v>961391.34</v>
      </c>
    </row>
    <row r="806" spans="1:9" ht="15.75" x14ac:dyDescent="0.25">
      <c r="A806" s="11">
        <v>27647</v>
      </c>
      <c r="B806" s="12" t="str">
        <f>VLOOKUP(A806,'[1]Региональная прогр. (11.2018)'!G$14:Q$8110,11,FALSE)</f>
        <v>КАО</v>
      </c>
      <c r="C806" s="11" t="s">
        <v>9</v>
      </c>
      <c r="D806" s="11" t="s">
        <v>348</v>
      </c>
      <c r="E806" s="11">
        <v>2019</v>
      </c>
      <c r="F806" s="11" t="s">
        <v>28</v>
      </c>
      <c r="G806" s="13">
        <v>3915.1</v>
      </c>
      <c r="H806" s="14">
        <v>3915.1</v>
      </c>
      <c r="I806" s="25">
        <v>371725.19</v>
      </c>
    </row>
    <row r="807" spans="1:9" ht="15.75" x14ac:dyDescent="0.25">
      <c r="A807" s="11">
        <v>27647</v>
      </c>
      <c r="B807" s="12" t="str">
        <f>VLOOKUP(A807,'[1]Региональная прогр. (11.2018)'!G$14:Q$8110,11,FALSE)</f>
        <v>КАО</v>
      </c>
      <c r="C807" s="11" t="s">
        <v>9</v>
      </c>
      <c r="D807" s="11" t="s">
        <v>348</v>
      </c>
      <c r="E807" s="11">
        <v>2019</v>
      </c>
      <c r="F807" s="11" t="s">
        <v>25</v>
      </c>
      <c r="G807" s="13">
        <v>3915.1</v>
      </c>
      <c r="H807" s="14">
        <v>3915.1</v>
      </c>
      <c r="I807" s="25">
        <v>2894526.35</v>
      </c>
    </row>
    <row r="808" spans="1:9" ht="15.75" x14ac:dyDescent="0.25">
      <c r="A808" s="11">
        <v>27647</v>
      </c>
      <c r="B808" s="12" t="str">
        <f>VLOOKUP(A808,'[1]Региональная прогр. (11.2018)'!G$14:Q$8110,11,FALSE)</f>
        <v>КАО</v>
      </c>
      <c r="C808" s="11" t="s">
        <v>9</v>
      </c>
      <c r="D808" s="11" t="s">
        <v>348</v>
      </c>
      <c r="E808" s="11">
        <v>2019</v>
      </c>
      <c r="F808" s="11" t="s">
        <v>32</v>
      </c>
      <c r="G808" s="13">
        <v>3915.1</v>
      </c>
      <c r="H808" s="14">
        <v>3915.1</v>
      </c>
      <c r="I808" s="25">
        <v>846341.06</v>
      </c>
    </row>
    <row r="809" spans="1:9" ht="15.75" x14ac:dyDescent="0.25">
      <c r="A809" s="11">
        <v>27647</v>
      </c>
      <c r="B809" s="12" t="str">
        <f>VLOOKUP(A809,'[1]Региональная прогр. (11.2018)'!G$14:Q$8110,11,FALSE)</f>
        <v>КАО</v>
      </c>
      <c r="C809" s="11" t="s">
        <v>9</v>
      </c>
      <c r="D809" s="11" t="s">
        <v>348</v>
      </c>
      <c r="E809" s="11">
        <v>2019</v>
      </c>
      <c r="F809" s="11" t="s">
        <v>11</v>
      </c>
      <c r="G809" s="13">
        <v>3915.1</v>
      </c>
      <c r="H809" s="14" t="s">
        <v>12</v>
      </c>
      <c r="I809" s="25">
        <v>240822</v>
      </c>
    </row>
    <row r="810" spans="1:9" ht="15.75" x14ac:dyDescent="0.25">
      <c r="A810" s="11">
        <v>27647</v>
      </c>
      <c r="B810" s="12" t="str">
        <f>VLOOKUP(A810,'[1]Региональная прогр. (11.2018)'!G$14:Q$8110,11,FALSE)</f>
        <v>КАО</v>
      </c>
      <c r="C810" s="11" t="s">
        <v>9</v>
      </c>
      <c r="D810" s="11" t="s">
        <v>348</v>
      </c>
      <c r="E810" s="11">
        <v>2019</v>
      </c>
      <c r="F810" s="11" t="s">
        <v>26</v>
      </c>
      <c r="G810" s="13">
        <v>3915.1</v>
      </c>
      <c r="H810" s="14">
        <v>3915.1</v>
      </c>
      <c r="I810" s="25">
        <v>1373782.28</v>
      </c>
    </row>
    <row r="811" spans="1:9" ht="15.75" x14ac:dyDescent="0.25">
      <c r="A811" s="11">
        <v>32037</v>
      </c>
      <c r="B811" s="12" t="str">
        <f>VLOOKUP(A811,'[1]Региональная прогр. (11.2018)'!G$14:Q$8110,11,FALSE)</f>
        <v>КАО</v>
      </c>
      <c r="C811" s="11" t="s">
        <v>9</v>
      </c>
      <c r="D811" s="11" t="s">
        <v>349</v>
      </c>
      <c r="E811" s="11">
        <v>2019</v>
      </c>
      <c r="F811" s="11" t="s">
        <v>14</v>
      </c>
      <c r="G811" s="13">
        <v>4313.7</v>
      </c>
      <c r="H811" s="14">
        <v>992.03</v>
      </c>
      <c r="I811" s="25">
        <v>2310200.4</v>
      </c>
    </row>
    <row r="812" spans="1:9" ht="15.75" x14ac:dyDescent="0.25">
      <c r="A812" s="11">
        <v>32037</v>
      </c>
      <c r="B812" s="12" t="str">
        <f>VLOOKUP(A812,'[1]Региональная прогр. (11.2018)'!G$14:Q$8110,11,FALSE)</f>
        <v>КАО</v>
      </c>
      <c r="C812" s="11" t="s">
        <v>9</v>
      </c>
      <c r="D812" s="11" t="s">
        <v>349</v>
      </c>
      <c r="E812" s="11">
        <v>2019</v>
      </c>
      <c r="F812" s="11" t="s">
        <v>11</v>
      </c>
      <c r="G812" s="13">
        <v>4313.7</v>
      </c>
      <c r="H812" s="14" t="s">
        <v>12</v>
      </c>
      <c r="I812" s="25">
        <v>92269</v>
      </c>
    </row>
    <row r="813" spans="1:9" ht="15.75" x14ac:dyDescent="0.25">
      <c r="A813" s="11">
        <v>36065</v>
      </c>
      <c r="B813" s="12" t="str">
        <f>VLOOKUP(A813,'[1]Региональная прогр. (11.2018)'!G$14:Q$8110,11,FALSE)</f>
        <v>САО</v>
      </c>
      <c r="C813" s="11" t="s">
        <v>9</v>
      </c>
      <c r="D813" s="11" t="s">
        <v>350</v>
      </c>
      <c r="E813" s="11">
        <v>2019</v>
      </c>
      <c r="F813" s="11" t="s">
        <v>14</v>
      </c>
      <c r="G813" s="13">
        <v>3604.3</v>
      </c>
      <c r="H813" s="14">
        <v>1097.4000000000001</v>
      </c>
      <c r="I813" s="25">
        <v>2905498.89</v>
      </c>
    </row>
    <row r="814" spans="1:9" ht="15.75" x14ac:dyDescent="0.25">
      <c r="A814" s="11">
        <v>36065</v>
      </c>
      <c r="B814" s="12" t="str">
        <f>VLOOKUP(A814,'[1]Региональная прогр. (11.2018)'!G$14:Q$8110,11,FALSE)</f>
        <v>САО</v>
      </c>
      <c r="C814" s="11" t="s">
        <v>9</v>
      </c>
      <c r="D814" s="11" t="s">
        <v>350</v>
      </c>
      <c r="E814" s="11">
        <v>2019</v>
      </c>
      <c r="F814" s="11" t="s">
        <v>11</v>
      </c>
      <c r="G814" s="13">
        <v>3604.3</v>
      </c>
      <c r="H814" s="14" t="s">
        <v>12</v>
      </c>
      <c r="I814" s="25">
        <v>105902.64</v>
      </c>
    </row>
    <row r="815" spans="1:9" ht="15.75" x14ac:dyDescent="0.25">
      <c r="A815" s="11">
        <v>30387</v>
      </c>
      <c r="B815" s="12" t="str">
        <f>VLOOKUP(A815,'[1]Региональная прогр. (11.2018)'!G$14:Q$8110,11,FALSE)</f>
        <v>САО</v>
      </c>
      <c r="C815" s="11" t="s">
        <v>9</v>
      </c>
      <c r="D815" s="11" t="s">
        <v>351</v>
      </c>
      <c r="E815" s="11">
        <v>2019</v>
      </c>
      <c r="F815" s="11" t="s">
        <v>14</v>
      </c>
      <c r="G815" s="13">
        <v>3599.1</v>
      </c>
      <c r="H815" s="14">
        <v>960.32</v>
      </c>
      <c r="I815" s="25">
        <v>3776991.86</v>
      </c>
    </row>
    <row r="816" spans="1:9" ht="15.75" x14ac:dyDescent="0.25">
      <c r="A816" s="11">
        <v>30387</v>
      </c>
      <c r="B816" s="12" t="str">
        <f>VLOOKUP(A816,'[1]Региональная прогр. (11.2018)'!G$14:Q$8110,11,FALSE)</f>
        <v>САО</v>
      </c>
      <c r="C816" s="11" t="s">
        <v>9</v>
      </c>
      <c r="D816" s="11" t="s">
        <v>351</v>
      </c>
      <c r="E816" s="11">
        <v>2019</v>
      </c>
      <c r="F816" s="11" t="s">
        <v>11</v>
      </c>
      <c r="G816" s="13">
        <v>3599.1</v>
      </c>
      <c r="H816" s="14" t="s">
        <v>12</v>
      </c>
      <c r="I816" s="25">
        <v>105823.58</v>
      </c>
    </row>
    <row r="817" spans="1:9" ht="15.75" x14ac:dyDescent="0.25">
      <c r="A817" s="11">
        <v>30390</v>
      </c>
      <c r="B817" s="12" t="str">
        <f>VLOOKUP(A817,'[1]Региональная прогр. (11.2018)'!G$14:Q$8110,11,FALSE)</f>
        <v>САО</v>
      </c>
      <c r="C817" s="11" t="s">
        <v>9</v>
      </c>
      <c r="D817" s="11" t="s">
        <v>352</v>
      </c>
      <c r="E817" s="11">
        <v>2019</v>
      </c>
      <c r="F817" s="11" t="s">
        <v>14</v>
      </c>
      <c r="G817" s="13">
        <v>7118.7</v>
      </c>
      <c r="H817" s="14">
        <v>1740</v>
      </c>
      <c r="I817" s="25">
        <v>4687048.4400000004</v>
      </c>
    </row>
    <row r="818" spans="1:9" ht="15.75" x14ac:dyDescent="0.25">
      <c r="A818" s="11">
        <v>30390</v>
      </c>
      <c r="B818" s="12" t="str">
        <f>VLOOKUP(A818,'[1]Региональная прогр. (11.2018)'!G$14:Q$8110,11,FALSE)</f>
        <v>САО</v>
      </c>
      <c r="C818" s="11" t="s">
        <v>9</v>
      </c>
      <c r="D818" s="11" t="s">
        <v>352</v>
      </c>
      <c r="E818" s="11">
        <v>2019</v>
      </c>
      <c r="F818" s="11" t="s">
        <v>11</v>
      </c>
      <c r="G818" s="13">
        <v>7118.7</v>
      </c>
      <c r="H818" s="14" t="s">
        <v>12</v>
      </c>
      <c r="I818" s="25">
        <v>152784.04</v>
      </c>
    </row>
    <row r="819" spans="1:9" ht="15.75" x14ac:dyDescent="0.25">
      <c r="A819" s="11">
        <v>20346</v>
      </c>
      <c r="B819" s="12" t="str">
        <f>VLOOKUP(A819,'[1]Региональная прогр. (11.2018)'!G$14:Q$8110,11,FALSE)</f>
        <v>ЛАО</v>
      </c>
      <c r="C819" s="11" t="s">
        <v>9</v>
      </c>
      <c r="D819" s="11" t="s">
        <v>353</v>
      </c>
      <c r="E819" s="11">
        <v>2019</v>
      </c>
      <c r="F819" s="11" t="s">
        <v>14</v>
      </c>
      <c r="G819" s="13">
        <v>3691</v>
      </c>
      <c r="H819" s="14">
        <v>1659</v>
      </c>
      <c r="I819" s="25">
        <v>6403263.5800000001</v>
      </c>
    </row>
    <row r="820" spans="1:9" ht="15.75" x14ac:dyDescent="0.25">
      <c r="A820" s="11">
        <v>20346</v>
      </c>
      <c r="B820" s="12" t="str">
        <f>VLOOKUP(A820,'[1]Региональная прогр. (11.2018)'!G$14:Q$8110,11,FALSE)</f>
        <v>ЛАО</v>
      </c>
      <c r="C820" s="11" t="s">
        <v>9</v>
      </c>
      <c r="D820" s="11" t="s">
        <v>353</v>
      </c>
      <c r="E820" s="11">
        <v>2019</v>
      </c>
      <c r="F820" s="11" t="s">
        <v>11</v>
      </c>
      <c r="G820" s="13">
        <v>3691</v>
      </c>
      <c r="H820" s="14" t="s">
        <v>12</v>
      </c>
      <c r="I820" s="25">
        <v>104596.38</v>
      </c>
    </row>
    <row r="821" spans="1:9" ht="15.75" x14ac:dyDescent="0.25">
      <c r="A821" s="11">
        <v>20346</v>
      </c>
      <c r="B821" s="12" t="str">
        <f>VLOOKUP(A821,'[1]Региональная прогр. (11.2018)'!G$14:Q$8110,11,FALSE)</f>
        <v>ЛАО</v>
      </c>
      <c r="C821" s="11" t="s">
        <v>9</v>
      </c>
      <c r="D821" s="11" t="s">
        <v>353</v>
      </c>
      <c r="E821" s="11">
        <v>2019</v>
      </c>
      <c r="F821" s="11" t="s">
        <v>16</v>
      </c>
      <c r="G821" s="13">
        <v>3691</v>
      </c>
      <c r="H821" s="21">
        <v>3847.7</v>
      </c>
      <c r="I821" s="45">
        <v>7278818.4000000004</v>
      </c>
    </row>
    <row r="822" spans="1:9" ht="15.75" x14ac:dyDescent="0.25">
      <c r="A822" s="11">
        <v>20346</v>
      </c>
      <c r="B822" s="12" t="str">
        <f>VLOOKUP(A822,'[1]Региональная прогр. (11.2018)'!G$14:Q$8110,11,FALSE)</f>
        <v>ЛАО</v>
      </c>
      <c r="C822" s="11" t="s">
        <v>9</v>
      </c>
      <c r="D822" s="11" t="s">
        <v>353</v>
      </c>
      <c r="E822" s="11">
        <v>2019</v>
      </c>
      <c r="F822" s="11" t="s">
        <v>17</v>
      </c>
      <c r="G822" s="13">
        <v>3691</v>
      </c>
      <c r="H822" s="14" t="s">
        <v>18</v>
      </c>
      <c r="I822" s="25">
        <v>47820</v>
      </c>
    </row>
    <row r="823" spans="1:9" ht="15.75" x14ac:dyDescent="0.25">
      <c r="A823" s="11">
        <v>23690</v>
      </c>
      <c r="B823" s="12" t="str">
        <f>VLOOKUP(A823,'[1]Региональная прогр. (11.2018)'!G$14:Q$8110,11,FALSE)</f>
        <v>ЛАО</v>
      </c>
      <c r="C823" s="11" t="s">
        <v>9</v>
      </c>
      <c r="D823" s="11" t="s">
        <v>354</v>
      </c>
      <c r="E823" s="11">
        <v>2019</v>
      </c>
      <c r="F823" s="11" t="s">
        <v>31</v>
      </c>
      <c r="G823" s="13">
        <v>4130.8999999999996</v>
      </c>
      <c r="H823" s="14">
        <v>4130.8999999999996</v>
      </c>
      <c r="I823" s="25">
        <v>371168.18</v>
      </c>
    </row>
    <row r="824" spans="1:9" ht="15.75" x14ac:dyDescent="0.25">
      <c r="A824" s="11">
        <v>23690</v>
      </c>
      <c r="B824" s="12" t="str">
        <f>VLOOKUP(A824,'[1]Региональная прогр. (11.2018)'!G$14:Q$8110,11,FALSE)</f>
        <v>ЛАО</v>
      </c>
      <c r="C824" s="11" t="s">
        <v>9</v>
      </c>
      <c r="D824" s="11" t="s">
        <v>354</v>
      </c>
      <c r="E824" s="11">
        <v>2019</v>
      </c>
      <c r="F824" s="11" t="s">
        <v>28</v>
      </c>
      <c r="G824" s="13">
        <v>4130.8999999999996</v>
      </c>
      <c r="H824" s="14">
        <v>4130.8999999999996</v>
      </c>
      <c r="I824" s="25">
        <v>324084.94</v>
      </c>
    </row>
    <row r="825" spans="1:9" ht="15.75" x14ac:dyDescent="0.25">
      <c r="A825" s="11">
        <v>23690</v>
      </c>
      <c r="B825" s="12" t="str">
        <f>VLOOKUP(A825,'[1]Региональная прогр. (11.2018)'!G$14:Q$8110,11,FALSE)</f>
        <v>ЛАО</v>
      </c>
      <c r="C825" s="11" t="s">
        <v>9</v>
      </c>
      <c r="D825" s="11" t="s">
        <v>354</v>
      </c>
      <c r="E825" s="11">
        <v>2019</v>
      </c>
      <c r="F825" s="11" t="s">
        <v>25</v>
      </c>
      <c r="G825" s="13">
        <v>4130.8999999999996</v>
      </c>
      <c r="H825" s="14">
        <v>4130.8999999999996</v>
      </c>
      <c r="I825" s="25">
        <v>2093790.54</v>
      </c>
    </row>
    <row r="826" spans="1:9" ht="15.75" x14ac:dyDescent="0.25">
      <c r="A826" s="11">
        <v>23690</v>
      </c>
      <c r="B826" s="12" t="str">
        <f>VLOOKUP(A826,'[1]Региональная прогр. (11.2018)'!G$14:Q$8110,11,FALSE)</f>
        <v>ЛАО</v>
      </c>
      <c r="C826" s="11" t="s">
        <v>9</v>
      </c>
      <c r="D826" s="11" t="s">
        <v>354</v>
      </c>
      <c r="E826" s="11">
        <v>2019</v>
      </c>
      <c r="F826" s="11" t="s">
        <v>32</v>
      </c>
      <c r="G826" s="13">
        <v>4130.8999999999996</v>
      </c>
      <c r="H826" s="14">
        <v>4130.8999999999996</v>
      </c>
      <c r="I826" s="25">
        <v>821644.17</v>
      </c>
    </row>
    <row r="827" spans="1:9" ht="15.75" x14ac:dyDescent="0.25">
      <c r="A827" s="11">
        <v>23690</v>
      </c>
      <c r="B827" s="12" t="str">
        <f>VLOOKUP(A827,'[1]Региональная прогр. (11.2018)'!G$14:Q$8110,11,FALSE)</f>
        <v>ЛАО</v>
      </c>
      <c r="C827" s="11" t="s">
        <v>9</v>
      </c>
      <c r="D827" s="11" t="s">
        <v>354</v>
      </c>
      <c r="E827" s="11">
        <v>2019</v>
      </c>
      <c r="F827" s="11" t="s">
        <v>11</v>
      </c>
      <c r="G827" s="13">
        <v>4130.8999999999996</v>
      </c>
      <c r="H827" s="14" t="s">
        <v>12</v>
      </c>
      <c r="I827" s="25">
        <v>227896</v>
      </c>
    </row>
    <row r="828" spans="1:9" ht="15.75" x14ac:dyDescent="0.25">
      <c r="A828" s="11">
        <v>25144</v>
      </c>
      <c r="B828" s="12" t="str">
        <f>VLOOKUP(A828,'[1]Региональная прогр. (11.2018)'!G$14:Q$8110,11,FALSE)</f>
        <v>ЦАО</v>
      </c>
      <c r="C828" s="11" t="s">
        <v>9</v>
      </c>
      <c r="D828" s="11" t="s">
        <v>355</v>
      </c>
      <c r="E828" s="11">
        <v>2019</v>
      </c>
      <c r="F828" s="11" t="s">
        <v>14</v>
      </c>
      <c r="G828" s="13">
        <v>4139.8999999999996</v>
      </c>
      <c r="H828" s="14">
        <v>1071</v>
      </c>
      <c r="I828" s="25">
        <v>4844878.8</v>
      </c>
    </row>
    <row r="829" spans="1:9" ht="15.75" x14ac:dyDescent="0.25">
      <c r="A829" s="11">
        <v>25144</v>
      </c>
      <c r="B829" s="12" t="str">
        <f>VLOOKUP(A829,'[1]Региональная прогр. (11.2018)'!G$14:Q$8110,11,FALSE)</f>
        <v>ЦАО</v>
      </c>
      <c r="C829" s="11" t="s">
        <v>9</v>
      </c>
      <c r="D829" s="11" t="s">
        <v>355</v>
      </c>
      <c r="E829" s="11">
        <v>2019</v>
      </c>
      <c r="F829" s="11" t="s">
        <v>11</v>
      </c>
      <c r="G829" s="13">
        <v>4139.8999999999996</v>
      </c>
      <c r="H829" s="14" t="s">
        <v>12</v>
      </c>
      <c r="I829" s="25">
        <v>121925.86</v>
      </c>
    </row>
    <row r="830" spans="1:9" ht="15.75" x14ac:dyDescent="0.25">
      <c r="A830" s="11">
        <v>28172</v>
      </c>
      <c r="B830" s="12" t="str">
        <f>VLOOKUP(A830,'[1]Региональная прогр. (11.2018)'!G$14:Q$8110,11,FALSE)</f>
        <v>ЦАО</v>
      </c>
      <c r="C830" s="11" t="s">
        <v>9</v>
      </c>
      <c r="D830" s="11" t="s">
        <v>356</v>
      </c>
      <c r="E830" s="11">
        <v>2019</v>
      </c>
      <c r="F830" s="11" t="s">
        <v>14</v>
      </c>
      <c r="G830" s="13">
        <v>309.7</v>
      </c>
      <c r="H830" s="14">
        <v>273</v>
      </c>
      <c r="I830" s="25">
        <v>1210567.2</v>
      </c>
    </row>
    <row r="831" spans="1:9" ht="15.75" x14ac:dyDescent="0.25">
      <c r="A831" s="11">
        <v>28172</v>
      </c>
      <c r="B831" s="12" t="str">
        <f>VLOOKUP(A831,'[1]Региональная прогр. (11.2018)'!G$14:Q$8110,11,FALSE)</f>
        <v>ЦАО</v>
      </c>
      <c r="C831" s="11" t="s">
        <v>9</v>
      </c>
      <c r="D831" s="11" t="s">
        <v>356</v>
      </c>
      <c r="E831" s="11">
        <v>2019</v>
      </c>
      <c r="F831" s="11" t="s">
        <v>11</v>
      </c>
      <c r="G831" s="13">
        <v>309.7</v>
      </c>
      <c r="H831" s="14" t="s">
        <v>12</v>
      </c>
      <c r="I831" s="25">
        <v>28980.799999999999</v>
      </c>
    </row>
    <row r="832" spans="1:9" ht="15.75" x14ac:dyDescent="0.25">
      <c r="A832" s="11">
        <v>28173</v>
      </c>
      <c r="B832" s="12" t="str">
        <f>VLOOKUP(A832,'[1]Региональная прогр. (11.2018)'!G$14:Q$8110,11,FALSE)</f>
        <v>ЦАО</v>
      </c>
      <c r="C832" s="11" t="s">
        <v>9</v>
      </c>
      <c r="D832" s="11" t="s">
        <v>357</v>
      </c>
      <c r="E832" s="11">
        <v>2019</v>
      </c>
      <c r="F832" s="11" t="s">
        <v>14</v>
      </c>
      <c r="G832" s="13">
        <v>611.6</v>
      </c>
      <c r="H832" s="14">
        <v>500</v>
      </c>
      <c r="I832" s="25">
        <v>1870032</v>
      </c>
    </row>
    <row r="833" spans="1:9" ht="15.75" x14ac:dyDescent="0.25">
      <c r="A833" s="11">
        <v>28173</v>
      </c>
      <c r="B833" s="12" t="str">
        <f>VLOOKUP(A833,'[1]Региональная прогр. (11.2018)'!G$14:Q$8110,11,FALSE)</f>
        <v>ЦАО</v>
      </c>
      <c r="C833" s="11" t="s">
        <v>9</v>
      </c>
      <c r="D833" s="11" t="s">
        <v>357</v>
      </c>
      <c r="E833" s="11">
        <v>2019</v>
      </c>
      <c r="F833" s="11" t="s">
        <v>11</v>
      </c>
      <c r="G833" s="13">
        <v>611.6</v>
      </c>
      <c r="H833" s="14" t="s">
        <v>12</v>
      </c>
      <c r="I833" s="25">
        <v>35527.440000000002</v>
      </c>
    </row>
    <row r="834" spans="1:9" ht="15.75" x14ac:dyDescent="0.25">
      <c r="A834" s="11">
        <v>30368</v>
      </c>
      <c r="B834" s="12" t="str">
        <f>VLOOKUP(A834,'[1]Региональная прогр. (11.2018)'!G$14:Q$8110,11,FALSE)</f>
        <v>САО</v>
      </c>
      <c r="C834" s="11" t="s">
        <v>9</v>
      </c>
      <c r="D834" s="11" t="s">
        <v>358</v>
      </c>
      <c r="E834" s="11">
        <v>2019</v>
      </c>
      <c r="F834" s="11" t="s">
        <v>31</v>
      </c>
      <c r="G834" s="13">
        <v>2683.9</v>
      </c>
      <c r="H834" s="14">
        <v>2683.9</v>
      </c>
      <c r="I834" s="25">
        <v>544784.18999999994</v>
      </c>
    </row>
    <row r="835" spans="1:9" ht="15.75" x14ac:dyDescent="0.25">
      <c r="A835" s="11">
        <v>30368</v>
      </c>
      <c r="B835" s="12" t="str">
        <f>VLOOKUP(A835,'[1]Региональная прогр. (11.2018)'!G$14:Q$8110,11,FALSE)</f>
        <v>САО</v>
      </c>
      <c r="C835" s="11" t="s">
        <v>9</v>
      </c>
      <c r="D835" s="11" t="s">
        <v>358</v>
      </c>
      <c r="E835" s="11">
        <v>2019</v>
      </c>
      <c r="F835" s="11" t="s">
        <v>28</v>
      </c>
      <c r="G835" s="13">
        <v>2683.9</v>
      </c>
      <c r="H835" s="14">
        <v>2683.9</v>
      </c>
      <c r="I835" s="25">
        <v>184366.19</v>
      </c>
    </row>
    <row r="836" spans="1:9" ht="15.75" x14ac:dyDescent="0.25">
      <c r="A836" s="11">
        <v>30368</v>
      </c>
      <c r="B836" s="12" t="str">
        <f>VLOOKUP(A836,'[1]Региональная прогр. (11.2018)'!G$14:Q$8110,11,FALSE)</f>
        <v>САО</v>
      </c>
      <c r="C836" s="11" t="s">
        <v>9</v>
      </c>
      <c r="D836" s="11" t="s">
        <v>358</v>
      </c>
      <c r="E836" s="11">
        <v>2019</v>
      </c>
      <c r="F836" s="11" t="s">
        <v>25</v>
      </c>
      <c r="G836" s="13">
        <v>2683.9</v>
      </c>
      <c r="H836" s="14">
        <v>2683.9</v>
      </c>
      <c r="I836" s="25">
        <v>2114472.12</v>
      </c>
    </row>
    <row r="837" spans="1:9" ht="15.75" x14ac:dyDescent="0.25">
      <c r="A837" s="11">
        <v>30368</v>
      </c>
      <c r="B837" s="12" t="str">
        <f>VLOOKUP(A837,'[1]Региональная прогр. (11.2018)'!G$14:Q$8110,11,FALSE)</f>
        <v>САО</v>
      </c>
      <c r="C837" s="11" t="s">
        <v>9</v>
      </c>
      <c r="D837" s="11" t="s">
        <v>358</v>
      </c>
      <c r="E837" s="11">
        <v>2019</v>
      </c>
      <c r="F837" s="11" t="s">
        <v>32</v>
      </c>
      <c r="G837" s="13">
        <v>2683.9</v>
      </c>
      <c r="H837" s="14">
        <v>2683.9</v>
      </c>
      <c r="I837" s="25">
        <v>522487.03</v>
      </c>
    </row>
    <row r="838" spans="1:9" ht="15.75" x14ac:dyDescent="0.25">
      <c r="A838" s="11">
        <v>30368</v>
      </c>
      <c r="B838" s="12" t="str">
        <f>VLOOKUP(A838,'[1]Региональная прогр. (11.2018)'!G$14:Q$8110,11,FALSE)</f>
        <v>САО</v>
      </c>
      <c r="C838" s="11" t="s">
        <v>9</v>
      </c>
      <c r="D838" s="11" t="s">
        <v>358</v>
      </c>
      <c r="E838" s="11">
        <v>2019</v>
      </c>
      <c r="F838" s="11" t="s">
        <v>11</v>
      </c>
      <c r="G838" s="13">
        <v>2683.9</v>
      </c>
      <c r="H838" s="14" t="s">
        <v>12</v>
      </c>
      <c r="I838" s="25">
        <v>202753.03</v>
      </c>
    </row>
    <row r="839" spans="1:9" ht="15.75" x14ac:dyDescent="0.25">
      <c r="A839" s="11">
        <v>30370</v>
      </c>
      <c r="B839" s="12" t="str">
        <f>VLOOKUP(A839,'[1]Региональная прогр. (11.2018)'!G$14:Q$8110,11,FALSE)</f>
        <v>САО</v>
      </c>
      <c r="C839" s="11" t="s">
        <v>9</v>
      </c>
      <c r="D839" s="11" t="s">
        <v>359</v>
      </c>
      <c r="E839" s="11">
        <v>2019</v>
      </c>
      <c r="F839" s="11" t="s">
        <v>14</v>
      </c>
      <c r="G839" s="13">
        <v>1710.8</v>
      </c>
      <c r="H839" s="14">
        <v>456.48</v>
      </c>
      <c r="I839" s="25">
        <v>2050214.15</v>
      </c>
    </row>
    <row r="840" spans="1:9" ht="15.75" x14ac:dyDescent="0.25">
      <c r="A840" s="11">
        <v>30370</v>
      </c>
      <c r="B840" s="12" t="str">
        <f>VLOOKUP(A840,'[1]Региональная прогр. (11.2018)'!G$14:Q$8110,11,FALSE)</f>
        <v>САО</v>
      </c>
      <c r="C840" s="11" t="s">
        <v>9</v>
      </c>
      <c r="D840" s="11" t="s">
        <v>359</v>
      </c>
      <c r="E840" s="11">
        <v>2019</v>
      </c>
      <c r="F840" s="11" t="s">
        <v>17</v>
      </c>
      <c r="G840" s="13">
        <v>1710.8</v>
      </c>
      <c r="H840" s="14" t="s">
        <v>18</v>
      </c>
      <c r="I840" s="25">
        <v>43216.46</v>
      </c>
    </row>
    <row r="841" spans="1:9" ht="15.75" x14ac:dyDescent="0.25">
      <c r="A841" s="11">
        <v>30370</v>
      </c>
      <c r="B841" s="12" t="str">
        <f>VLOOKUP(A841,'[1]Региональная прогр. (11.2018)'!G$14:Q$8110,11,FALSE)</f>
        <v>САО</v>
      </c>
      <c r="C841" s="11" t="s">
        <v>9</v>
      </c>
      <c r="D841" s="11" t="s">
        <v>359</v>
      </c>
      <c r="E841" s="11">
        <v>2019</v>
      </c>
      <c r="F841" s="11" t="s">
        <v>11</v>
      </c>
      <c r="G841" s="13">
        <v>1710.8</v>
      </c>
      <c r="H841" s="14" t="s">
        <v>12</v>
      </c>
      <c r="I841" s="25">
        <v>72020</v>
      </c>
    </row>
    <row r="842" spans="1:9" ht="15.75" x14ac:dyDescent="0.25">
      <c r="A842" s="11">
        <v>30372</v>
      </c>
      <c r="B842" s="12" t="str">
        <f>VLOOKUP(A842,'[1]Региональная прогр. (11.2018)'!G$14:Q$8110,11,FALSE)</f>
        <v>САО</v>
      </c>
      <c r="C842" s="11" t="s">
        <v>9</v>
      </c>
      <c r="D842" s="11" t="s">
        <v>360</v>
      </c>
      <c r="E842" s="11">
        <v>2019</v>
      </c>
      <c r="F842" s="11" t="s">
        <v>14</v>
      </c>
      <c r="G842" s="13">
        <v>1683.5</v>
      </c>
      <c r="H842" s="14">
        <v>632</v>
      </c>
      <c r="I842" s="25">
        <v>2584202.4</v>
      </c>
    </row>
    <row r="843" spans="1:9" ht="15.75" x14ac:dyDescent="0.25">
      <c r="A843" s="11">
        <v>30372</v>
      </c>
      <c r="B843" s="12" t="str">
        <f>VLOOKUP(A843,'[1]Региональная прогр. (11.2018)'!G$14:Q$8110,11,FALSE)</f>
        <v>САО</v>
      </c>
      <c r="C843" s="11" t="s">
        <v>9</v>
      </c>
      <c r="D843" s="11" t="s">
        <v>360</v>
      </c>
      <c r="E843" s="11">
        <v>2019</v>
      </c>
      <c r="F843" s="11" t="s">
        <v>11</v>
      </c>
      <c r="G843" s="13">
        <v>1683.5</v>
      </c>
      <c r="H843" s="14" t="s">
        <v>12</v>
      </c>
      <c r="I843" s="25">
        <v>83590.02</v>
      </c>
    </row>
    <row r="844" spans="1:9" ht="15.75" x14ac:dyDescent="0.25">
      <c r="A844" s="11">
        <v>28244</v>
      </c>
      <c r="B844" s="12" t="str">
        <f>VLOOKUP(A844,'[1]Региональная прогр. (11.2018)'!G$14:Q$8110,11,FALSE)</f>
        <v>КАО</v>
      </c>
      <c r="C844" s="11" t="s">
        <v>9</v>
      </c>
      <c r="D844" s="11" t="s">
        <v>361</v>
      </c>
      <c r="E844" s="8">
        <v>2019</v>
      </c>
      <c r="F844" s="11" t="s">
        <v>14</v>
      </c>
      <c r="G844" s="13">
        <v>2760.4</v>
      </c>
      <c r="H844" s="14">
        <v>930</v>
      </c>
      <c r="I844" s="25">
        <f>4678168.8+98537.99</f>
        <v>4776706.79</v>
      </c>
    </row>
    <row r="845" spans="1:9" ht="15.75" x14ac:dyDescent="0.25">
      <c r="A845" s="11">
        <v>28244</v>
      </c>
      <c r="B845" s="12" t="str">
        <f>VLOOKUP(A845,'[1]Региональная прогр. (11.2018)'!G$14:Q$8110,11,FALSE)</f>
        <v>КАО</v>
      </c>
      <c r="C845" s="11" t="s">
        <v>9</v>
      </c>
      <c r="D845" s="11" t="s">
        <v>361</v>
      </c>
      <c r="E845" s="11">
        <v>2019</v>
      </c>
      <c r="F845" s="11" t="s">
        <v>11</v>
      </c>
      <c r="G845" s="13">
        <v>2760.4</v>
      </c>
      <c r="H845" s="14" t="s">
        <v>12</v>
      </c>
      <c r="I845" s="25">
        <v>90699.520000000004</v>
      </c>
    </row>
    <row r="846" spans="1:9" ht="15.75" x14ac:dyDescent="0.25">
      <c r="A846" s="11">
        <v>28244</v>
      </c>
      <c r="B846" s="12" t="str">
        <f>VLOOKUP(A846,'[1]Региональная прогр. (11.2018)'!G$14:Q$8110,11,FALSE)</f>
        <v>КАО</v>
      </c>
      <c r="C846" s="11" t="s">
        <v>9</v>
      </c>
      <c r="D846" s="11" t="s">
        <v>361</v>
      </c>
      <c r="E846" s="11">
        <v>2019</v>
      </c>
      <c r="F846" s="11" t="s">
        <v>16</v>
      </c>
      <c r="G846" s="13">
        <v>2760.4</v>
      </c>
      <c r="H846" s="21">
        <v>1750</v>
      </c>
      <c r="I846" s="45">
        <v>5142246</v>
      </c>
    </row>
    <row r="847" spans="1:9" ht="15.75" x14ac:dyDescent="0.25">
      <c r="A847" s="11">
        <v>28244</v>
      </c>
      <c r="B847" s="12" t="str">
        <f>VLOOKUP(A847,'[1]Региональная прогр. (11.2018)'!G$14:Q$8110,11,FALSE)</f>
        <v>КАО</v>
      </c>
      <c r="C847" s="11" t="s">
        <v>9</v>
      </c>
      <c r="D847" s="11" t="s">
        <v>361</v>
      </c>
      <c r="E847" s="11">
        <v>2019</v>
      </c>
      <c r="F847" s="11" t="s">
        <v>17</v>
      </c>
      <c r="G847" s="13">
        <v>2760.4</v>
      </c>
      <c r="H847" s="14" t="s">
        <v>18</v>
      </c>
      <c r="I847" s="25">
        <v>67903.12</v>
      </c>
    </row>
    <row r="848" spans="1:9" ht="15.75" x14ac:dyDescent="0.25">
      <c r="A848" s="11">
        <v>30640</v>
      </c>
      <c r="B848" s="12" t="str">
        <f>VLOOKUP(A848,'[1]Региональная прогр. (11.2018)'!G$14:Q$8110,11,FALSE)</f>
        <v>ЛАО</v>
      </c>
      <c r="C848" s="11" t="s">
        <v>9</v>
      </c>
      <c r="D848" s="11" t="s">
        <v>362</v>
      </c>
      <c r="E848" s="11">
        <v>2019</v>
      </c>
      <c r="F848" s="11" t="s">
        <v>14</v>
      </c>
      <c r="G848" s="13">
        <v>808.7</v>
      </c>
      <c r="H848" s="14">
        <v>541.83000000000004</v>
      </c>
      <c r="I848" s="25">
        <v>1914373.17</v>
      </c>
    </row>
    <row r="849" spans="1:9" ht="15.75" x14ac:dyDescent="0.25">
      <c r="A849" s="11">
        <v>30640</v>
      </c>
      <c r="B849" s="12" t="str">
        <f>VLOOKUP(A849,'[1]Региональная прогр. (11.2018)'!G$14:Q$8110,11,FALSE)</f>
        <v>ЛАО</v>
      </c>
      <c r="C849" s="11" t="s">
        <v>9</v>
      </c>
      <c r="D849" s="11" t="s">
        <v>362</v>
      </c>
      <c r="E849" s="11">
        <v>2019</v>
      </c>
      <c r="F849" s="11" t="s">
        <v>11</v>
      </c>
      <c r="G849" s="13">
        <v>808.7</v>
      </c>
      <c r="H849" s="14" t="s">
        <v>12</v>
      </c>
      <c r="I849" s="25">
        <v>33709</v>
      </c>
    </row>
    <row r="850" spans="1:9" ht="15.75" x14ac:dyDescent="0.25">
      <c r="A850" s="11">
        <v>30976</v>
      </c>
      <c r="B850" s="12" t="str">
        <f>VLOOKUP(A850,'[1]Региональная прогр. (11.2018)'!G$14:Q$8110,11,FALSE)</f>
        <v>ОАО</v>
      </c>
      <c r="C850" s="11" t="s">
        <v>9</v>
      </c>
      <c r="D850" s="11" t="s">
        <v>363</v>
      </c>
      <c r="E850" s="11">
        <v>2019</v>
      </c>
      <c r="F850" s="11" t="s">
        <v>14</v>
      </c>
      <c r="G850" s="13">
        <v>1396.5</v>
      </c>
      <c r="H850" s="14">
        <v>610</v>
      </c>
      <c r="I850" s="25">
        <v>1585192.55</v>
      </c>
    </row>
    <row r="851" spans="1:9" ht="15.75" x14ac:dyDescent="0.25">
      <c r="A851" s="11">
        <v>30976</v>
      </c>
      <c r="B851" s="12" t="str">
        <f>VLOOKUP(A851,'[1]Региональная прогр. (11.2018)'!G$14:Q$8110,11,FALSE)</f>
        <v>ОАО</v>
      </c>
      <c r="C851" s="11" t="s">
        <v>9</v>
      </c>
      <c r="D851" s="11" t="s">
        <v>363</v>
      </c>
      <c r="E851" s="11">
        <v>2019</v>
      </c>
      <c r="F851" s="11" t="s">
        <v>11</v>
      </c>
      <c r="G851" s="13">
        <v>1396.5</v>
      </c>
      <c r="H851" s="14" t="s">
        <v>12</v>
      </c>
      <c r="I851" s="25">
        <v>45296</v>
      </c>
    </row>
    <row r="852" spans="1:9" ht="15.75" x14ac:dyDescent="0.25">
      <c r="A852" s="11">
        <v>30988</v>
      </c>
      <c r="B852" s="12" t="str">
        <f>VLOOKUP(A852,'[1]Региональная прогр. (11.2018)'!G$14:Q$8110,11,FALSE)</f>
        <v>ОАО</v>
      </c>
      <c r="C852" s="11" t="s">
        <v>9</v>
      </c>
      <c r="D852" s="11" t="s">
        <v>364</v>
      </c>
      <c r="E852" s="11">
        <v>2019</v>
      </c>
      <c r="F852" s="11" t="s">
        <v>14</v>
      </c>
      <c r="G852" s="13">
        <v>2671.1</v>
      </c>
      <c r="H852" s="14">
        <v>712.71</v>
      </c>
      <c r="I852" s="25">
        <v>2893679.86</v>
      </c>
    </row>
    <row r="853" spans="1:9" ht="15.75" x14ac:dyDescent="0.25">
      <c r="A853" s="11">
        <v>30988</v>
      </c>
      <c r="B853" s="12" t="str">
        <f>VLOOKUP(A853,'[1]Региональная прогр. (11.2018)'!G$14:Q$8110,11,FALSE)</f>
        <v>ОАО</v>
      </c>
      <c r="C853" s="11" t="s">
        <v>9</v>
      </c>
      <c r="D853" s="11" t="s">
        <v>364</v>
      </c>
      <c r="E853" s="11">
        <v>2019</v>
      </c>
      <c r="F853" s="11" t="s">
        <v>11</v>
      </c>
      <c r="G853" s="13">
        <v>2671.1</v>
      </c>
      <c r="H853" s="14" t="s">
        <v>12</v>
      </c>
      <c r="I853" s="25">
        <v>66345</v>
      </c>
    </row>
    <row r="854" spans="1:9" ht="15.75" x14ac:dyDescent="0.25">
      <c r="A854" s="11">
        <v>30397</v>
      </c>
      <c r="B854" s="12" t="str">
        <f>VLOOKUP(A854,'[1]Региональная прогр. (11.2018)'!G$14:Q$8110,11,FALSE)</f>
        <v>САО</v>
      </c>
      <c r="C854" s="11" t="s">
        <v>9</v>
      </c>
      <c r="D854" s="11" t="s">
        <v>365</v>
      </c>
      <c r="E854" s="11">
        <v>2019</v>
      </c>
      <c r="F854" s="11" t="s">
        <v>14</v>
      </c>
      <c r="G854" s="13">
        <v>3803.9</v>
      </c>
      <c r="H854" s="14">
        <v>1091.5999999999999</v>
      </c>
      <c r="I854" s="25">
        <v>3209620.89</v>
      </c>
    </row>
    <row r="855" spans="1:9" ht="15.75" x14ac:dyDescent="0.25">
      <c r="A855" s="11">
        <v>30397</v>
      </c>
      <c r="B855" s="12" t="str">
        <f>VLOOKUP(A855,'[1]Региональная прогр. (11.2018)'!G$14:Q$8110,11,FALSE)</f>
        <v>САО</v>
      </c>
      <c r="C855" s="11" t="s">
        <v>9</v>
      </c>
      <c r="D855" s="11" t="s">
        <v>365</v>
      </c>
      <c r="E855" s="11">
        <v>2019</v>
      </c>
      <c r="F855" s="11" t="s">
        <v>11</v>
      </c>
      <c r="G855" s="13">
        <v>3803.9</v>
      </c>
      <c r="H855" s="14" t="s">
        <v>12</v>
      </c>
      <c r="I855" s="25">
        <v>117551.6</v>
      </c>
    </row>
    <row r="856" spans="1:9" ht="15.75" x14ac:dyDescent="0.25">
      <c r="A856" s="11">
        <v>30411</v>
      </c>
      <c r="B856" s="12" t="str">
        <f>VLOOKUP(A856,'[1]Региональная прогр. (11.2018)'!G$14:Q$8110,11,FALSE)</f>
        <v>САО</v>
      </c>
      <c r="C856" s="11" t="s">
        <v>9</v>
      </c>
      <c r="D856" s="11" t="s">
        <v>366</v>
      </c>
      <c r="E856" s="11">
        <v>2019</v>
      </c>
      <c r="F856" s="11" t="s">
        <v>14</v>
      </c>
      <c r="G856" s="13">
        <v>6239.8</v>
      </c>
      <c r="H856" s="14">
        <v>1664.92</v>
      </c>
      <c r="I856" s="25">
        <v>5597358.4500000002</v>
      </c>
    </row>
    <row r="857" spans="1:9" ht="15.75" x14ac:dyDescent="0.25">
      <c r="A857" s="11">
        <v>30411</v>
      </c>
      <c r="B857" s="12" t="str">
        <f>VLOOKUP(A857,'[1]Региональная прогр. (11.2018)'!G$14:Q$8110,11,FALSE)</f>
        <v>САО</v>
      </c>
      <c r="C857" s="11" t="s">
        <v>9</v>
      </c>
      <c r="D857" s="11" t="s">
        <v>366</v>
      </c>
      <c r="E857" s="11">
        <v>2019</v>
      </c>
      <c r="F857" s="11" t="s">
        <v>11</v>
      </c>
      <c r="G857" s="13">
        <v>6239.8</v>
      </c>
      <c r="H857" s="14" t="s">
        <v>12</v>
      </c>
      <c r="I857" s="25">
        <v>127440</v>
      </c>
    </row>
    <row r="858" spans="1:9" ht="15.75" x14ac:dyDescent="0.25">
      <c r="A858" s="11">
        <v>36074</v>
      </c>
      <c r="B858" s="12" t="str">
        <f>VLOOKUP(A858,'[1]Региональная прогр. (11.2018)'!G$14:Q$8110,11,FALSE)</f>
        <v>САО</v>
      </c>
      <c r="C858" s="11" t="s">
        <v>9</v>
      </c>
      <c r="D858" s="11" t="s">
        <v>367</v>
      </c>
      <c r="E858" s="11">
        <v>2019</v>
      </c>
      <c r="F858" s="11" t="s">
        <v>14</v>
      </c>
      <c r="G858" s="13">
        <v>1936.1</v>
      </c>
      <c r="H858" s="14">
        <v>698</v>
      </c>
      <c r="I858" s="25">
        <v>2299087.2000000002</v>
      </c>
    </row>
    <row r="859" spans="1:9" ht="15.75" x14ac:dyDescent="0.25">
      <c r="A859" s="11">
        <v>36074</v>
      </c>
      <c r="B859" s="12" t="str">
        <f>VLOOKUP(A859,'[1]Региональная прогр. (11.2018)'!G$14:Q$8110,11,FALSE)</f>
        <v>САО</v>
      </c>
      <c r="C859" s="11" t="s">
        <v>9</v>
      </c>
      <c r="D859" s="11" t="s">
        <v>367</v>
      </c>
      <c r="E859" s="11">
        <v>2019</v>
      </c>
      <c r="F859" s="11" t="s">
        <v>11</v>
      </c>
      <c r="G859" s="13">
        <v>1936.1</v>
      </c>
      <c r="H859" s="14" t="s">
        <v>12</v>
      </c>
      <c r="I859" s="25">
        <v>93236.52</v>
      </c>
    </row>
    <row r="860" spans="1:9" ht="15.75" x14ac:dyDescent="0.25">
      <c r="A860" s="11">
        <v>20200</v>
      </c>
      <c r="B860" s="12" t="str">
        <f>VLOOKUP(A860,'[1]Региональная прогр. (11.2018)'!G$14:Q$8110,11,FALSE)</f>
        <v>САО</v>
      </c>
      <c r="C860" s="11" t="s">
        <v>9</v>
      </c>
      <c r="D860" s="11" t="s">
        <v>1598</v>
      </c>
      <c r="E860" s="11">
        <v>2019</v>
      </c>
      <c r="F860" s="11" t="s">
        <v>968</v>
      </c>
      <c r="G860" s="13">
        <v>6201.4</v>
      </c>
      <c r="H860" s="14">
        <v>6201.4</v>
      </c>
      <c r="I860" s="25">
        <v>1068544</v>
      </c>
    </row>
    <row r="861" spans="1:9" ht="15.75" x14ac:dyDescent="0.25">
      <c r="A861" s="11">
        <v>24278</v>
      </c>
      <c r="B861" s="12" t="str">
        <f>VLOOKUP(A861,'[1]Региональная прогр. (11.2018)'!G$14:Q$8110,11,FALSE)</f>
        <v>САО</v>
      </c>
      <c r="C861" s="11" t="s">
        <v>9</v>
      </c>
      <c r="D861" s="11" t="s">
        <v>1601</v>
      </c>
      <c r="E861" s="11">
        <v>2019</v>
      </c>
      <c r="F861" s="11" t="s">
        <v>16</v>
      </c>
      <c r="G861" s="13">
        <v>6158.9</v>
      </c>
      <c r="H861" s="14">
        <v>2643</v>
      </c>
      <c r="I861" s="25">
        <v>250000</v>
      </c>
    </row>
    <row r="862" spans="1:9" ht="15.75" x14ac:dyDescent="0.25">
      <c r="A862" s="11">
        <v>24278</v>
      </c>
      <c r="B862" s="12" t="str">
        <f>VLOOKUP(A862,'[1]Региональная прогр. (11.2018)'!G$14:Q$8110,11,FALSE)</f>
        <v>САО</v>
      </c>
      <c r="C862" s="11" t="s">
        <v>9</v>
      </c>
      <c r="D862" s="11" t="s">
        <v>1601</v>
      </c>
      <c r="E862" s="11">
        <v>2019</v>
      </c>
      <c r="F862" s="11" t="s">
        <v>1311</v>
      </c>
      <c r="G862" s="13">
        <v>6158.9</v>
      </c>
      <c r="H862" s="14" t="s">
        <v>18</v>
      </c>
      <c r="I862" s="25">
        <v>1625295.6</v>
      </c>
    </row>
    <row r="863" spans="1:9" ht="15.75" x14ac:dyDescent="0.25">
      <c r="A863" s="11">
        <v>32546</v>
      </c>
      <c r="B863" s="12" t="str">
        <f>VLOOKUP(A863,'[1]Региональная прогр. (11.2018)'!G$14:Q$8110,11,FALSE)</f>
        <v>САО</v>
      </c>
      <c r="C863" s="11" t="s">
        <v>9</v>
      </c>
      <c r="D863" s="11" t="s">
        <v>368</v>
      </c>
      <c r="E863" s="11">
        <v>2019</v>
      </c>
      <c r="F863" s="11" t="s">
        <v>14</v>
      </c>
      <c r="G863" s="13">
        <v>2506.5</v>
      </c>
      <c r="H863" s="14">
        <v>910.7</v>
      </c>
      <c r="I863" s="25">
        <v>2922453.6</v>
      </c>
    </row>
    <row r="864" spans="1:9" ht="15.75" x14ac:dyDescent="0.25">
      <c r="A864" s="11">
        <v>32546</v>
      </c>
      <c r="B864" s="12" t="str">
        <f>VLOOKUP(A864,'[1]Региональная прогр. (11.2018)'!G$14:Q$8110,11,FALSE)</f>
        <v>САО</v>
      </c>
      <c r="C864" s="11" t="s">
        <v>9</v>
      </c>
      <c r="D864" s="11" t="s">
        <v>368</v>
      </c>
      <c r="E864" s="11">
        <v>2019</v>
      </c>
      <c r="F864" s="11" t="s">
        <v>11</v>
      </c>
      <c r="G864" s="13">
        <v>2506.5</v>
      </c>
      <c r="H864" s="14" t="s">
        <v>12</v>
      </c>
      <c r="I864" s="25">
        <v>83435.44</v>
      </c>
    </row>
    <row r="865" spans="1:9" ht="15.75" x14ac:dyDescent="0.25">
      <c r="A865" s="11">
        <v>36083</v>
      </c>
      <c r="B865" s="12" t="str">
        <f>VLOOKUP(A865,'[1]Региональная прогр. (11.2018)'!G$14:Q$8110,11,FALSE)</f>
        <v>САО</v>
      </c>
      <c r="C865" s="11" t="s">
        <v>9</v>
      </c>
      <c r="D865" s="11" t="s">
        <v>369</v>
      </c>
      <c r="E865" s="11">
        <v>2019</v>
      </c>
      <c r="F865" s="11" t="s">
        <v>14</v>
      </c>
      <c r="G865" s="14">
        <v>2902.1</v>
      </c>
      <c r="H865" s="14">
        <v>667.4</v>
      </c>
      <c r="I865" s="25">
        <v>1877318.49</v>
      </c>
    </row>
    <row r="866" spans="1:9" ht="15.75" x14ac:dyDescent="0.25">
      <c r="A866" s="11">
        <v>36083</v>
      </c>
      <c r="B866" s="12" t="str">
        <f>VLOOKUP(A866,'[1]Региональная прогр. (11.2018)'!G$14:Q$8110,11,FALSE)</f>
        <v>САО</v>
      </c>
      <c r="C866" s="11" t="s">
        <v>9</v>
      </c>
      <c r="D866" s="11" t="s">
        <v>369</v>
      </c>
      <c r="E866" s="11">
        <v>2019</v>
      </c>
      <c r="F866" s="11" t="s">
        <v>11</v>
      </c>
      <c r="G866" s="14">
        <v>2902.1</v>
      </c>
      <c r="H866" s="14" t="s">
        <v>12</v>
      </c>
      <c r="I866" s="25">
        <v>105811.78</v>
      </c>
    </row>
    <row r="867" spans="1:9" ht="15.75" x14ac:dyDescent="0.25">
      <c r="A867" s="11">
        <v>28187</v>
      </c>
      <c r="B867" s="12" t="str">
        <f>VLOOKUP(A867,'[1]Региональная прогр. (11.2018)'!G$14:Q$8110,11,FALSE)</f>
        <v>ЦАО</v>
      </c>
      <c r="C867" s="11" t="s">
        <v>9</v>
      </c>
      <c r="D867" s="11" t="s">
        <v>370</v>
      </c>
      <c r="E867" s="11">
        <v>2019</v>
      </c>
      <c r="F867" s="11" t="s">
        <v>14</v>
      </c>
      <c r="G867" s="13">
        <v>574.5</v>
      </c>
      <c r="H867" s="14">
        <v>492.66</v>
      </c>
      <c r="I867" s="25">
        <v>1634739.6</v>
      </c>
    </row>
    <row r="868" spans="1:9" ht="15.75" x14ac:dyDescent="0.25">
      <c r="A868" s="11">
        <v>28187</v>
      </c>
      <c r="B868" s="12" t="str">
        <f>VLOOKUP(A868,'[1]Региональная прогр. (11.2018)'!G$14:Q$8110,11,FALSE)</f>
        <v>ЦАО</v>
      </c>
      <c r="C868" s="11" t="s">
        <v>9</v>
      </c>
      <c r="D868" s="11" t="s">
        <v>370</v>
      </c>
      <c r="E868" s="11">
        <v>2019</v>
      </c>
      <c r="F868" s="11" t="s">
        <v>11</v>
      </c>
      <c r="G868" s="13">
        <v>574.5</v>
      </c>
      <c r="H868" s="14" t="s">
        <v>12</v>
      </c>
      <c r="I868" s="25">
        <v>33825.879999999997</v>
      </c>
    </row>
    <row r="869" spans="1:9" ht="15.75" x14ac:dyDescent="0.25">
      <c r="A869" s="11">
        <v>28178</v>
      </c>
      <c r="B869" s="12" t="str">
        <f>VLOOKUP(A869,'[1]Региональная прогр. (11.2018)'!G$14:Q$8110,11,FALSE)</f>
        <v>ЦАО</v>
      </c>
      <c r="C869" s="11" t="s">
        <v>9</v>
      </c>
      <c r="D869" s="11" t="s">
        <v>371</v>
      </c>
      <c r="E869" s="11">
        <v>2019</v>
      </c>
      <c r="F869" s="11" t="s">
        <v>31</v>
      </c>
      <c r="G869" s="13">
        <v>3847.8</v>
      </c>
      <c r="H869" s="14">
        <v>3847.8</v>
      </c>
      <c r="I869" s="25">
        <v>894191.46</v>
      </c>
    </row>
    <row r="870" spans="1:9" ht="15.75" x14ac:dyDescent="0.25">
      <c r="A870" s="11">
        <v>28178</v>
      </c>
      <c r="B870" s="12" t="str">
        <f>VLOOKUP(A870,'[1]Региональная прогр. (11.2018)'!G$14:Q$8110,11,FALSE)</f>
        <v>ЦАО</v>
      </c>
      <c r="C870" s="11" t="s">
        <v>9</v>
      </c>
      <c r="D870" s="11" t="s">
        <v>371</v>
      </c>
      <c r="E870" s="11">
        <v>2019</v>
      </c>
      <c r="F870" s="11" t="s">
        <v>25</v>
      </c>
      <c r="G870" s="13">
        <v>3847.8</v>
      </c>
      <c r="H870" s="14">
        <v>3847.8</v>
      </c>
      <c r="I870" s="25">
        <v>2875739.56</v>
      </c>
    </row>
    <row r="871" spans="1:9" ht="15.75" x14ac:dyDescent="0.25">
      <c r="A871" s="11">
        <v>28178</v>
      </c>
      <c r="B871" s="12" t="str">
        <f>VLOOKUP(A871,'[1]Региональная прогр. (11.2018)'!G$14:Q$8110,11,FALSE)</f>
        <v>ЦАО</v>
      </c>
      <c r="C871" s="11" t="s">
        <v>9</v>
      </c>
      <c r="D871" s="11" t="s">
        <v>371</v>
      </c>
      <c r="E871" s="11">
        <v>2019</v>
      </c>
      <c r="F871" s="11" t="s">
        <v>11</v>
      </c>
      <c r="G871" s="13">
        <v>3847.8</v>
      </c>
      <c r="H871" s="14" t="s">
        <v>12</v>
      </c>
      <c r="I871" s="47">
        <v>148189.91</v>
      </c>
    </row>
    <row r="872" spans="1:9" ht="15.75" x14ac:dyDescent="0.25">
      <c r="A872" s="11">
        <v>23520</v>
      </c>
      <c r="B872" s="12" t="str">
        <f>VLOOKUP(A872,'[1]Региональная прогр. (11.2018)'!G$14:Q$8110,11,FALSE)</f>
        <v>САО</v>
      </c>
      <c r="C872" s="11" t="s">
        <v>9</v>
      </c>
      <c r="D872" s="11" t="s">
        <v>372</v>
      </c>
      <c r="E872" s="11">
        <v>2019</v>
      </c>
      <c r="F872" s="11" t="s">
        <v>14</v>
      </c>
      <c r="G872" s="13">
        <v>1019.5</v>
      </c>
      <c r="H872" s="14">
        <v>550</v>
      </c>
      <c r="I872" s="25">
        <v>2165546.4</v>
      </c>
    </row>
    <row r="873" spans="1:9" ht="15.75" x14ac:dyDescent="0.25">
      <c r="A873" s="11">
        <v>23520</v>
      </c>
      <c r="B873" s="12" t="str">
        <f>VLOOKUP(A873,'[1]Региональная прогр. (11.2018)'!G$14:Q$8110,11,FALSE)</f>
        <v>САО</v>
      </c>
      <c r="C873" s="11" t="s">
        <v>9</v>
      </c>
      <c r="D873" s="11" t="s">
        <v>372</v>
      </c>
      <c r="E873" s="11">
        <v>2019</v>
      </c>
      <c r="F873" s="11" t="s">
        <v>11</v>
      </c>
      <c r="G873" s="13">
        <v>1019.5</v>
      </c>
      <c r="H873" s="14" t="s">
        <v>12</v>
      </c>
      <c r="I873" s="25">
        <v>39050</v>
      </c>
    </row>
    <row r="874" spans="1:9" ht="15.75" x14ac:dyDescent="0.25">
      <c r="A874" s="11">
        <v>21061</v>
      </c>
      <c r="B874" s="12" t="str">
        <f>VLOOKUP(A874,'[1]Региональная прогр. (11.2018)'!G$14:Q$8110,11,FALSE)</f>
        <v>САО</v>
      </c>
      <c r="C874" s="11" t="s">
        <v>9</v>
      </c>
      <c r="D874" s="11" t="s">
        <v>373</v>
      </c>
      <c r="E874" s="11">
        <v>2019</v>
      </c>
      <c r="F874" s="11" t="s">
        <v>14</v>
      </c>
      <c r="G874" s="13">
        <v>1041.7</v>
      </c>
      <c r="H874" s="14">
        <v>530</v>
      </c>
      <c r="I874" s="25">
        <v>2249683.2000000002</v>
      </c>
    </row>
    <row r="875" spans="1:9" ht="15.75" x14ac:dyDescent="0.25">
      <c r="A875" s="11">
        <v>21061</v>
      </c>
      <c r="B875" s="12" t="str">
        <f>VLOOKUP(A875,'[1]Региональная прогр. (11.2018)'!G$14:Q$8110,11,FALSE)</f>
        <v>САО</v>
      </c>
      <c r="C875" s="11" t="s">
        <v>9</v>
      </c>
      <c r="D875" s="11" t="s">
        <v>373</v>
      </c>
      <c r="E875" s="11">
        <v>2019</v>
      </c>
      <c r="F875" s="11" t="s">
        <v>11</v>
      </c>
      <c r="G875" s="13">
        <v>1041.7</v>
      </c>
      <c r="H875" s="14" t="s">
        <v>12</v>
      </c>
      <c r="I875" s="25">
        <v>45086.62</v>
      </c>
    </row>
    <row r="876" spans="1:9" ht="15.75" x14ac:dyDescent="0.25">
      <c r="A876" s="11">
        <v>20213</v>
      </c>
      <c r="B876" s="12" t="str">
        <f>VLOOKUP(A876,'[1]Региональная прогр. (11.2018)'!G$14:Q$8110,11,FALSE)</f>
        <v>САО</v>
      </c>
      <c r="C876" s="11" t="s">
        <v>9</v>
      </c>
      <c r="D876" s="11" t="s">
        <v>374</v>
      </c>
      <c r="E876" s="11">
        <v>2019</v>
      </c>
      <c r="F876" s="11" t="s">
        <v>14</v>
      </c>
      <c r="G876" s="13">
        <v>1011.2</v>
      </c>
      <c r="H876" s="14">
        <v>640</v>
      </c>
      <c r="I876" s="25">
        <v>1964341.2</v>
      </c>
    </row>
    <row r="877" spans="1:9" ht="15.75" x14ac:dyDescent="0.25">
      <c r="A877" s="11">
        <v>20213</v>
      </c>
      <c r="B877" s="12" t="str">
        <f>VLOOKUP(A877,'[1]Региональная прогр. (11.2018)'!G$14:Q$8110,11,FALSE)</f>
        <v>САО</v>
      </c>
      <c r="C877" s="11" t="s">
        <v>9</v>
      </c>
      <c r="D877" s="11" t="s">
        <v>374</v>
      </c>
      <c r="E877" s="11">
        <v>2019</v>
      </c>
      <c r="F877" s="11" t="s">
        <v>11</v>
      </c>
      <c r="G877" s="13">
        <v>1011.2</v>
      </c>
      <c r="H877" s="14" t="s">
        <v>12</v>
      </c>
      <c r="I877" s="25">
        <v>53420.959999999999</v>
      </c>
    </row>
    <row r="878" spans="1:9" ht="15.75" x14ac:dyDescent="0.25">
      <c r="A878" s="11">
        <v>30458</v>
      </c>
      <c r="B878" s="12" t="str">
        <f>VLOOKUP(A878,'[1]Региональная прогр. (11.2018)'!G$14:Q$8110,11,FALSE)</f>
        <v>САО</v>
      </c>
      <c r="C878" s="11" t="s">
        <v>9</v>
      </c>
      <c r="D878" s="11" t="s">
        <v>375</v>
      </c>
      <c r="E878" s="11">
        <v>2019</v>
      </c>
      <c r="F878" s="11" t="s">
        <v>14</v>
      </c>
      <c r="G878" s="13">
        <v>4882.3999999999996</v>
      </c>
      <c r="H878" s="14">
        <v>1302.74</v>
      </c>
      <c r="I878" s="25">
        <v>5464250.4000000004</v>
      </c>
    </row>
    <row r="879" spans="1:9" ht="15.75" x14ac:dyDescent="0.25">
      <c r="A879" s="11">
        <v>30458</v>
      </c>
      <c r="B879" s="12" t="str">
        <f>VLOOKUP(A879,'[1]Региональная прогр. (11.2018)'!G$14:Q$8110,11,FALSE)</f>
        <v>САО</v>
      </c>
      <c r="C879" s="11" t="s">
        <v>9</v>
      </c>
      <c r="D879" s="11" t="s">
        <v>375</v>
      </c>
      <c r="E879" s="11">
        <v>2019</v>
      </c>
      <c r="F879" s="11" t="s">
        <v>11</v>
      </c>
      <c r="G879" s="13">
        <v>4882.3999999999996</v>
      </c>
      <c r="H879" s="14" t="s">
        <v>12</v>
      </c>
      <c r="I879" s="25">
        <v>126724.92</v>
      </c>
    </row>
    <row r="880" spans="1:9" ht="15.75" x14ac:dyDescent="0.25">
      <c r="A880" s="11">
        <v>20455</v>
      </c>
      <c r="B880" s="12" t="str">
        <f>VLOOKUP(A880,'[1]Региональная прогр. (11.2018)'!G$14:Q$8110,11,FALSE)</f>
        <v>САО</v>
      </c>
      <c r="C880" s="11" t="s">
        <v>9</v>
      </c>
      <c r="D880" s="11" t="s">
        <v>376</v>
      </c>
      <c r="E880" s="11">
        <v>2019</v>
      </c>
      <c r="F880" s="11" t="s">
        <v>16</v>
      </c>
      <c r="G880" s="13">
        <v>6295.2</v>
      </c>
      <c r="H880" s="14">
        <v>3700</v>
      </c>
      <c r="I880" s="25">
        <v>4806504</v>
      </c>
    </row>
    <row r="881" spans="1:9" ht="15.75" x14ac:dyDescent="0.25">
      <c r="A881" s="11">
        <v>20455</v>
      </c>
      <c r="B881" s="12" t="str">
        <f>VLOOKUP(A881,'[1]Региональная прогр. (11.2018)'!G$14:Q$8110,11,FALSE)</f>
        <v>САО</v>
      </c>
      <c r="C881" s="11" t="s">
        <v>9</v>
      </c>
      <c r="D881" s="11" t="s">
        <v>376</v>
      </c>
      <c r="E881" s="11">
        <v>2019</v>
      </c>
      <c r="F881" s="11" t="s">
        <v>11</v>
      </c>
      <c r="G881" s="13">
        <v>6295.2</v>
      </c>
      <c r="H881" s="14" t="s">
        <v>12</v>
      </c>
      <c r="I881" s="25">
        <v>147202.64000000001</v>
      </c>
    </row>
    <row r="882" spans="1:9" ht="15.75" x14ac:dyDescent="0.25">
      <c r="A882" s="11">
        <v>30466</v>
      </c>
      <c r="B882" s="12" t="str">
        <f>VLOOKUP(A882,'[1]Региональная прогр. (11.2018)'!G$14:Q$8110,11,FALSE)</f>
        <v>САО</v>
      </c>
      <c r="C882" s="11" t="s">
        <v>9</v>
      </c>
      <c r="D882" s="11" t="s">
        <v>377</v>
      </c>
      <c r="E882" s="11">
        <v>2019</v>
      </c>
      <c r="F882" s="11" t="s">
        <v>31</v>
      </c>
      <c r="G882" s="13">
        <v>4947.2</v>
      </c>
      <c r="H882" s="14">
        <v>4947.2</v>
      </c>
      <c r="I882" s="25">
        <v>1338532.9099999999</v>
      </c>
    </row>
    <row r="883" spans="1:9" ht="15.75" x14ac:dyDescent="0.25">
      <c r="A883" s="11">
        <v>30466</v>
      </c>
      <c r="B883" s="12" t="str">
        <f>VLOOKUP(A883,'[1]Региональная прогр. (11.2018)'!G$14:Q$8110,11,FALSE)</f>
        <v>САО</v>
      </c>
      <c r="C883" s="11" t="s">
        <v>9</v>
      </c>
      <c r="D883" s="11" t="s">
        <v>377</v>
      </c>
      <c r="E883" s="11">
        <v>2019</v>
      </c>
      <c r="F883" s="11" t="s">
        <v>28</v>
      </c>
      <c r="G883" s="13">
        <v>4947.2</v>
      </c>
      <c r="H883" s="14">
        <v>4947.2</v>
      </c>
      <c r="I883" s="25">
        <v>452793.31</v>
      </c>
    </row>
    <row r="884" spans="1:9" ht="15.75" x14ac:dyDescent="0.25">
      <c r="A884" s="11">
        <v>30466</v>
      </c>
      <c r="B884" s="12" t="str">
        <f>VLOOKUP(A884,'[1]Региональная прогр. (11.2018)'!G$14:Q$8110,11,FALSE)</f>
        <v>САО</v>
      </c>
      <c r="C884" s="11" t="s">
        <v>9</v>
      </c>
      <c r="D884" s="11" t="s">
        <v>377</v>
      </c>
      <c r="E884" s="11">
        <v>2019</v>
      </c>
      <c r="F884" s="11" t="s">
        <v>25</v>
      </c>
      <c r="G884" s="13">
        <v>4947.2</v>
      </c>
      <c r="H884" s="14">
        <v>4947.2</v>
      </c>
      <c r="I884" s="25">
        <v>3904942.21</v>
      </c>
    </row>
    <row r="885" spans="1:9" ht="15.75" x14ac:dyDescent="0.25">
      <c r="A885" s="11">
        <v>30466</v>
      </c>
      <c r="B885" s="12" t="str">
        <f>VLOOKUP(A885,'[1]Региональная прогр. (11.2018)'!G$14:Q$8110,11,FALSE)</f>
        <v>САО</v>
      </c>
      <c r="C885" s="11" t="s">
        <v>9</v>
      </c>
      <c r="D885" s="11" t="s">
        <v>377</v>
      </c>
      <c r="E885" s="11">
        <v>2019</v>
      </c>
      <c r="F885" s="11" t="s">
        <v>32</v>
      </c>
      <c r="G885" s="13">
        <v>4947.2</v>
      </c>
      <c r="H885" s="14">
        <v>4947.2</v>
      </c>
      <c r="I885" s="25">
        <v>1282975.03</v>
      </c>
    </row>
    <row r="886" spans="1:9" ht="15.75" x14ac:dyDescent="0.25">
      <c r="A886" s="11">
        <v>30466</v>
      </c>
      <c r="B886" s="12" t="str">
        <f>VLOOKUP(A886,'[1]Региональная прогр. (11.2018)'!G$14:Q$8110,11,FALSE)</f>
        <v>САО</v>
      </c>
      <c r="C886" s="11" t="s">
        <v>9</v>
      </c>
      <c r="D886" s="11" t="s">
        <v>377</v>
      </c>
      <c r="E886" s="11">
        <v>2019</v>
      </c>
      <c r="F886" s="11" t="s">
        <v>11</v>
      </c>
      <c r="G886" s="13">
        <v>4947.2</v>
      </c>
      <c r="H886" s="14" t="s">
        <v>12</v>
      </c>
      <c r="I886" s="25">
        <v>260181</v>
      </c>
    </row>
    <row r="887" spans="1:9" ht="15.75" x14ac:dyDescent="0.25">
      <c r="A887" s="11">
        <v>30466</v>
      </c>
      <c r="B887" s="12" t="str">
        <f>VLOOKUP(A887,'[1]Региональная прогр. (11.2018)'!G$14:Q$8110,11,FALSE)</f>
        <v>САО</v>
      </c>
      <c r="C887" s="11" t="s">
        <v>9</v>
      </c>
      <c r="D887" s="11" t="s">
        <v>377</v>
      </c>
      <c r="E887" s="11">
        <v>2019</v>
      </c>
      <c r="F887" s="11" t="s">
        <v>26</v>
      </c>
      <c r="G887" s="13">
        <v>4947.2</v>
      </c>
      <c r="H887" s="14">
        <v>4947.2</v>
      </c>
      <c r="I887" s="25">
        <v>1447916.51</v>
      </c>
    </row>
    <row r="888" spans="1:9" ht="15.75" x14ac:dyDescent="0.25">
      <c r="A888" s="11">
        <v>36094</v>
      </c>
      <c r="B888" s="12" t="str">
        <f>VLOOKUP(A888,'[1]Региональная прогр. (11.2018)'!G$14:Q$8110,11,FALSE)</f>
        <v>САО</v>
      </c>
      <c r="C888" s="11" t="s">
        <v>9</v>
      </c>
      <c r="D888" s="11" t="s">
        <v>378</v>
      </c>
      <c r="E888" s="11">
        <v>2019</v>
      </c>
      <c r="F888" s="11" t="s">
        <v>14</v>
      </c>
      <c r="G888" s="13">
        <v>3842.7</v>
      </c>
      <c r="H888" s="14">
        <v>1063.96</v>
      </c>
      <c r="I888" s="25">
        <v>4177064.4</v>
      </c>
    </row>
    <row r="889" spans="1:9" ht="15.75" x14ac:dyDescent="0.25">
      <c r="A889" s="11">
        <v>36094</v>
      </c>
      <c r="B889" s="12" t="str">
        <f>VLOOKUP(A889,'[1]Региональная прогр. (11.2018)'!G$14:Q$8110,11,FALSE)</f>
        <v>САО</v>
      </c>
      <c r="C889" s="11" t="s">
        <v>9</v>
      </c>
      <c r="D889" s="11" t="s">
        <v>378</v>
      </c>
      <c r="E889" s="11">
        <v>2019</v>
      </c>
      <c r="F889" s="11" t="s">
        <v>11</v>
      </c>
      <c r="G889" s="13">
        <v>3842.7</v>
      </c>
      <c r="H889" s="14" t="s">
        <v>12</v>
      </c>
      <c r="I889" s="25">
        <v>108383</v>
      </c>
    </row>
    <row r="890" spans="1:9" ht="15.75" x14ac:dyDescent="0.25">
      <c r="A890" s="11">
        <v>30481</v>
      </c>
      <c r="B890" s="12" t="str">
        <f>VLOOKUP(A890,'[1]Региональная прогр. (11.2018)'!G$14:Q$8110,11,FALSE)</f>
        <v>САО</v>
      </c>
      <c r="C890" s="11" t="s">
        <v>9</v>
      </c>
      <c r="D890" s="11" t="s">
        <v>379</v>
      </c>
      <c r="E890" s="11">
        <v>2019</v>
      </c>
      <c r="F890" s="11" t="s">
        <v>14</v>
      </c>
      <c r="G890" s="13">
        <v>3820</v>
      </c>
      <c r="H890" s="14">
        <v>1019.27</v>
      </c>
      <c r="I890" s="25">
        <v>4383176.4000000004</v>
      </c>
    </row>
    <row r="891" spans="1:9" ht="15.75" x14ac:dyDescent="0.25">
      <c r="A891" s="11">
        <v>30481</v>
      </c>
      <c r="B891" s="12" t="str">
        <f>VLOOKUP(A891,'[1]Региональная прогр. (11.2018)'!G$14:Q$8110,11,FALSE)</f>
        <v>САО</v>
      </c>
      <c r="C891" s="11" t="s">
        <v>9</v>
      </c>
      <c r="D891" s="11" t="s">
        <v>379</v>
      </c>
      <c r="E891" s="11">
        <v>2019</v>
      </c>
      <c r="F891" s="11" t="s">
        <v>11</v>
      </c>
      <c r="G891" s="13">
        <v>3820</v>
      </c>
      <c r="H891" s="14" t="s">
        <v>12</v>
      </c>
      <c r="I891" s="25">
        <v>112197.94</v>
      </c>
    </row>
    <row r="892" spans="1:9" ht="15.75" x14ac:dyDescent="0.25">
      <c r="A892" s="11">
        <v>36097</v>
      </c>
      <c r="B892" s="12" t="str">
        <f>VLOOKUP(A892,'[1]Региональная прогр. (11.2018)'!G$14:Q$8110,11,FALSE)</f>
        <v>САО</v>
      </c>
      <c r="C892" s="11" t="s">
        <v>9</v>
      </c>
      <c r="D892" s="11" t="s">
        <v>380</v>
      </c>
      <c r="E892" s="11">
        <v>2019</v>
      </c>
      <c r="F892" s="11" t="s">
        <v>14</v>
      </c>
      <c r="G892" s="13">
        <v>3828.2</v>
      </c>
      <c r="H892" s="14">
        <v>1021.45</v>
      </c>
      <c r="I892" s="25">
        <v>3056323.77</v>
      </c>
    </row>
    <row r="893" spans="1:9" ht="15.75" x14ac:dyDescent="0.25">
      <c r="A893" s="11">
        <v>36097</v>
      </c>
      <c r="B893" s="12" t="str">
        <f>VLOOKUP(A893,'[1]Региональная прогр. (11.2018)'!G$14:Q$8110,11,FALSE)</f>
        <v>САО</v>
      </c>
      <c r="C893" s="11" t="s">
        <v>9</v>
      </c>
      <c r="D893" s="11" t="s">
        <v>380</v>
      </c>
      <c r="E893" s="11">
        <v>2019</v>
      </c>
      <c r="F893" s="11" t="s">
        <v>11</v>
      </c>
      <c r="G893" s="13">
        <v>3828.2</v>
      </c>
      <c r="H893" s="14" t="s">
        <v>12</v>
      </c>
      <c r="I893" s="25">
        <v>89729.42</v>
      </c>
    </row>
    <row r="894" spans="1:9" ht="15.75" x14ac:dyDescent="0.25">
      <c r="A894" s="11">
        <v>30491</v>
      </c>
      <c r="B894" s="12" t="str">
        <f>VLOOKUP(A894,'[1]Региональная прогр. (11.2018)'!G$14:Q$8110,11,FALSE)</f>
        <v>САО</v>
      </c>
      <c r="C894" s="11" t="s">
        <v>9</v>
      </c>
      <c r="D894" s="11" t="s">
        <v>381</v>
      </c>
      <c r="E894" s="11">
        <v>2019</v>
      </c>
      <c r="F894" s="11" t="s">
        <v>14</v>
      </c>
      <c r="G894" s="13">
        <v>6167.3</v>
      </c>
      <c r="H894" s="14">
        <v>1754.6</v>
      </c>
      <c r="I894" s="25">
        <v>6052002</v>
      </c>
    </row>
    <row r="895" spans="1:9" ht="15.75" x14ac:dyDescent="0.25">
      <c r="A895" s="11">
        <v>30491</v>
      </c>
      <c r="B895" s="12" t="str">
        <f>VLOOKUP(A895,'[1]Региональная прогр. (11.2018)'!G$14:Q$8110,11,FALSE)</f>
        <v>САО</v>
      </c>
      <c r="C895" s="11" t="s">
        <v>9</v>
      </c>
      <c r="D895" s="11" t="s">
        <v>381</v>
      </c>
      <c r="E895" s="11">
        <v>2019</v>
      </c>
      <c r="F895" s="11" t="s">
        <v>11</v>
      </c>
      <c r="G895" s="13">
        <v>6167.3</v>
      </c>
      <c r="H895" s="14" t="s">
        <v>12</v>
      </c>
      <c r="I895" s="25">
        <v>143419.56</v>
      </c>
    </row>
    <row r="896" spans="1:9" ht="15.75" x14ac:dyDescent="0.25">
      <c r="A896" s="11">
        <v>36104</v>
      </c>
      <c r="B896" s="12" t="str">
        <f>VLOOKUP(A896,'[1]Региональная прогр. (11.2018)'!G$14:Q$8110,11,FALSE)</f>
        <v>САО</v>
      </c>
      <c r="C896" s="11" t="s">
        <v>9</v>
      </c>
      <c r="D896" s="11" t="s">
        <v>382</v>
      </c>
      <c r="E896" s="11">
        <v>2019</v>
      </c>
      <c r="F896" s="11" t="s">
        <v>14</v>
      </c>
      <c r="G896" s="13">
        <v>3834.2</v>
      </c>
      <c r="H896" s="14">
        <v>1023.05</v>
      </c>
      <c r="I896" s="25">
        <v>3717694.8</v>
      </c>
    </row>
    <row r="897" spans="1:9" ht="15.75" x14ac:dyDescent="0.25">
      <c r="A897" s="11">
        <v>36104</v>
      </c>
      <c r="B897" s="12" t="str">
        <f>VLOOKUP(A897,'[1]Региональная прогр. (11.2018)'!G$14:Q$8110,11,FALSE)</f>
        <v>САО</v>
      </c>
      <c r="C897" s="11" t="s">
        <v>9</v>
      </c>
      <c r="D897" s="11" t="s">
        <v>382</v>
      </c>
      <c r="E897" s="11">
        <v>2019</v>
      </c>
      <c r="F897" s="11" t="s">
        <v>11</v>
      </c>
      <c r="G897" s="13">
        <v>3834.2</v>
      </c>
      <c r="H897" s="14" t="s">
        <v>12</v>
      </c>
      <c r="I897" s="25">
        <v>95137</v>
      </c>
    </row>
    <row r="898" spans="1:9" ht="15.75" x14ac:dyDescent="0.25">
      <c r="A898" s="11">
        <v>30500</v>
      </c>
      <c r="B898" s="12" t="str">
        <f>VLOOKUP(A898,'[1]Региональная прогр. (11.2018)'!G$14:Q$8110,11,FALSE)</f>
        <v>САО</v>
      </c>
      <c r="C898" s="11" t="s">
        <v>9</v>
      </c>
      <c r="D898" s="11" t="s">
        <v>383</v>
      </c>
      <c r="E898" s="11">
        <v>2019</v>
      </c>
      <c r="F898" s="11" t="s">
        <v>14</v>
      </c>
      <c r="G898" s="13">
        <v>2371.9</v>
      </c>
      <c r="H898" s="14">
        <v>632.88</v>
      </c>
      <c r="I898" s="25">
        <v>1212084</v>
      </c>
    </row>
    <row r="899" spans="1:9" ht="15.75" x14ac:dyDescent="0.25">
      <c r="A899" s="11">
        <v>30500</v>
      </c>
      <c r="B899" s="12" t="str">
        <f>VLOOKUP(A899,'[1]Региональная прогр. (11.2018)'!G$14:Q$8110,11,FALSE)</f>
        <v>САО</v>
      </c>
      <c r="C899" s="11" t="s">
        <v>9</v>
      </c>
      <c r="D899" s="11" t="s">
        <v>383</v>
      </c>
      <c r="E899" s="11">
        <v>2019</v>
      </c>
      <c r="F899" s="11" t="s">
        <v>11</v>
      </c>
      <c r="G899" s="13">
        <v>2371.9</v>
      </c>
      <c r="H899" s="14" t="s">
        <v>12</v>
      </c>
      <c r="I899" s="25">
        <v>69599.94</v>
      </c>
    </row>
    <row r="900" spans="1:9" ht="15.75" x14ac:dyDescent="0.25">
      <c r="A900" s="11">
        <v>30501</v>
      </c>
      <c r="B900" s="12" t="str">
        <f>VLOOKUP(A900,'[1]Региональная прогр. (11.2018)'!G$14:Q$8110,11,FALSE)</f>
        <v>САО</v>
      </c>
      <c r="C900" s="11" t="s">
        <v>9</v>
      </c>
      <c r="D900" s="11" t="s">
        <v>384</v>
      </c>
      <c r="E900" s="11">
        <v>2019</v>
      </c>
      <c r="F900" s="11" t="s">
        <v>14</v>
      </c>
      <c r="G900" s="13">
        <v>2175.1999999999998</v>
      </c>
      <c r="H900" s="14">
        <v>580.39</v>
      </c>
      <c r="I900" s="25">
        <v>1083379.2</v>
      </c>
    </row>
    <row r="901" spans="1:9" ht="15.75" x14ac:dyDescent="0.25">
      <c r="A901" s="11">
        <v>30501</v>
      </c>
      <c r="B901" s="12" t="str">
        <f>VLOOKUP(A901,'[1]Региональная прогр. (11.2018)'!G$14:Q$8110,11,FALSE)</f>
        <v>САО</v>
      </c>
      <c r="C901" s="11" t="s">
        <v>9</v>
      </c>
      <c r="D901" s="11" t="s">
        <v>384</v>
      </c>
      <c r="E901" s="11">
        <v>2019</v>
      </c>
      <c r="F901" s="11" t="s">
        <v>11</v>
      </c>
      <c r="G901" s="13">
        <v>2175.1999999999998</v>
      </c>
      <c r="H901" s="14" t="s">
        <v>12</v>
      </c>
      <c r="I901" s="25">
        <v>63423.82</v>
      </c>
    </row>
    <row r="902" spans="1:9" ht="15.75" x14ac:dyDescent="0.25">
      <c r="A902" s="11">
        <v>36110</v>
      </c>
      <c r="B902" s="12" t="str">
        <f>VLOOKUP(A902,'[1]Региональная прогр. (11.2018)'!G$14:Q$8110,11,FALSE)</f>
        <v>САО</v>
      </c>
      <c r="C902" s="11" t="s">
        <v>9</v>
      </c>
      <c r="D902" s="11" t="s">
        <v>385</v>
      </c>
      <c r="E902" s="11">
        <v>2019</v>
      </c>
      <c r="F902" s="11" t="s">
        <v>14</v>
      </c>
      <c r="G902" s="13">
        <v>3791.6</v>
      </c>
      <c r="H902" s="14">
        <v>1011.69</v>
      </c>
      <c r="I902" s="25">
        <v>4159623.6</v>
      </c>
    </row>
    <row r="903" spans="1:9" ht="15.75" x14ac:dyDescent="0.25">
      <c r="A903" s="11">
        <v>36110</v>
      </c>
      <c r="B903" s="12" t="str">
        <f>VLOOKUP(A903,'[1]Региональная прогр. (11.2018)'!G$14:Q$8110,11,FALSE)</f>
        <v>САО</v>
      </c>
      <c r="C903" s="11" t="s">
        <v>9</v>
      </c>
      <c r="D903" s="11" t="s">
        <v>385</v>
      </c>
      <c r="E903" s="11">
        <v>2019</v>
      </c>
      <c r="F903" s="11" t="s">
        <v>11</v>
      </c>
      <c r="G903" s="13">
        <v>3791.6</v>
      </c>
      <c r="H903" s="14" t="s">
        <v>12</v>
      </c>
      <c r="I903" s="25">
        <v>111215</v>
      </c>
    </row>
    <row r="904" spans="1:9" ht="15.75" x14ac:dyDescent="0.25">
      <c r="A904" s="11">
        <v>36111</v>
      </c>
      <c r="B904" s="12" t="str">
        <f>VLOOKUP(A904,'[1]Региональная прогр. (11.2018)'!G$14:Q$8110,11,FALSE)</f>
        <v>САО</v>
      </c>
      <c r="C904" s="11" t="s">
        <v>9</v>
      </c>
      <c r="D904" s="11" t="s">
        <v>386</v>
      </c>
      <c r="E904" s="11">
        <v>2019</v>
      </c>
      <c r="F904" s="11" t="s">
        <v>14</v>
      </c>
      <c r="G904" s="13">
        <v>3767.3</v>
      </c>
      <c r="H904" s="14">
        <v>1005.2</v>
      </c>
      <c r="I904" s="25">
        <v>4468473.5999999996</v>
      </c>
    </row>
    <row r="905" spans="1:9" ht="15.75" x14ac:dyDescent="0.25">
      <c r="A905" s="11">
        <v>36111</v>
      </c>
      <c r="B905" s="12" t="str">
        <f>VLOOKUP(A905,'[1]Региональная прогр. (11.2018)'!G$14:Q$8110,11,FALSE)</f>
        <v>САО</v>
      </c>
      <c r="C905" s="11" t="s">
        <v>9</v>
      </c>
      <c r="D905" s="11" t="s">
        <v>386</v>
      </c>
      <c r="E905" s="11">
        <v>2019</v>
      </c>
      <c r="F905" s="11" t="s">
        <v>11</v>
      </c>
      <c r="G905" s="13">
        <v>3767.3</v>
      </c>
      <c r="H905" s="14" t="s">
        <v>12</v>
      </c>
      <c r="I905" s="25">
        <v>106333.34</v>
      </c>
    </row>
    <row r="906" spans="1:9" ht="15.75" x14ac:dyDescent="0.25">
      <c r="A906" s="11">
        <v>36112</v>
      </c>
      <c r="B906" s="12" t="str">
        <f>VLOOKUP(A906,'[1]Региональная прогр. (11.2018)'!G$14:Q$8110,11,FALSE)</f>
        <v>САО</v>
      </c>
      <c r="C906" s="11" t="s">
        <v>9</v>
      </c>
      <c r="D906" s="11" t="s">
        <v>387</v>
      </c>
      <c r="E906" s="11">
        <v>2019</v>
      </c>
      <c r="F906" s="11" t="s">
        <v>14</v>
      </c>
      <c r="G906" s="13">
        <v>2751.4</v>
      </c>
      <c r="H906" s="14">
        <v>829</v>
      </c>
      <c r="I906" s="25">
        <v>3020998.8</v>
      </c>
    </row>
    <row r="907" spans="1:9" ht="15.75" x14ac:dyDescent="0.25">
      <c r="A907" s="11">
        <v>36112</v>
      </c>
      <c r="B907" s="12" t="str">
        <f>VLOOKUP(A907,'[1]Региональная прогр. (11.2018)'!G$14:Q$8110,11,FALSE)</f>
        <v>САО</v>
      </c>
      <c r="C907" s="11" t="s">
        <v>9</v>
      </c>
      <c r="D907" s="11" t="s">
        <v>387</v>
      </c>
      <c r="E907" s="11">
        <v>2019</v>
      </c>
      <c r="F907" s="11" t="s">
        <v>11</v>
      </c>
      <c r="G907" s="13">
        <v>2751.4</v>
      </c>
      <c r="H907" s="14" t="s">
        <v>12</v>
      </c>
      <c r="I907" s="25">
        <v>80880.740000000005</v>
      </c>
    </row>
    <row r="908" spans="1:9" ht="15.75" x14ac:dyDescent="0.25">
      <c r="A908" s="11">
        <v>29014</v>
      </c>
      <c r="B908" s="12" t="str">
        <f>VLOOKUP(A908,'[1]Региональная прогр. (11.2018)'!G$14:Q$8110,11,FALSE)</f>
        <v>ЦАО</v>
      </c>
      <c r="C908" s="11" t="s">
        <v>9</v>
      </c>
      <c r="D908" s="11" t="s">
        <v>388</v>
      </c>
      <c r="E908" s="11">
        <v>2019</v>
      </c>
      <c r="F908" s="11" t="s">
        <v>14</v>
      </c>
      <c r="G908" s="13">
        <v>3719.7</v>
      </c>
      <c r="H908" s="14">
        <v>1122</v>
      </c>
      <c r="I908" s="25">
        <v>2959335.6</v>
      </c>
    </row>
    <row r="909" spans="1:9" ht="15.75" x14ac:dyDescent="0.25">
      <c r="A909" s="11">
        <v>29014</v>
      </c>
      <c r="B909" s="12" t="str">
        <f>VLOOKUP(A909,'[1]Региональная прогр. (11.2018)'!G$14:Q$8110,11,FALSE)</f>
        <v>ЦАО</v>
      </c>
      <c r="C909" s="11" t="s">
        <v>9</v>
      </c>
      <c r="D909" s="11" t="s">
        <v>388</v>
      </c>
      <c r="E909" s="11">
        <v>2019</v>
      </c>
      <c r="F909" s="11" t="s">
        <v>11</v>
      </c>
      <c r="G909" s="13">
        <v>3719.7</v>
      </c>
      <c r="H909" s="14" t="s">
        <v>12</v>
      </c>
      <c r="I909" s="25">
        <v>92691</v>
      </c>
    </row>
    <row r="910" spans="1:9" ht="15.75" x14ac:dyDescent="0.25">
      <c r="A910" s="11">
        <v>35375</v>
      </c>
      <c r="B910" s="12" t="str">
        <f>VLOOKUP(A910,'[1]Региональная прогр. (11.2018)'!G$14:Q$8110,11,FALSE)</f>
        <v>ЛАО</v>
      </c>
      <c r="C910" s="11" t="s">
        <v>9</v>
      </c>
      <c r="D910" s="11" t="s">
        <v>389</v>
      </c>
      <c r="E910" s="11">
        <v>2019</v>
      </c>
      <c r="F910" s="11" t="s">
        <v>16</v>
      </c>
      <c r="G910" s="13">
        <v>2232.3000000000002</v>
      </c>
      <c r="H910" s="14">
        <v>1300</v>
      </c>
      <c r="I910" s="25">
        <v>3846439.2</v>
      </c>
    </row>
    <row r="911" spans="1:9" ht="15.75" x14ac:dyDescent="0.25">
      <c r="A911" s="11">
        <v>35375</v>
      </c>
      <c r="B911" s="12" t="str">
        <f>VLOOKUP(A911,'[1]Региональная прогр. (11.2018)'!G$14:Q$8110,11,FALSE)</f>
        <v>ЛАО</v>
      </c>
      <c r="C911" s="11" t="s">
        <v>9</v>
      </c>
      <c r="D911" s="11" t="s">
        <v>389</v>
      </c>
      <c r="E911" s="11">
        <v>2019</v>
      </c>
      <c r="F911" s="11" t="s">
        <v>11</v>
      </c>
      <c r="G911" s="13">
        <v>2232.3000000000002</v>
      </c>
      <c r="H911" s="14" t="s">
        <v>12</v>
      </c>
      <c r="I911" s="25">
        <v>77520.100000000006</v>
      </c>
    </row>
    <row r="912" spans="1:9" ht="15.75" x14ac:dyDescent="0.25">
      <c r="A912" s="11">
        <v>35223</v>
      </c>
      <c r="B912" s="12" t="str">
        <f>VLOOKUP(A912,'[1]Региональная прогр. (11.2018)'!G$14:Q$8110,11,FALSE)</f>
        <v>САО</v>
      </c>
      <c r="C912" s="11" t="s">
        <v>9</v>
      </c>
      <c r="D912" s="11" t="s">
        <v>390</v>
      </c>
      <c r="E912" s="11">
        <v>2019</v>
      </c>
      <c r="F912" s="11" t="s">
        <v>14</v>
      </c>
      <c r="G912" s="14">
        <v>1832.7</v>
      </c>
      <c r="H912" s="14">
        <v>751.41</v>
      </c>
      <c r="I912" s="42">
        <v>382850.4</v>
      </c>
    </row>
    <row r="913" spans="1:9" ht="15.75" x14ac:dyDescent="0.25">
      <c r="A913" s="11">
        <v>35971</v>
      </c>
      <c r="B913" s="12" t="str">
        <f>VLOOKUP(A913,'[1]Региональная прогр. (11.2018)'!G$14:Q$8110,11,FALSE)</f>
        <v>САО</v>
      </c>
      <c r="C913" s="11" t="s">
        <v>9</v>
      </c>
      <c r="D913" s="11" t="s">
        <v>391</v>
      </c>
      <c r="E913" s="11">
        <v>2019</v>
      </c>
      <c r="F913" s="11" t="s">
        <v>14</v>
      </c>
      <c r="G913" s="14">
        <v>3591</v>
      </c>
      <c r="H913" s="14">
        <v>958.16</v>
      </c>
      <c r="I913" s="25">
        <v>4104720.92</v>
      </c>
    </row>
    <row r="914" spans="1:9" ht="15.75" x14ac:dyDescent="0.25">
      <c r="A914" s="11">
        <v>35971</v>
      </c>
      <c r="B914" s="12" t="str">
        <f>VLOOKUP(A914,'[1]Региональная прогр. (11.2018)'!G$14:Q$8110,11,FALSE)</f>
        <v>САО</v>
      </c>
      <c r="C914" s="11" t="s">
        <v>9</v>
      </c>
      <c r="D914" s="11" t="s">
        <v>391</v>
      </c>
      <c r="E914" s="11">
        <v>2019</v>
      </c>
      <c r="F914" s="11" t="s">
        <v>11</v>
      </c>
      <c r="G914" s="14">
        <v>3591</v>
      </c>
      <c r="H914" s="14" t="s">
        <v>12</v>
      </c>
      <c r="I914" s="42">
        <v>114779.78</v>
      </c>
    </row>
    <row r="915" spans="1:9" ht="15.75" x14ac:dyDescent="0.25">
      <c r="A915" s="11">
        <v>24466</v>
      </c>
      <c r="B915" s="12" t="str">
        <f>VLOOKUP(A915,'[1]Региональная прогр. (11.2018)'!G$14:Q$8110,11,FALSE)</f>
        <v>ЛАО</v>
      </c>
      <c r="C915" s="11" t="s">
        <v>9</v>
      </c>
      <c r="D915" s="11" t="s">
        <v>392</v>
      </c>
      <c r="E915" s="11">
        <v>2019</v>
      </c>
      <c r="F915" s="11" t="s">
        <v>158</v>
      </c>
      <c r="G915" s="14">
        <v>8574.5</v>
      </c>
      <c r="H915" s="23">
        <v>4</v>
      </c>
      <c r="I915" s="25">
        <v>6363867.5999999996</v>
      </c>
    </row>
    <row r="916" spans="1:9" ht="15.75" x14ac:dyDescent="0.25">
      <c r="A916" s="11">
        <v>24466</v>
      </c>
      <c r="B916" s="12" t="str">
        <f>VLOOKUP(A916,'[1]Региональная прогр. (11.2018)'!G$14:Q$8110,11,FALSE)</f>
        <v>ЛАО</v>
      </c>
      <c r="C916" s="11" t="s">
        <v>9</v>
      </c>
      <c r="D916" s="11" t="s">
        <v>392</v>
      </c>
      <c r="E916" s="11">
        <v>2019</v>
      </c>
      <c r="F916" s="11" t="s">
        <v>11</v>
      </c>
      <c r="G916" s="14">
        <v>8574.5</v>
      </c>
      <c r="H916" s="14" t="s">
        <v>12</v>
      </c>
      <c r="I916" s="42">
        <v>129304.32000000001</v>
      </c>
    </row>
    <row r="917" spans="1:9" ht="15.75" x14ac:dyDescent="0.25">
      <c r="A917" s="11">
        <v>25528</v>
      </c>
      <c r="B917" s="12" t="str">
        <f>VLOOKUP(A917,'[1]Региональная прогр. (11.2018)'!G$14:Q$8110,11,FALSE)</f>
        <v>ЦАО</v>
      </c>
      <c r="C917" s="11" t="s">
        <v>9</v>
      </c>
      <c r="D917" s="11" t="s">
        <v>393</v>
      </c>
      <c r="E917" s="11">
        <v>2019</v>
      </c>
      <c r="F917" s="11" t="s">
        <v>158</v>
      </c>
      <c r="G917" s="14">
        <v>4379.3999999999996</v>
      </c>
      <c r="H917" s="23">
        <v>2</v>
      </c>
      <c r="I917" s="25">
        <v>3114188.4</v>
      </c>
    </row>
    <row r="918" spans="1:9" ht="15.75" x14ac:dyDescent="0.25">
      <c r="A918" s="11">
        <v>25528</v>
      </c>
      <c r="B918" s="12" t="str">
        <f>VLOOKUP(A918,'[1]Региональная прогр. (11.2018)'!G$14:Q$8110,11,FALSE)</f>
        <v>ЦАО</v>
      </c>
      <c r="C918" s="11" t="s">
        <v>9</v>
      </c>
      <c r="D918" s="11" t="s">
        <v>393</v>
      </c>
      <c r="E918" s="11">
        <v>2019</v>
      </c>
      <c r="F918" s="11" t="s">
        <v>11</v>
      </c>
      <c r="G918" s="14">
        <v>4379.3999999999996</v>
      </c>
      <c r="H918" s="14" t="s">
        <v>12</v>
      </c>
      <c r="I918" s="42">
        <v>75981.69</v>
      </c>
    </row>
    <row r="919" spans="1:9" ht="15.75" x14ac:dyDescent="0.25">
      <c r="A919" s="11">
        <v>30913</v>
      </c>
      <c r="B919" s="12" t="str">
        <f>VLOOKUP(A919,'[1]Региональная прогр. (11.2018)'!G$14:Q$8110,11,FALSE)</f>
        <v>ЛАО</v>
      </c>
      <c r="C919" s="11" t="s">
        <v>9</v>
      </c>
      <c r="D919" s="11" t="s">
        <v>394</v>
      </c>
      <c r="E919" s="11">
        <v>2019</v>
      </c>
      <c r="F919" s="11" t="s">
        <v>14</v>
      </c>
      <c r="G919" s="14">
        <v>4956</v>
      </c>
      <c r="H919" s="14">
        <v>1322.38</v>
      </c>
      <c r="I919" s="25">
        <v>6065094.9000000004</v>
      </c>
    </row>
    <row r="920" spans="1:9" ht="15.75" x14ac:dyDescent="0.25">
      <c r="A920" s="11">
        <v>30913</v>
      </c>
      <c r="B920" s="12" t="str">
        <f>VLOOKUP(A920,'[1]Региональная прогр. (11.2018)'!G$14:Q$8110,11,FALSE)</f>
        <v>ЛАО</v>
      </c>
      <c r="C920" s="11" t="s">
        <v>9</v>
      </c>
      <c r="D920" s="11" t="s">
        <v>394</v>
      </c>
      <c r="E920" s="11">
        <v>2019</v>
      </c>
      <c r="F920" s="11" t="s">
        <v>11</v>
      </c>
      <c r="G920" s="14">
        <v>4956</v>
      </c>
      <c r="H920" s="14" t="s">
        <v>12</v>
      </c>
      <c r="I920" s="42">
        <v>132549.4</v>
      </c>
    </row>
    <row r="921" spans="1:9" ht="15.75" x14ac:dyDescent="0.25">
      <c r="A921" s="11">
        <v>35766</v>
      </c>
      <c r="B921" s="12" t="str">
        <f>VLOOKUP(A921,'[1]Региональная прогр. (11.2018)'!G$14:Q$8110,11,FALSE)</f>
        <v>САО</v>
      </c>
      <c r="C921" s="11" t="s">
        <v>9</v>
      </c>
      <c r="D921" s="11" t="s">
        <v>395</v>
      </c>
      <c r="E921" s="11">
        <v>2019</v>
      </c>
      <c r="F921" s="11" t="s">
        <v>14</v>
      </c>
      <c r="G921" s="14">
        <v>4998.2</v>
      </c>
      <c r="H921" s="14">
        <v>1652</v>
      </c>
      <c r="I921" s="25">
        <v>5780887.4800000004</v>
      </c>
    </row>
    <row r="922" spans="1:9" ht="15.75" x14ac:dyDescent="0.25">
      <c r="A922" s="11">
        <v>35766</v>
      </c>
      <c r="B922" s="12" t="str">
        <f>VLOOKUP(A922,'[1]Региональная прогр. (11.2018)'!G$14:Q$8110,11,FALSE)</f>
        <v>САО</v>
      </c>
      <c r="C922" s="11" t="s">
        <v>9</v>
      </c>
      <c r="D922" s="11" t="s">
        <v>395</v>
      </c>
      <c r="E922" s="11">
        <v>2019</v>
      </c>
      <c r="F922" s="11" t="s">
        <v>11</v>
      </c>
      <c r="G922" s="14">
        <v>4998.2</v>
      </c>
      <c r="H922" s="14" t="s">
        <v>12</v>
      </c>
      <c r="I922" s="42">
        <v>133098.1</v>
      </c>
    </row>
    <row r="923" spans="1:9" ht="15.75" x14ac:dyDescent="0.25">
      <c r="A923" s="11">
        <v>29648</v>
      </c>
      <c r="B923" s="12" t="str">
        <f>VLOOKUP(A923,'[1]Региональная прогр. (11.2018)'!G$14:Q$8110,11,FALSE)</f>
        <v>САО</v>
      </c>
      <c r="C923" s="11" t="s">
        <v>9</v>
      </c>
      <c r="D923" s="11" t="s">
        <v>396</v>
      </c>
      <c r="E923" s="11">
        <v>2019</v>
      </c>
      <c r="F923" s="11" t="s">
        <v>14</v>
      </c>
      <c r="G923" s="14">
        <v>4086.1</v>
      </c>
      <c r="H923" s="14">
        <v>1411</v>
      </c>
      <c r="I923" s="25">
        <v>4453281.76</v>
      </c>
    </row>
    <row r="924" spans="1:9" ht="15.75" x14ac:dyDescent="0.25">
      <c r="A924" s="11">
        <v>29648</v>
      </c>
      <c r="B924" s="12" t="str">
        <f>VLOOKUP(A924,'[1]Региональная прогр. (11.2018)'!G$14:Q$8110,11,FALSE)</f>
        <v>САО</v>
      </c>
      <c r="C924" s="11" t="s">
        <v>9</v>
      </c>
      <c r="D924" s="11" t="s">
        <v>396</v>
      </c>
      <c r="E924" s="11">
        <v>2019</v>
      </c>
      <c r="F924" s="11" t="s">
        <v>11</v>
      </c>
      <c r="G924" s="14">
        <v>4086.1</v>
      </c>
      <c r="H924" s="14" t="s">
        <v>12</v>
      </c>
      <c r="I924" s="42">
        <v>214470.90000000002</v>
      </c>
    </row>
    <row r="925" spans="1:9" ht="15.75" x14ac:dyDescent="0.25">
      <c r="A925" s="11">
        <v>29648</v>
      </c>
      <c r="B925" s="12" t="str">
        <f>VLOOKUP(A925,'[1]Региональная прогр. (11.2018)'!G$14:Q$8110,11,FALSE)</f>
        <v>САО</v>
      </c>
      <c r="C925" s="11" t="s">
        <v>9</v>
      </c>
      <c r="D925" s="11" t="s">
        <v>396</v>
      </c>
      <c r="E925" s="11">
        <v>2019</v>
      </c>
      <c r="F925" s="11" t="s">
        <v>16</v>
      </c>
      <c r="G925" s="14">
        <v>4086.1</v>
      </c>
      <c r="H925" s="21">
        <v>1869.9</v>
      </c>
      <c r="I925" s="45">
        <v>5657863.1399999997</v>
      </c>
    </row>
    <row r="926" spans="1:9" ht="15.75" x14ac:dyDescent="0.25">
      <c r="A926" s="11">
        <v>29648</v>
      </c>
      <c r="B926" s="12" t="str">
        <f>VLOOKUP(A926,'[1]Региональная прогр. (11.2018)'!G$14:Q$8110,11,FALSE)</f>
        <v>САО</v>
      </c>
      <c r="C926" s="11" t="s">
        <v>9</v>
      </c>
      <c r="D926" s="11" t="s">
        <v>396</v>
      </c>
      <c r="E926" s="11">
        <v>2019</v>
      </c>
      <c r="F926" s="11" t="s">
        <v>17</v>
      </c>
      <c r="G926" s="14">
        <v>4086.1</v>
      </c>
      <c r="H926" s="14" t="s">
        <v>18</v>
      </c>
      <c r="I926" s="25">
        <v>28542.34</v>
      </c>
    </row>
    <row r="927" spans="1:9" ht="15.75" x14ac:dyDescent="0.25">
      <c r="A927" s="11">
        <v>32385</v>
      </c>
      <c r="B927" s="12" t="str">
        <f>VLOOKUP(A927,'[1]Региональная прогр. (11.2018)'!G$14:Q$8110,11,FALSE)</f>
        <v>ОАО</v>
      </c>
      <c r="C927" s="11" t="s">
        <v>9</v>
      </c>
      <c r="D927" s="11" t="s">
        <v>397</v>
      </c>
      <c r="E927" s="11">
        <v>2019</v>
      </c>
      <c r="F927" s="11" t="s">
        <v>14</v>
      </c>
      <c r="G927" s="14">
        <v>6325.5</v>
      </c>
      <c r="H927" s="14">
        <v>1678.6</v>
      </c>
      <c r="I927" s="25">
        <v>7567965.5999999996</v>
      </c>
    </row>
    <row r="928" spans="1:9" ht="15.75" x14ac:dyDescent="0.25">
      <c r="A928" s="11">
        <v>32385</v>
      </c>
      <c r="B928" s="12" t="str">
        <f>VLOOKUP(A928,'[1]Региональная прогр. (11.2018)'!G$14:Q$8110,11,FALSE)</f>
        <v>ОАО</v>
      </c>
      <c r="C928" s="11" t="s">
        <v>9</v>
      </c>
      <c r="D928" s="11" t="s">
        <v>397</v>
      </c>
      <c r="E928" s="11">
        <v>2019</v>
      </c>
      <c r="F928" s="11" t="s">
        <v>11</v>
      </c>
      <c r="G928" s="14">
        <v>6325.5</v>
      </c>
      <c r="H928" s="14" t="s">
        <v>12</v>
      </c>
      <c r="I928" s="42">
        <v>150376.84</v>
      </c>
    </row>
    <row r="929" spans="1:9" ht="15.75" x14ac:dyDescent="0.25">
      <c r="A929" s="11">
        <v>31047</v>
      </c>
      <c r="B929" s="12" t="str">
        <f>VLOOKUP(A929,'[1]Региональная прогр. (11.2018)'!G$14:Q$8110,11,FALSE)</f>
        <v>ОАО</v>
      </c>
      <c r="C929" s="11" t="s">
        <v>9</v>
      </c>
      <c r="D929" s="11" t="s">
        <v>398</v>
      </c>
      <c r="E929" s="11">
        <v>2019</v>
      </c>
      <c r="F929" s="11" t="s">
        <v>14</v>
      </c>
      <c r="G929" s="14">
        <v>6006</v>
      </c>
      <c r="H929" s="14">
        <v>1675.6</v>
      </c>
      <c r="I929" s="25">
        <v>7426810.7999999998</v>
      </c>
    </row>
    <row r="930" spans="1:9" ht="15.75" x14ac:dyDescent="0.25">
      <c r="A930" s="11">
        <v>31047</v>
      </c>
      <c r="B930" s="12" t="str">
        <f>VLOOKUP(A930,'[1]Региональная прогр. (11.2018)'!G$14:Q$8110,11,FALSE)</f>
        <v>ОАО</v>
      </c>
      <c r="C930" s="11" t="s">
        <v>9</v>
      </c>
      <c r="D930" s="11" t="s">
        <v>398</v>
      </c>
      <c r="E930" s="11">
        <v>2019</v>
      </c>
      <c r="F930" s="11" t="s">
        <v>11</v>
      </c>
      <c r="G930" s="14">
        <v>6006</v>
      </c>
      <c r="H930" s="14" t="s">
        <v>12</v>
      </c>
      <c r="I930" s="42">
        <v>146218.51999999999</v>
      </c>
    </row>
    <row r="931" spans="1:9" ht="15.75" x14ac:dyDescent="0.25">
      <c r="A931" s="11">
        <v>23575</v>
      </c>
      <c r="B931" s="12" t="str">
        <f>VLOOKUP(A931,'[1]Региональная прогр. (11.2018)'!G$14:Q$8110,11,FALSE)</f>
        <v>КАО</v>
      </c>
      <c r="C931" s="11" t="s">
        <v>9</v>
      </c>
      <c r="D931" s="11" t="s">
        <v>399</v>
      </c>
      <c r="E931" s="17">
        <v>2019</v>
      </c>
      <c r="F931" s="11" t="s">
        <v>26</v>
      </c>
      <c r="G931" s="18">
        <v>3069.9</v>
      </c>
      <c r="H931" s="19">
        <v>3069.9</v>
      </c>
      <c r="I931" s="25">
        <v>1268830.5</v>
      </c>
    </row>
    <row r="932" spans="1:9" ht="15.75" x14ac:dyDescent="0.25">
      <c r="A932" s="11">
        <v>32336</v>
      </c>
      <c r="B932" s="12" t="str">
        <f>VLOOKUP(A932,'[1]Региональная прогр. (11.2018)'!G$14:Q$8110,11,FALSE)</f>
        <v>САО</v>
      </c>
      <c r="C932" s="11" t="s">
        <v>9</v>
      </c>
      <c r="D932" s="11" t="s">
        <v>400</v>
      </c>
      <c r="E932" s="11">
        <v>2019</v>
      </c>
      <c r="F932" s="11" t="s">
        <v>14</v>
      </c>
      <c r="G932" s="14">
        <v>4333</v>
      </c>
      <c r="H932" s="14">
        <v>1156.1500000000001</v>
      </c>
      <c r="I932" s="25">
        <v>2820377.79</v>
      </c>
    </row>
    <row r="933" spans="1:9" ht="15.75" x14ac:dyDescent="0.25">
      <c r="A933" s="11">
        <v>32336</v>
      </c>
      <c r="B933" s="12" t="str">
        <f>VLOOKUP(A933,'[1]Региональная прогр. (11.2018)'!G$14:Q$8110,11,FALSE)</f>
        <v>САО</v>
      </c>
      <c r="C933" s="11" t="s">
        <v>9</v>
      </c>
      <c r="D933" s="11" t="s">
        <v>400</v>
      </c>
      <c r="E933" s="11">
        <v>2019</v>
      </c>
      <c r="F933" s="11" t="s">
        <v>17</v>
      </c>
      <c r="G933" s="14">
        <v>4333</v>
      </c>
      <c r="H933" s="14" t="s">
        <v>18</v>
      </c>
      <c r="I933" s="25">
        <v>76000.66</v>
      </c>
    </row>
    <row r="934" spans="1:9" ht="15.75" x14ac:dyDescent="0.25">
      <c r="A934" s="11">
        <v>32336</v>
      </c>
      <c r="B934" s="12" t="str">
        <f>VLOOKUP(A934,'[1]Региональная прогр. (11.2018)'!G$14:Q$8110,11,FALSE)</f>
        <v>САО</v>
      </c>
      <c r="C934" s="11" t="s">
        <v>9</v>
      </c>
      <c r="D934" s="11" t="s">
        <v>400</v>
      </c>
      <c r="E934" s="11">
        <v>2019</v>
      </c>
      <c r="F934" s="11" t="s">
        <v>11</v>
      </c>
      <c r="G934" s="14">
        <v>4333</v>
      </c>
      <c r="H934" s="14" t="s">
        <v>12</v>
      </c>
      <c r="I934" s="42">
        <v>124438.08</v>
      </c>
    </row>
    <row r="935" spans="1:9" ht="15.75" x14ac:dyDescent="0.25">
      <c r="A935" s="11">
        <v>33413</v>
      </c>
      <c r="B935" s="12" t="str">
        <f>VLOOKUP(A935,'[1]Региональная прогр. (11.2018)'!G$14:Q$8110,11,FALSE)</f>
        <v>ОАО</v>
      </c>
      <c r="C935" s="11" t="s">
        <v>9</v>
      </c>
      <c r="D935" s="11" t="s">
        <v>401</v>
      </c>
      <c r="E935" s="11">
        <v>2019</v>
      </c>
      <c r="F935" s="11" t="s">
        <v>14</v>
      </c>
      <c r="G935" s="14">
        <v>938.2</v>
      </c>
      <c r="H935" s="14">
        <v>628.59</v>
      </c>
      <c r="I935" s="42">
        <v>645851.56999999995</v>
      </c>
    </row>
    <row r="936" spans="1:9" ht="15.75" x14ac:dyDescent="0.25">
      <c r="A936" s="11">
        <v>33415</v>
      </c>
      <c r="B936" s="12" t="str">
        <f>VLOOKUP(A936,'[1]Региональная прогр. (11.2018)'!G$14:Q$8110,11,FALSE)</f>
        <v>ОАО</v>
      </c>
      <c r="C936" s="11" t="s">
        <v>9</v>
      </c>
      <c r="D936" s="11" t="s">
        <v>402</v>
      </c>
      <c r="E936" s="11">
        <v>2019</v>
      </c>
      <c r="F936" s="11" t="s">
        <v>14</v>
      </c>
      <c r="G936" s="14">
        <v>929.3</v>
      </c>
      <c r="H936" s="14">
        <v>622.63</v>
      </c>
      <c r="I936" s="42">
        <v>385502.4</v>
      </c>
    </row>
    <row r="937" spans="1:9" ht="15.75" x14ac:dyDescent="0.25">
      <c r="A937" s="11">
        <v>21222</v>
      </c>
      <c r="B937" s="12" t="str">
        <f>VLOOKUP(A937,'[1]Региональная прогр. (11.2018)'!G$14:Q$8110,11,FALSE)</f>
        <v>КАО</v>
      </c>
      <c r="C937" s="11" t="s">
        <v>9</v>
      </c>
      <c r="D937" s="11" t="s">
        <v>403</v>
      </c>
      <c r="E937" s="11">
        <v>2019</v>
      </c>
      <c r="F937" s="11" t="s">
        <v>158</v>
      </c>
      <c r="G937" s="14">
        <v>12985.1</v>
      </c>
      <c r="H937" s="23">
        <v>6</v>
      </c>
      <c r="I937" s="25">
        <v>11028602.4</v>
      </c>
    </row>
    <row r="938" spans="1:9" ht="15.75" x14ac:dyDescent="0.25">
      <c r="A938" s="11">
        <v>21222</v>
      </c>
      <c r="B938" s="12" t="str">
        <f>VLOOKUP(A938,'[1]Региональная прогр. (11.2018)'!G$14:Q$8110,11,FALSE)</f>
        <v>КАО</v>
      </c>
      <c r="C938" s="11" t="s">
        <v>9</v>
      </c>
      <c r="D938" s="11" t="s">
        <v>403</v>
      </c>
      <c r="E938" s="11">
        <v>2019</v>
      </c>
      <c r="F938" s="11" t="s">
        <v>17</v>
      </c>
      <c r="G938" s="14">
        <v>12985.1</v>
      </c>
      <c r="H938" s="23" t="s">
        <v>18</v>
      </c>
      <c r="I938" s="25">
        <v>76014.78</v>
      </c>
    </row>
    <row r="939" spans="1:9" ht="15.75" x14ac:dyDescent="0.25">
      <c r="A939" s="11">
        <v>21222</v>
      </c>
      <c r="B939" s="12" t="str">
        <f>VLOOKUP(A939,'[1]Региональная прогр. (11.2018)'!G$14:Q$8110,11,FALSE)</f>
        <v>КАО</v>
      </c>
      <c r="C939" s="11" t="s">
        <v>9</v>
      </c>
      <c r="D939" s="11" t="s">
        <v>403</v>
      </c>
      <c r="E939" s="11">
        <v>2019</v>
      </c>
      <c r="F939" s="11" t="s">
        <v>11</v>
      </c>
      <c r="G939" s="14">
        <v>12985.1</v>
      </c>
      <c r="H939" s="14" t="s">
        <v>12</v>
      </c>
      <c r="I939" s="42">
        <v>458666.52</v>
      </c>
    </row>
    <row r="940" spans="1:9" ht="15.75" x14ac:dyDescent="0.25">
      <c r="A940" s="11">
        <v>26513</v>
      </c>
      <c r="B940" s="12" t="str">
        <f>VLOOKUP(A940,'[1]Региональная прогр. (11.2018)'!G$14:Q$8110,11,FALSE)</f>
        <v>ЦАО</v>
      </c>
      <c r="C940" s="11" t="s">
        <v>9</v>
      </c>
      <c r="D940" s="11" t="s">
        <v>404</v>
      </c>
      <c r="E940" s="11">
        <v>2019</v>
      </c>
      <c r="F940" s="11" t="s">
        <v>158</v>
      </c>
      <c r="G940" s="14">
        <v>10733.3</v>
      </c>
      <c r="H940" s="23">
        <v>5</v>
      </c>
      <c r="I940" s="25">
        <v>7778278.7999999998</v>
      </c>
    </row>
    <row r="941" spans="1:9" ht="15.75" x14ac:dyDescent="0.25">
      <c r="A941" s="11">
        <v>26513</v>
      </c>
      <c r="B941" s="12" t="str">
        <f>VLOOKUP(A941,'[1]Региональная прогр. (11.2018)'!G$14:Q$8110,11,FALSE)</f>
        <v>ЦАО</v>
      </c>
      <c r="C941" s="11" t="s">
        <v>9</v>
      </c>
      <c r="D941" s="11" t="s">
        <v>404</v>
      </c>
      <c r="E941" s="11">
        <v>2019</v>
      </c>
      <c r="F941" s="11" t="s">
        <v>11</v>
      </c>
      <c r="G941" s="14">
        <v>10733.3</v>
      </c>
      <c r="H941" s="14" t="s">
        <v>12</v>
      </c>
      <c r="I941" s="42">
        <v>162024.5</v>
      </c>
    </row>
    <row r="942" spans="1:9" ht="15.75" x14ac:dyDescent="0.25">
      <c r="A942" s="11">
        <v>21273</v>
      </c>
      <c r="B942" s="12" t="str">
        <f>VLOOKUP(A942,'[1]Региональная прогр. (11.2018)'!G$14:Q$8110,11,FALSE)</f>
        <v>ЦАО</v>
      </c>
      <c r="C942" s="11" t="s">
        <v>9</v>
      </c>
      <c r="D942" s="11" t="s">
        <v>405</v>
      </c>
      <c r="E942" s="11">
        <v>2019</v>
      </c>
      <c r="F942" s="11" t="s">
        <v>14</v>
      </c>
      <c r="G942" s="14">
        <v>2871.2</v>
      </c>
      <c r="H942" s="14">
        <v>344.54</v>
      </c>
      <c r="I942" s="25">
        <v>1247157.6000000001</v>
      </c>
    </row>
    <row r="943" spans="1:9" ht="15.75" x14ac:dyDescent="0.25">
      <c r="A943" s="11">
        <v>21273</v>
      </c>
      <c r="B943" s="12" t="str">
        <f>VLOOKUP(A943,'[1]Региональная прогр. (11.2018)'!G$14:Q$8110,11,FALSE)</f>
        <v>ЦАО</v>
      </c>
      <c r="C943" s="11" t="s">
        <v>9</v>
      </c>
      <c r="D943" s="11" t="s">
        <v>405</v>
      </c>
      <c r="E943" s="11">
        <v>2019</v>
      </c>
      <c r="F943" s="11" t="s">
        <v>11</v>
      </c>
      <c r="G943" s="14">
        <v>2871.2</v>
      </c>
      <c r="H943" s="14" t="s">
        <v>12</v>
      </c>
      <c r="I943" s="42">
        <v>49687.31</v>
      </c>
    </row>
    <row r="944" spans="1:9" ht="15.75" x14ac:dyDescent="0.25">
      <c r="A944" s="11">
        <v>20095</v>
      </c>
      <c r="B944" s="12" t="str">
        <f>VLOOKUP(A944,'[1]Региональная прогр. (11.2018)'!G$14:Q$8110,11,FALSE)</f>
        <v>ЦАО</v>
      </c>
      <c r="C944" s="11" t="s">
        <v>9</v>
      </c>
      <c r="D944" s="11" t="s">
        <v>406</v>
      </c>
      <c r="E944" s="11">
        <v>2019</v>
      </c>
      <c r="F944" s="11" t="s">
        <v>14</v>
      </c>
      <c r="G944" s="14">
        <v>3639.6</v>
      </c>
      <c r="H944" s="14">
        <v>971.13</v>
      </c>
      <c r="I944" s="25">
        <v>4018059.6</v>
      </c>
    </row>
    <row r="945" spans="1:9" ht="15.75" x14ac:dyDescent="0.25">
      <c r="A945" s="11">
        <v>20095</v>
      </c>
      <c r="B945" s="12" t="str">
        <f>VLOOKUP(A945,'[1]Региональная прогр. (11.2018)'!G$14:Q$8110,11,FALSE)</f>
        <v>ЦАО</v>
      </c>
      <c r="C945" s="11" t="s">
        <v>9</v>
      </c>
      <c r="D945" s="11" t="s">
        <v>406</v>
      </c>
      <c r="E945" s="11">
        <v>2019</v>
      </c>
      <c r="F945" s="11" t="s">
        <v>11</v>
      </c>
      <c r="G945" s="14">
        <v>3639.6</v>
      </c>
      <c r="H945" s="14" t="s">
        <v>12</v>
      </c>
      <c r="I945" s="42">
        <v>117368.4</v>
      </c>
    </row>
    <row r="946" spans="1:9" ht="15.75" x14ac:dyDescent="0.25">
      <c r="A946" s="11">
        <v>23589</v>
      </c>
      <c r="B946" s="12" t="str">
        <f>VLOOKUP(A946,'[1]Региональная прогр. (11.2018)'!G$14:Q$8110,11,FALSE)</f>
        <v>ЦАО</v>
      </c>
      <c r="C946" s="11" t="s">
        <v>9</v>
      </c>
      <c r="D946" s="11" t="s">
        <v>407</v>
      </c>
      <c r="E946" s="11">
        <v>2019</v>
      </c>
      <c r="F946" s="11" t="s">
        <v>158</v>
      </c>
      <c r="G946" s="14">
        <v>13134.2</v>
      </c>
      <c r="H946" s="23">
        <v>6</v>
      </c>
      <c r="I946" s="25">
        <v>9386090.4000000004</v>
      </c>
    </row>
    <row r="947" spans="1:9" ht="15.75" x14ac:dyDescent="0.25">
      <c r="A947" s="11">
        <v>23589</v>
      </c>
      <c r="B947" s="12" t="str">
        <f>VLOOKUP(A947,'[1]Региональная прогр. (11.2018)'!G$14:Q$8110,11,FALSE)</f>
        <v>ЦАО</v>
      </c>
      <c r="C947" s="11" t="s">
        <v>9</v>
      </c>
      <c r="D947" s="11" t="s">
        <v>407</v>
      </c>
      <c r="E947" s="11">
        <v>2019</v>
      </c>
      <c r="F947" s="11" t="s">
        <v>11</v>
      </c>
      <c r="G947" s="14">
        <v>13134.2</v>
      </c>
      <c r="H947" s="14" t="s">
        <v>12</v>
      </c>
      <c r="I947" s="42">
        <v>200063.83</v>
      </c>
    </row>
    <row r="948" spans="1:9" ht="15.75" x14ac:dyDescent="0.25">
      <c r="A948" s="11">
        <v>30033</v>
      </c>
      <c r="B948" s="12" t="str">
        <f>VLOOKUP(A948,'[1]Региональная прогр. (11.2018)'!G$14:Q$8110,11,FALSE)</f>
        <v>САО</v>
      </c>
      <c r="C948" s="11" t="s">
        <v>9</v>
      </c>
      <c r="D948" s="11" t="s">
        <v>408</v>
      </c>
      <c r="E948" s="11">
        <v>2019</v>
      </c>
      <c r="F948" s="11" t="s">
        <v>14</v>
      </c>
      <c r="G948" s="14">
        <v>6058.8</v>
      </c>
      <c r="H948" s="14">
        <v>1616.63</v>
      </c>
      <c r="I948" s="25">
        <v>7260732.21</v>
      </c>
    </row>
    <row r="949" spans="1:9" ht="15.75" x14ac:dyDescent="0.25">
      <c r="A949" s="11">
        <v>30033</v>
      </c>
      <c r="B949" s="12" t="str">
        <f>VLOOKUP(A949,'[1]Региональная прогр. (11.2018)'!G$14:Q$8110,11,FALSE)</f>
        <v>САО</v>
      </c>
      <c r="C949" s="11" t="s">
        <v>9</v>
      </c>
      <c r="D949" s="11" t="s">
        <v>408</v>
      </c>
      <c r="E949" s="11">
        <v>2019</v>
      </c>
      <c r="F949" s="11" t="s">
        <v>11</v>
      </c>
      <c r="G949" s="14">
        <v>6058.8</v>
      </c>
      <c r="H949" s="14" t="s">
        <v>12</v>
      </c>
      <c r="I949" s="42">
        <v>146905.28</v>
      </c>
    </row>
    <row r="950" spans="1:9" ht="15.75" x14ac:dyDescent="0.25">
      <c r="A950" s="11">
        <v>24822</v>
      </c>
      <c r="B950" s="12" t="str">
        <f>VLOOKUP(A950,'[1]Региональная прогр. (11.2018)'!G$14:Q$8110,11,FALSE)</f>
        <v>ЛАО</v>
      </c>
      <c r="C950" s="11" t="s">
        <v>9</v>
      </c>
      <c r="D950" s="11" t="s">
        <v>409</v>
      </c>
      <c r="E950" s="11">
        <v>2019</v>
      </c>
      <c r="F950" s="11" t="s">
        <v>158</v>
      </c>
      <c r="G950" s="14">
        <v>13012.8</v>
      </c>
      <c r="H950" s="23">
        <v>6</v>
      </c>
      <c r="I950" s="25">
        <v>9338642.4000000004</v>
      </c>
    </row>
    <row r="951" spans="1:9" ht="15.75" x14ac:dyDescent="0.25">
      <c r="A951" s="11">
        <v>24822</v>
      </c>
      <c r="B951" s="12" t="str">
        <f>VLOOKUP(A951,'[1]Региональная прогр. (11.2018)'!G$14:Q$8110,11,FALSE)</f>
        <v>ЛАО</v>
      </c>
      <c r="C951" s="11" t="s">
        <v>9</v>
      </c>
      <c r="D951" s="11" t="s">
        <v>409</v>
      </c>
      <c r="E951" s="11">
        <v>2019</v>
      </c>
      <c r="F951" s="11" t="s">
        <v>11</v>
      </c>
      <c r="G951" s="14">
        <v>13012.8</v>
      </c>
      <c r="H951" s="14" t="s">
        <v>12</v>
      </c>
      <c r="I951" s="42">
        <v>198301.66</v>
      </c>
    </row>
    <row r="952" spans="1:9" ht="15.75" x14ac:dyDescent="0.25">
      <c r="A952" s="11">
        <v>31720</v>
      </c>
      <c r="B952" s="12" t="str">
        <f>VLOOKUP(A952,'[1]Региональная прогр. (11.2018)'!G$14:Q$8110,11,FALSE)</f>
        <v>ОАО</v>
      </c>
      <c r="C952" s="11" t="s">
        <v>9</v>
      </c>
      <c r="D952" s="11" t="s">
        <v>410</v>
      </c>
      <c r="E952" s="11">
        <v>2019</v>
      </c>
      <c r="F952" s="11" t="s">
        <v>14</v>
      </c>
      <c r="G952" s="14">
        <v>793</v>
      </c>
      <c r="H952" s="14">
        <v>566.38</v>
      </c>
      <c r="I952" s="25">
        <v>2790304.8000000003</v>
      </c>
    </row>
    <row r="953" spans="1:9" ht="15.75" x14ac:dyDescent="0.25">
      <c r="A953" s="11">
        <v>31720</v>
      </c>
      <c r="B953" s="12" t="str">
        <f>VLOOKUP(A953,'[1]Региональная прогр. (11.2018)'!G$14:Q$8110,11,FALSE)</f>
        <v>ОАО</v>
      </c>
      <c r="C953" s="11" t="s">
        <v>9</v>
      </c>
      <c r="D953" s="11" t="s">
        <v>410</v>
      </c>
      <c r="E953" s="11">
        <v>2019</v>
      </c>
      <c r="F953" s="11" t="s">
        <v>11</v>
      </c>
      <c r="G953" s="14">
        <v>793</v>
      </c>
      <c r="H953" s="14" t="s">
        <v>12</v>
      </c>
      <c r="I953" s="42">
        <v>39460.379999999997</v>
      </c>
    </row>
    <row r="954" spans="1:9" ht="15.75" x14ac:dyDescent="0.25">
      <c r="A954" s="11">
        <v>31720</v>
      </c>
      <c r="B954" s="12" t="str">
        <f>VLOOKUP(A954,'[1]Региональная прогр. (11.2018)'!G$14:Q$8110,11,FALSE)</f>
        <v>ОАО</v>
      </c>
      <c r="C954" s="11" t="s">
        <v>9</v>
      </c>
      <c r="D954" s="11" t="s">
        <v>410</v>
      </c>
      <c r="E954" s="11">
        <v>2019</v>
      </c>
      <c r="F954" s="11" t="s">
        <v>17</v>
      </c>
      <c r="G954" s="14">
        <v>793</v>
      </c>
      <c r="H954" s="14" t="s">
        <v>18</v>
      </c>
      <c r="I954" s="42">
        <v>59598.68</v>
      </c>
    </row>
    <row r="955" spans="1:9" ht="15.75" x14ac:dyDescent="0.25">
      <c r="A955" s="11">
        <v>31233</v>
      </c>
      <c r="B955" s="12" t="str">
        <f>VLOOKUP(A955,'[1]Региональная прогр. (11.2018)'!G$14:Q$8110,11,FALSE)</f>
        <v>ОАО</v>
      </c>
      <c r="C955" s="11" t="s">
        <v>9</v>
      </c>
      <c r="D955" s="11" t="s">
        <v>411</v>
      </c>
      <c r="E955" s="11">
        <v>2019</v>
      </c>
      <c r="F955" s="11" t="s">
        <v>14</v>
      </c>
      <c r="G955" s="14">
        <v>5791</v>
      </c>
      <c r="H955" s="14">
        <v>1417.2</v>
      </c>
      <c r="I955" s="25">
        <v>6352550.4000000004</v>
      </c>
    </row>
    <row r="956" spans="1:9" ht="15.75" x14ac:dyDescent="0.25">
      <c r="A956" s="11">
        <v>31233</v>
      </c>
      <c r="B956" s="12" t="str">
        <f>VLOOKUP(A956,'[1]Региональная прогр. (11.2018)'!G$14:Q$8110,11,FALSE)</f>
        <v>ОАО</v>
      </c>
      <c r="C956" s="11" t="s">
        <v>9</v>
      </c>
      <c r="D956" s="11" t="s">
        <v>411</v>
      </c>
      <c r="E956" s="11">
        <v>2019</v>
      </c>
      <c r="F956" s="11" t="s">
        <v>11</v>
      </c>
      <c r="G956" s="14">
        <v>5791</v>
      </c>
      <c r="H956" s="14" t="s">
        <v>12</v>
      </c>
      <c r="I956" s="42">
        <v>143419.56</v>
      </c>
    </row>
    <row r="957" spans="1:9" ht="15.75" x14ac:dyDescent="0.25">
      <c r="A957" s="11">
        <v>25134</v>
      </c>
      <c r="B957" s="12" t="str">
        <f>VLOOKUP(A957,'[1]Региональная прогр. (11.2018)'!G$14:Q$8110,11,FALSE)</f>
        <v>ЦАО</v>
      </c>
      <c r="C957" s="11" t="s">
        <v>9</v>
      </c>
      <c r="D957" s="11" t="s">
        <v>412</v>
      </c>
      <c r="E957" s="11">
        <v>2019</v>
      </c>
      <c r="F957" s="11" t="s">
        <v>14</v>
      </c>
      <c r="G957" s="14">
        <v>3324.3</v>
      </c>
      <c r="H957" s="14">
        <v>1125</v>
      </c>
      <c r="I957" s="25">
        <v>2934947.1</v>
      </c>
    </row>
    <row r="958" spans="1:9" ht="15.75" x14ac:dyDescent="0.25">
      <c r="A958" s="11">
        <v>25134</v>
      </c>
      <c r="B958" s="12" t="str">
        <f>VLOOKUP(A958,'[1]Региональная прогр. (11.2018)'!G$14:Q$8110,11,FALSE)</f>
        <v>ЦАО</v>
      </c>
      <c r="C958" s="11" t="s">
        <v>9</v>
      </c>
      <c r="D958" s="11" t="s">
        <v>412</v>
      </c>
      <c r="E958" s="11">
        <v>2019</v>
      </c>
      <c r="F958" s="11" t="s">
        <v>11</v>
      </c>
      <c r="G958" s="14">
        <v>3324.3</v>
      </c>
      <c r="H958" s="14" t="s">
        <v>12</v>
      </c>
      <c r="I958" s="42">
        <v>94329</v>
      </c>
    </row>
    <row r="959" spans="1:9" ht="15.75" x14ac:dyDescent="0.25">
      <c r="A959" s="11">
        <v>25134</v>
      </c>
      <c r="B959" s="12" t="str">
        <f>VLOOKUP(A959,'[1]Региональная прогр. (11.2018)'!G$14:Q$8110,11,FALSE)</f>
        <v>ЦАО</v>
      </c>
      <c r="C959" s="11" t="s">
        <v>9</v>
      </c>
      <c r="D959" s="11" t="s">
        <v>412</v>
      </c>
      <c r="E959" s="11">
        <v>2019</v>
      </c>
      <c r="F959" s="11" t="s">
        <v>16</v>
      </c>
      <c r="G959" s="14">
        <v>3324.3</v>
      </c>
      <c r="H959" s="21">
        <v>2425.6</v>
      </c>
      <c r="I959" s="45">
        <v>5467076.4000000004</v>
      </c>
    </row>
    <row r="960" spans="1:9" ht="15.75" x14ac:dyDescent="0.25">
      <c r="A960" s="11">
        <v>25134</v>
      </c>
      <c r="B960" s="12" t="str">
        <f>VLOOKUP(A960,'[1]Региональная прогр. (11.2018)'!G$14:Q$8110,11,FALSE)</f>
        <v>ЦАО</v>
      </c>
      <c r="C960" s="11" t="s">
        <v>9</v>
      </c>
      <c r="D960" s="11" t="s">
        <v>412</v>
      </c>
      <c r="E960" s="11">
        <v>2019</v>
      </c>
      <c r="F960" s="11" t="s">
        <v>17</v>
      </c>
      <c r="G960" s="14">
        <v>3324.3</v>
      </c>
      <c r="H960" s="14" t="s">
        <v>18</v>
      </c>
      <c r="I960" s="42">
        <v>31544.55</v>
      </c>
    </row>
    <row r="961" spans="1:9" ht="15.75" x14ac:dyDescent="0.25">
      <c r="A961" s="11">
        <v>20432</v>
      </c>
      <c r="B961" s="12" t="str">
        <f>VLOOKUP(A961,'[1]Региональная прогр. (11.2018)'!G$14:Q$8110,11,FALSE)</f>
        <v>САО</v>
      </c>
      <c r="C961" s="11" t="s">
        <v>9</v>
      </c>
      <c r="D961" s="11" t="s">
        <v>413</v>
      </c>
      <c r="E961" s="11">
        <v>2019</v>
      </c>
      <c r="F961" s="11" t="s">
        <v>31</v>
      </c>
      <c r="G961" s="14">
        <v>4149.3</v>
      </c>
      <c r="H961" s="14">
        <v>4149.3</v>
      </c>
      <c r="I961" s="25">
        <v>774911.04</v>
      </c>
    </row>
    <row r="962" spans="1:9" ht="15.75" x14ac:dyDescent="0.25">
      <c r="A962" s="11">
        <v>20432</v>
      </c>
      <c r="B962" s="12" t="str">
        <f>VLOOKUP(A962,'[1]Региональная прогр. (11.2018)'!G$14:Q$8110,11,FALSE)</f>
        <v>САО</v>
      </c>
      <c r="C962" s="11" t="s">
        <v>9</v>
      </c>
      <c r="D962" s="11" t="s">
        <v>413</v>
      </c>
      <c r="E962" s="11">
        <v>2019</v>
      </c>
      <c r="F962" s="11" t="s">
        <v>28</v>
      </c>
      <c r="G962" s="14">
        <v>4149.3</v>
      </c>
      <c r="H962" s="14">
        <v>4149.3</v>
      </c>
      <c r="I962" s="25">
        <v>307263.46999999997</v>
      </c>
    </row>
    <row r="963" spans="1:9" ht="15.75" x14ac:dyDescent="0.25">
      <c r="A963" s="11">
        <v>20432</v>
      </c>
      <c r="B963" s="12" t="str">
        <f>VLOOKUP(A963,'[1]Региональная прогр. (11.2018)'!G$14:Q$8110,11,FALSE)</f>
        <v>САО</v>
      </c>
      <c r="C963" s="11" t="s">
        <v>9</v>
      </c>
      <c r="D963" s="11" t="s">
        <v>413</v>
      </c>
      <c r="E963" s="11">
        <v>2019</v>
      </c>
      <c r="F963" s="11" t="s">
        <v>25</v>
      </c>
      <c r="G963" s="14">
        <v>4149.3</v>
      </c>
      <c r="H963" s="14">
        <v>4149.3</v>
      </c>
      <c r="I963" s="25">
        <v>3054779.79</v>
      </c>
    </row>
    <row r="964" spans="1:9" ht="15.75" x14ac:dyDescent="0.25">
      <c r="A964" s="11">
        <v>20432</v>
      </c>
      <c r="B964" s="12" t="str">
        <f>VLOOKUP(A964,'[1]Региональная прогр. (11.2018)'!G$14:Q$8110,11,FALSE)</f>
        <v>САО</v>
      </c>
      <c r="C964" s="11" t="s">
        <v>9</v>
      </c>
      <c r="D964" s="11" t="s">
        <v>413</v>
      </c>
      <c r="E964" s="11">
        <v>2019</v>
      </c>
      <c r="F964" s="11" t="s">
        <v>32</v>
      </c>
      <c r="G964" s="14">
        <v>4149.3</v>
      </c>
      <c r="H964" s="14">
        <v>4149.3</v>
      </c>
      <c r="I964" s="25">
        <v>962915.54</v>
      </c>
    </row>
    <row r="965" spans="1:9" ht="15.75" x14ac:dyDescent="0.25">
      <c r="A965" s="11">
        <v>20432</v>
      </c>
      <c r="B965" s="12" t="str">
        <f>VLOOKUP(A965,'[1]Региональная прогр. (11.2018)'!G$14:Q$8110,11,FALSE)</f>
        <v>САО</v>
      </c>
      <c r="C965" s="11" t="s">
        <v>9</v>
      </c>
      <c r="D965" s="11" t="s">
        <v>413</v>
      </c>
      <c r="E965" s="11">
        <v>2019</v>
      </c>
      <c r="F965" s="11" t="s">
        <v>26</v>
      </c>
      <c r="G965" s="14">
        <v>4149.3</v>
      </c>
      <c r="H965" s="14">
        <v>4149.3</v>
      </c>
      <c r="I965" s="25">
        <v>1613794.82</v>
      </c>
    </row>
    <row r="966" spans="1:9" ht="15.75" x14ac:dyDescent="0.25">
      <c r="A966" s="11">
        <v>20432</v>
      </c>
      <c r="B966" s="12" t="str">
        <f>VLOOKUP(A966,'[1]Региональная прогр. (11.2018)'!G$14:Q$8110,11,FALSE)</f>
        <v>САО</v>
      </c>
      <c r="C966" s="11" t="s">
        <v>9</v>
      </c>
      <c r="D966" s="11" t="s">
        <v>413</v>
      </c>
      <c r="E966" s="11">
        <v>2019</v>
      </c>
      <c r="F966" s="11" t="s">
        <v>11</v>
      </c>
      <c r="G966" s="14">
        <v>4149.3</v>
      </c>
      <c r="H966" s="14" t="s">
        <v>12</v>
      </c>
      <c r="I966" s="42">
        <v>245215</v>
      </c>
    </row>
    <row r="967" spans="1:9" ht="15.75" x14ac:dyDescent="0.25">
      <c r="A967" s="11">
        <v>35366</v>
      </c>
      <c r="B967" s="12" t="str">
        <f>VLOOKUP(A967,'[1]Региональная прогр. (11.2018)'!G$14:Q$8110,11,FALSE)</f>
        <v>ЛАО</v>
      </c>
      <c r="C967" s="11" t="s">
        <v>9</v>
      </c>
      <c r="D967" s="11" t="s">
        <v>414</v>
      </c>
      <c r="E967" s="11">
        <v>2019</v>
      </c>
      <c r="F967" s="11" t="s">
        <v>14</v>
      </c>
      <c r="G967" s="14">
        <v>5874.1</v>
      </c>
      <c r="H967" s="14">
        <v>1567.35</v>
      </c>
      <c r="I967" s="25">
        <v>6343953.5999999996</v>
      </c>
    </row>
    <row r="968" spans="1:9" ht="15.75" x14ac:dyDescent="0.25">
      <c r="A968" s="11">
        <v>35366</v>
      </c>
      <c r="B968" s="12" t="str">
        <f>VLOOKUP(A968,'[1]Региональная прогр. (11.2018)'!G$14:Q$8110,11,FALSE)</f>
        <v>ЛАО</v>
      </c>
      <c r="C968" s="11" t="s">
        <v>9</v>
      </c>
      <c r="D968" s="11" t="s">
        <v>414</v>
      </c>
      <c r="E968" s="11">
        <v>2019</v>
      </c>
      <c r="F968" s="11" t="s">
        <v>11</v>
      </c>
      <c r="G968" s="14">
        <v>5874.1</v>
      </c>
      <c r="H968" s="14" t="s">
        <v>12</v>
      </c>
      <c r="I968" s="42">
        <v>144500.44</v>
      </c>
    </row>
    <row r="969" spans="1:9" ht="15.75" x14ac:dyDescent="0.25">
      <c r="A969" s="11">
        <v>26213</v>
      </c>
      <c r="B969" s="12"/>
      <c r="C969" s="11" t="s">
        <v>415</v>
      </c>
      <c r="D969" s="11" t="s">
        <v>416</v>
      </c>
      <c r="E969" s="11">
        <v>2019</v>
      </c>
      <c r="F969" s="11" t="s">
        <v>14</v>
      </c>
      <c r="G969" s="13">
        <v>528.70000000000005</v>
      </c>
      <c r="H969" s="14">
        <v>690</v>
      </c>
      <c r="I969" s="25">
        <v>2642951.65</v>
      </c>
    </row>
    <row r="970" spans="1:9" ht="15.75" x14ac:dyDescent="0.25">
      <c r="A970" s="11">
        <v>26213</v>
      </c>
      <c r="B970" s="12"/>
      <c r="C970" s="11" t="s">
        <v>415</v>
      </c>
      <c r="D970" s="11" t="s">
        <v>416</v>
      </c>
      <c r="E970" s="11">
        <v>2019</v>
      </c>
      <c r="F970" s="11" t="s">
        <v>11</v>
      </c>
      <c r="G970" s="13">
        <v>528.70000000000005</v>
      </c>
      <c r="H970" s="14" t="s">
        <v>12</v>
      </c>
      <c r="I970" s="25">
        <v>33730.300000000003</v>
      </c>
    </row>
    <row r="971" spans="1:9" ht="15.75" x14ac:dyDescent="0.25">
      <c r="A971" s="11">
        <v>27721</v>
      </c>
      <c r="B971" s="12"/>
      <c r="C971" s="11" t="s">
        <v>415</v>
      </c>
      <c r="D971" s="11" t="s">
        <v>417</v>
      </c>
      <c r="E971" s="11">
        <v>2019</v>
      </c>
      <c r="F971" s="11" t="s">
        <v>14</v>
      </c>
      <c r="G971" s="13">
        <v>580.4</v>
      </c>
      <c r="H971" s="14">
        <v>565.6</v>
      </c>
      <c r="I971" s="25">
        <v>2247572.85</v>
      </c>
    </row>
    <row r="972" spans="1:9" ht="15.75" x14ac:dyDescent="0.25">
      <c r="A972" s="11">
        <v>27721</v>
      </c>
      <c r="B972" s="12"/>
      <c r="C972" s="11" t="s">
        <v>415</v>
      </c>
      <c r="D972" s="11" t="s">
        <v>417</v>
      </c>
      <c r="E972" s="11">
        <v>2019</v>
      </c>
      <c r="F972" s="11" t="s">
        <v>11</v>
      </c>
      <c r="G972" s="13">
        <v>580.4</v>
      </c>
      <c r="H972" s="14" t="s">
        <v>12</v>
      </c>
      <c r="I972" s="25">
        <v>34851.300000000003</v>
      </c>
    </row>
    <row r="973" spans="1:9" ht="15.75" x14ac:dyDescent="0.25">
      <c r="A973" s="11">
        <v>26030</v>
      </c>
      <c r="B973" s="12"/>
      <c r="C973" s="11" t="s">
        <v>418</v>
      </c>
      <c r="D973" s="11" t="s">
        <v>419</v>
      </c>
      <c r="E973" s="11">
        <v>2019</v>
      </c>
      <c r="F973" s="11" t="s">
        <v>14</v>
      </c>
      <c r="G973" s="13">
        <v>294.39999999999998</v>
      </c>
      <c r="H973" s="14">
        <v>279.2</v>
      </c>
      <c r="I973" s="25">
        <v>703187.96</v>
      </c>
    </row>
    <row r="974" spans="1:9" ht="15.75" x14ac:dyDescent="0.25">
      <c r="A974" s="11">
        <v>26030</v>
      </c>
      <c r="B974" s="12"/>
      <c r="C974" s="11" t="s">
        <v>418</v>
      </c>
      <c r="D974" s="11" t="s">
        <v>419</v>
      </c>
      <c r="E974" s="11">
        <v>2019</v>
      </c>
      <c r="F974" s="11" t="s">
        <v>11</v>
      </c>
      <c r="G974" s="13">
        <v>294.39999999999998</v>
      </c>
      <c r="H974" s="14" t="s">
        <v>12</v>
      </c>
      <c r="I974" s="25">
        <v>29464.6</v>
      </c>
    </row>
    <row r="975" spans="1:9" ht="15.75" x14ac:dyDescent="0.25">
      <c r="A975" s="11">
        <v>24936</v>
      </c>
      <c r="B975" s="12"/>
      <c r="C975" s="11" t="s">
        <v>418</v>
      </c>
      <c r="D975" s="11" t="s">
        <v>420</v>
      </c>
      <c r="E975" s="11">
        <v>2019</v>
      </c>
      <c r="F975" s="11" t="s">
        <v>14</v>
      </c>
      <c r="G975" s="13">
        <v>420.9</v>
      </c>
      <c r="H975" s="14">
        <v>371.1</v>
      </c>
      <c r="I975" s="25">
        <v>1393754.4</v>
      </c>
    </row>
    <row r="976" spans="1:9" ht="15.75" x14ac:dyDescent="0.25">
      <c r="A976" s="11">
        <v>24936</v>
      </c>
      <c r="B976" s="12"/>
      <c r="C976" s="11" t="s">
        <v>418</v>
      </c>
      <c r="D976" s="11" t="s">
        <v>420</v>
      </c>
      <c r="E976" s="11">
        <v>2019</v>
      </c>
      <c r="F976" s="11" t="s">
        <v>11</v>
      </c>
      <c r="G976" s="13">
        <v>420.9</v>
      </c>
      <c r="H976" s="14" t="s">
        <v>12</v>
      </c>
      <c r="I976" s="25">
        <v>31863.54</v>
      </c>
    </row>
    <row r="977" spans="1:9" ht="15.75" x14ac:dyDescent="0.25">
      <c r="A977" s="11">
        <v>24950</v>
      </c>
      <c r="B977" s="12"/>
      <c r="C977" s="11" t="s">
        <v>418</v>
      </c>
      <c r="D977" s="11" t="s">
        <v>421</v>
      </c>
      <c r="E977" s="11">
        <v>2019</v>
      </c>
      <c r="F977" s="11" t="s">
        <v>14</v>
      </c>
      <c r="G977" s="13">
        <v>320.10000000000002</v>
      </c>
      <c r="H977" s="14">
        <v>273.39999999999998</v>
      </c>
      <c r="I977" s="25">
        <v>1253257.2</v>
      </c>
    </row>
    <row r="978" spans="1:9" ht="15.75" x14ac:dyDescent="0.25">
      <c r="A978" s="11">
        <v>24950</v>
      </c>
      <c r="B978" s="12"/>
      <c r="C978" s="11" t="s">
        <v>418</v>
      </c>
      <c r="D978" s="11" t="s">
        <v>421</v>
      </c>
      <c r="E978" s="11">
        <v>2019</v>
      </c>
      <c r="F978" s="11" t="s">
        <v>11</v>
      </c>
      <c r="G978" s="13">
        <v>320.10000000000002</v>
      </c>
      <c r="H978" s="14" t="s">
        <v>12</v>
      </c>
      <c r="I978" s="25">
        <v>29997.96</v>
      </c>
    </row>
    <row r="979" spans="1:9" ht="15.75" x14ac:dyDescent="0.25">
      <c r="A979" s="11">
        <v>24946</v>
      </c>
      <c r="B979" s="12"/>
      <c r="C979" s="11" t="s">
        <v>418</v>
      </c>
      <c r="D979" s="11" t="s">
        <v>422</v>
      </c>
      <c r="E979" s="11">
        <v>2019</v>
      </c>
      <c r="F979" s="11" t="s">
        <v>14</v>
      </c>
      <c r="G979" s="13">
        <v>1029.2</v>
      </c>
      <c r="H979" s="14">
        <v>569</v>
      </c>
      <c r="I979" s="25">
        <v>2242753.2000000002</v>
      </c>
    </row>
    <row r="980" spans="1:9" ht="15.75" x14ac:dyDescent="0.25">
      <c r="A980" s="11">
        <v>24946</v>
      </c>
      <c r="B980" s="12"/>
      <c r="C980" s="11" t="s">
        <v>418</v>
      </c>
      <c r="D980" s="11" t="s">
        <v>422</v>
      </c>
      <c r="E980" s="11">
        <v>2019</v>
      </c>
      <c r="F980" s="11" t="s">
        <v>11</v>
      </c>
      <c r="G980" s="13">
        <v>1029.2</v>
      </c>
      <c r="H980" s="14" t="s">
        <v>12</v>
      </c>
      <c r="I980" s="25">
        <v>54544.32</v>
      </c>
    </row>
    <row r="981" spans="1:9" ht="15.75" x14ac:dyDescent="0.25">
      <c r="A981" s="11">
        <v>24967</v>
      </c>
      <c r="B981" s="12"/>
      <c r="C981" s="11" t="s">
        <v>418</v>
      </c>
      <c r="D981" s="11" t="s">
        <v>423</v>
      </c>
      <c r="E981" s="11">
        <v>2019</v>
      </c>
      <c r="F981" s="11" t="s">
        <v>14</v>
      </c>
      <c r="G981" s="13">
        <v>393.2</v>
      </c>
      <c r="H981" s="14">
        <v>358</v>
      </c>
      <c r="I981" s="25">
        <v>1323850.8</v>
      </c>
    </row>
    <row r="982" spans="1:9" ht="15.75" x14ac:dyDescent="0.25">
      <c r="A982" s="11">
        <v>24967</v>
      </c>
      <c r="B982" s="12"/>
      <c r="C982" s="11" t="s">
        <v>418</v>
      </c>
      <c r="D982" s="11" t="s">
        <v>423</v>
      </c>
      <c r="E982" s="11">
        <v>2019</v>
      </c>
      <c r="F982" s="11" t="s">
        <v>11</v>
      </c>
      <c r="G982" s="13">
        <v>393.2</v>
      </c>
      <c r="H982" s="14" t="s">
        <v>12</v>
      </c>
      <c r="I982" s="25">
        <v>30792.1</v>
      </c>
    </row>
    <row r="983" spans="1:9" ht="15.75" x14ac:dyDescent="0.25">
      <c r="A983" s="11">
        <v>24973</v>
      </c>
      <c r="B983" s="12"/>
      <c r="C983" s="11" t="s">
        <v>418</v>
      </c>
      <c r="D983" s="11" t="s">
        <v>424</v>
      </c>
      <c r="E983" s="11">
        <v>2019</v>
      </c>
      <c r="F983" s="11" t="s">
        <v>14</v>
      </c>
      <c r="G983" s="13">
        <v>1641.2</v>
      </c>
      <c r="H983" s="14">
        <v>877</v>
      </c>
      <c r="I983" s="25">
        <v>3294330</v>
      </c>
    </row>
    <row r="984" spans="1:9" ht="15.75" x14ac:dyDescent="0.25">
      <c r="A984" s="11">
        <v>24973</v>
      </c>
      <c r="B984" s="12"/>
      <c r="C984" s="11" t="s">
        <v>418</v>
      </c>
      <c r="D984" s="11" t="s">
        <v>424</v>
      </c>
      <c r="E984" s="11">
        <v>2019</v>
      </c>
      <c r="F984" s="11" t="s">
        <v>11</v>
      </c>
      <c r="G984" s="13">
        <v>1641.2</v>
      </c>
      <c r="H984" s="14" t="s">
        <v>12</v>
      </c>
      <c r="I984" s="25">
        <v>65350.76</v>
      </c>
    </row>
    <row r="985" spans="1:9" ht="15.75" x14ac:dyDescent="0.25">
      <c r="A985" s="11">
        <v>26144</v>
      </c>
      <c r="B985" s="12"/>
      <c r="C985" s="11" t="s">
        <v>418</v>
      </c>
      <c r="D985" s="11" t="s">
        <v>425</v>
      </c>
      <c r="E985" s="11">
        <v>2019</v>
      </c>
      <c r="F985" s="11" t="s">
        <v>14</v>
      </c>
      <c r="G985" s="13">
        <v>1009</v>
      </c>
      <c r="H985" s="14">
        <v>591</v>
      </c>
      <c r="I985" s="25">
        <v>2364967.2000000002</v>
      </c>
    </row>
    <row r="986" spans="1:9" ht="15.75" x14ac:dyDescent="0.25">
      <c r="A986" s="11">
        <v>26144</v>
      </c>
      <c r="B986" s="12"/>
      <c r="C986" s="11" t="s">
        <v>418</v>
      </c>
      <c r="D986" s="11" t="s">
        <v>425</v>
      </c>
      <c r="E986" s="11">
        <v>2019</v>
      </c>
      <c r="F986" s="11" t="s">
        <v>11</v>
      </c>
      <c r="G986" s="13">
        <v>1009</v>
      </c>
      <c r="H986" s="14" t="s">
        <v>12</v>
      </c>
      <c r="I986" s="25">
        <v>45319.08</v>
      </c>
    </row>
    <row r="987" spans="1:9" ht="15.75" x14ac:dyDescent="0.25">
      <c r="A987" s="11">
        <v>26055</v>
      </c>
      <c r="B987" s="12"/>
      <c r="C987" s="11" t="s">
        <v>418</v>
      </c>
      <c r="D987" s="11" t="s">
        <v>426</v>
      </c>
      <c r="E987" s="11">
        <v>2019</v>
      </c>
      <c r="F987" s="11" t="s">
        <v>14</v>
      </c>
      <c r="G987" s="13">
        <v>638.9</v>
      </c>
      <c r="H987" s="14">
        <v>540</v>
      </c>
      <c r="I987" s="25">
        <v>2146012.7999999998</v>
      </c>
    </row>
    <row r="988" spans="1:9" ht="15.75" x14ac:dyDescent="0.25">
      <c r="A988" s="11">
        <v>26055</v>
      </c>
      <c r="B988" s="12"/>
      <c r="C988" s="11" t="s">
        <v>418</v>
      </c>
      <c r="D988" s="11" t="s">
        <v>426</v>
      </c>
      <c r="E988" s="11">
        <v>2019</v>
      </c>
      <c r="F988" s="11" t="s">
        <v>11</v>
      </c>
      <c r="G988" s="13">
        <v>638.9</v>
      </c>
      <c r="H988" s="14" t="s">
        <v>12</v>
      </c>
      <c r="I988" s="25">
        <v>36862.019999999997</v>
      </c>
    </row>
    <row r="989" spans="1:9" ht="15.75" x14ac:dyDescent="0.25">
      <c r="A989" s="11">
        <v>36498</v>
      </c>
      <c r="B989" s="12"/>
      <c r="C989" s="11" t="s">
        <v>418</v>
      </c>
      <c r="D989" s="11" t="s">
        <v>427</v>
      </c>
      <c r="E989" s="8">
        <v>2019</v>
      </c>
      <c r="F989" s="11" t="s">
        <v>14</v>
      </c>
      <c r="G989" s="13">
        <v>460.8</v>
      </c>
      <c r="H989" s="14">
        <v>434</v>
      </c>
      <c r="I989" s="25">
        <v>1924970.4</v>
      </c>
    </row>
    <row r="990" spans="1:9" ht="15.75" x14ac:dyDescent="0.25">
      <c r="A990" s="11">
        <v>36498</v>
      </c>
      <c r="B990" s="12"/>
      <c r="C990" s="11" t="s">
        <v>418</v>
      </c>
      <c r="D990" s="11" t="s">
        <v>427</v>
      </c>
      <c r="E990" s="11">
        <v>2019</v>
      </c>
      <c r="F990" s="11" t="s">
        <v>11</v>
      </c>
      <c r="G990" s="13">
        <v>460.8</v>
      </c>
      <c r="H990" s="14" t="s">
        <v>12</v>
      </c>
      <c r="I990" s="25">
        <v>32257.66</v>
      </c>
    </row>
    <row r="991" spans="1:9" ht="15.75" x14ac:dyDescent="0.25">
      <c r="A991" s="11">
        <v>27506</v>
      </c>
      <c r="B991" s="12"/>
      <c r="C991" s="11" t="s">
        <v>418</v>
      </c>
      <c r="D991" s="11" t="s">
        <v>428</v>
      </c>
      <c r="E991" s="11">
        <v>2019</v>
      </c>
      <c r="F991" s="11" t="s">
        <v>14</v>
      </c>
      <c r="G991" s="13">
        <v>1440.9</v>
      </c>
      <c r="H991" s="14">
        <v>504.32</v>
      </c>
      <c r="I991" s="25">
        <v>1511575.2</v>
      </c>
    </row>
    <row r="992" spans="1:9" ht="15.75" x14ac:dyDescent="0.25">
      <c r="A992" s="11">
        <v>27506</v>
      </c>
      <c r="B992" s="12"/>
      <c r="C992" s="11" t="s">
        <v>418</v>
      </c>
      <c r="D992" s="11" t="s">
        <v>428</v>
      </c>
      <c r="E992" s="11">
        <v>2019</v>
      </c>
      <c r="F992" s="11" t="s">
        <v>11</v>
      </c>
      <c r="G992" s="13">
        <v>1440.9</v>
      </c>
      <c r="H992" s="14" t="s">
        <v>12</v>
      </c>
      <c r="I992" s="25">
        <v>55262.94</v>
      </c>
    </row>
    <row r="993" spans="1:9" ht="15.75" x14ac:dyDescent="0.25">
      <c r="A993" s="11">
        <v>26298</v>
      </c>
      <c r="B993" s="12"/>
      <c r="C993" s="11" t="s">
        <v>429</v>
      </c>
      <c r="D993" s="11" t="s">
        <v>430</v>
      </c>
      <c r="E993" s="11">
        <v>2019</v>
      </c>
      <c r="F993" s="11" t="s">
        <v>31</v>
      </c>
      <c r="G993" s="13">
        <v>689.28</v>
      </c>
      <c r="H993" s="14">
        <v>689.28</v>
      </c>
      <c r="I993" s="25">
        <v>70549.14</v>
      </c>
    </row>
    <row r="994" spans="1:9" ht="15.75" x14ac:dyDescent="0.25">
      <c r="A994" s="11">
        <v>26298</v>
      </c>
      <c r="B994" s="12"/>
      <c r="C994" s="11" t="s">
        <v>429</v>
      </c>
      <c r="D994" s="11" t="s">
        <v>430</v>
      </c>
      <c r="E994" s="11">
        <v>2019</v>
      </c>
      <c r="F994" s="11" t="s">
        <v>28</v>
      </c>
      <c r="G994" s="13">
        <v>689.28</v>
      </c>
      <c r="H994" s="14">
        <v>689.28</v>
      </c>
      <c r="I994" s="25">
        <v>83463.03</v>
      </c>
    </row>
    <row r="995" spans="1:9" ht="15.75" x14ac:dyDescent="0.25">
      <c r="A995" s="11">
        <v>26298</v>
      </c>
      <c r="B995" s="12"/>
      <c r="C995" s="11" t="s">
        <v>429</v>
      </c>
      <c r="D995" s="11" t="s">
        <v>430</v>
      </c>
      <c r="E995" s="11">
        <v>2019</v>
      </c>
      <c r="F995" s="11" t="s">
        <v>32</v>
      </c>
      <c r="G995" s="13">
        <v>689.28</v>
      </c>
      <c r="H995" s="14">
        <v>689.28</v>
      </c>
      <c r="I995" s="25">
        <v>207781.7</v>
      </c>
    </row>
    <row r="996" spans="1:9" ht="15.75" x14ac:dyDescent="0.25">
      <c r="A996" s="11">
        <v>26298</v>
      </c>
      <c r="B996" s="12"/>
      <c r="C996" s="11" t="s">
        <v>429</v>
      </c>
      <c r="D996" s="11" t="s">
        <v>430</v>
      </c>
      <c r="E996" s="11">
        <v>2019</v>
      </c>
      <c r="F996" s="11" t="s">
        <v>11</v>
      </c>
      <c r="G996" s="13">
        <v>689.28</v>
      </c>
      <c r="H996" s="14" t="s">
        <v>12</v>
      </c>
      <c r="I996" s="25">
        <v>48737.54</v>
      </c>
    </row>
    <row r="997" spans="1:9" ht="15.75" x14ac:dyDescent="0.25">
      <c r="A997" s="11">
        <v>26500</v>
      </c>
      <c r="B997" s="12"/>
      <c r="C997" s="11" t="s">
        <v>429</v>
      </c>
      <c r="D997" s="11" t="s">
        <v>431</v>
      </c>
      <c r="E997" s="11">
        <v>2019</v>
      </c>
      <c r="F997" s="11" t="s">
        <v>14</v>
      </c>
      <c r="G997" s="13">
        <v>386.7</v>
      </c>
      <c r="H997" s="14">
        <v>374.5</v>
      </c>
      <c r="I997" s="25">
        <v>666647.17000000004</v>
      </c>
    </row>
    <row r="998" spans="1:9" ht="15.75" x14ac:dyDescent="0.25">
      <c r="A998" s="11">
        <v>26500</v>
      </c>
      <c r="B998" s="12"/>
      <c r="C998" s="11" t="s">
        <v>429</v>
      </c>
      <c r="D998" s="11" t="s">
        <v>431</v>
      </c>
      <c r="E998" s="11">
        <v>2019</v>
      </c>
      <c r="F998" s="11" t="s">
        <v>11</v>
      </c>
      <c r="G998" s="13">
        <v>386.7</v>
      </c>
      <c r="H998" s="14" t="s">
        <v>12</v>
      </c>
      <c r="I998" s="25">
        <v>27061</v>
      </c>
    </row>
    <row r="999" spans="1:9" ht="15.75" x14ac:dyDescent="0.25">
      <c r="A999" s="11">
        <v>26355</v>
      </c>
      <c r="B999" s="12"/>
      <c r="C999" s="11" t="s">
        <v>429</v>
      </c>
      <c r="D999" s="11" t="s">
        <v>432</v>
      </c>
      <c r="E999" s="11">
        <v>2019</v>
      </c>
      <c r="F999" s="11" t="s">
        <v>14</v>
      </c>
      <c r="G999" s="13">
        <v>844.7</v>
      </c>
      <c r="H999" s="14">
        <v>870</v>
      </c>
      <c r="I999" s="25">
        <v>2097475.2000000002</v>
      </c>
    </row>
    <row r="1000" spans="1:9" ht="15.75" x14ac:dyDescent="0.25">
      <c r="A1000" s="11">
        <v>26355</v>
      </c>
      <c r="B1000" s="12"/>
      <c r="C1000" s="11" t="s">
        <v>429</v>
      </c>
      <c r="D1000" s="11" t="s">
        <v>432</v>
      </c>
      <c r="E1000" s="11">
        <v>2019</v>
      </c>
      <c r="F1000" s="11" t="s">
        <v>11</v>
      </c>
      <c r="G1000" s="13">
        <v>844.7</v>
      </c>
      <c r="H1000" s="14" t="s">
        <v>12</v>
      </c>
      <c r="I1000" s="25">
        <v>40339.480000000003</v>
      </c>
    </row>
    <row r="1001" spans="1:9" ht="15.75" x14ac:dyDescent="0.25">
      <c r="A1001" s="11">
        <v>26432</v>
      </c>
      <c r="B1001" s="12"/>
      <c r="C1001" s="11" t="s">
        <v>429</v>
      </c>
      <c r="D1001" s="11" t="s">
        <v>433</v>
      </c>
      <c r="E1001" s="11">
        <v>2019</v>
      </c>
      <c r="F1001" s="11" t="s">
        <v>14</v>
      </c>
      <c r="G1001" s="13">
        <v>788</v>
      </c>
      <c r="H1001" s="14">
        <v>650</v>
      </c>
      <c r="I1001" s="25">
        <v>2216192.48</v>
      </c>
    </row>
    <row r="1002" spans="1:9" ht="15.75" x14ac:dyDescent="0.25">
      <c r="A1002" s="11">
        <v>26432</v>
      </c>
      <c r="B1002" s="12"/>
      <c r="C1002" s="11" t="s">
        <v>429</v>
      </c>
      <c r="D1002" s="11" t="s">
        <v>433</v>
      </c>
      <c r="E1002" s="11">
        <v>2019</v>
      </c>
      <c r="F1002" s="11" t="s">
        <v>11</v>
      </c>
      <c r="G1002" s="13">
        <v>788</v>
      </c>
      <c r="H1002" s="14" t="s">
        <v>12</v>
      </c>
      <c r="I1002" s="25">
        <v>39704.639999999999</v>
      </c>
    </row>
    <row r="1003" spans="1:9" ht="15.75" x14ac:dyDescent="0.25">
      <c r="A1003" s="11">
        <v>26383</v>
      </c>
      <c r="B1003" s="12"/>
      <c r="C1003" s="11" t="s">
        <v>429</v>
      </c>
      <c r="D1003" s="11" t="s">
        <v>434</v>
      </c>
      <c r="E1003" s="11">
        <v>2019</v>
      </c>
      <c r="F1003" s="11" t="s">
        <v>14</v>
      </c>
      <c r="G1003" s="13">
        <v>974.64</v>
      </c>
      <c r="H1003" s="14">
        <v>850</v>
      </c>
      <c r="I1003" s="25">
        <v>2406813.6</v>
      </c>
    </row>
    <row r="1004" spans="1:9" ht="15.75" x14ac:dyDescent="0.25">
      <c r="A1004" s="11">
        <v>26383</v>
      </c>
      <c r="B1004" s="12"/>
      <c r="C1004" s="11" t="s">
        <v>429</v>
      </c>
      <c r="D1004" s="11" t="s">
        <v>434</v>
      </c>
      <c r="E1004" s="11">
        <v>2019</v>
      </c>
      <c r="F1004" s="11" t="s">
        <v>11</v>
      </c>
      <c r="G1004" s="13">
        <v>974.64</v>
      </c>
      <c r="H1004" s="14" t="s">
        <v>12</v>
      </c>
      <c r="I1004" s="25">
        <v>43132.54</v>
      </c>
    </row>
    <row r="1005" spans="1:9" ht="15.75" x14ac:dyDescent="0.25">
      <c r="A1005" s="11">
        <v>26434</v>
      </c>
      <c r="B1005" s="12"/>
      <c r="C1005" s="11" t="s">
        <v>429</v>
      </c>
      <c r="D1005" s="11" t="s">
        <v>435</v>
      </c>
      <c r="E1005" s="11">
        <v>2019</v>
      </c>
      <c r="F1005" s="11" t="s">
        <v>14</v>
      </c>
      <c r="G1005" s="13">
        <v>786.44</v>
      </c>
      <c r="H1005" s="14">
        <v>670</v>
      </c>
      <c r="I1005" s="25">
        <v>1879619.2</v>
      </c>
    </row>
    <row r="1006" spans="1:9" ht="15.75" x14ac:dyDescent="0.25">
      <c r="A1006" s="11">
        <v>26434</v>
      </c>
      <c r="B1006" s="12"/>
      <c r="C1006" s="11" t="s">
        <v>429</v>
      </c>
      <c r="D1006" s="11" t="s">
        <v>435</v>
      </c>
      <c r="E1006" s="11">
        <v>2019</v>
      </c>
      <c r="F1006" s="11" t="s">
        <v>11</v>
      </c>
      <c r="G1006" s="13">
        <v>786.44</v>
      </c>
      <c r="H1006" s="14" t="s">
        <v>12</v>
      </c>
      <c r="I1006" s="25">
        <v>39668.06</v>
      </c>
    </row>
    <row r="1007" spans="1:9" ht="15.75" x14ac:dyDescent="0.25">
      <c r="A1007" s="11">
        <v>26439</v>
      </c>
      <c r="B1007" s="12"/>
      <c r="C1007" s="11" t="s">
        <v>429</v>
      </c>
      <c r="D1007" s="11" t="s">
        <v>436</v>
      </c>
      <c r="E1007" s="11">
        <v>2019</v>
      </c>
      <c r="F1007" s="11" t="s">
        <v>16</v>
      </c>
      <c r="G1007" s="13">
        <v>340.3</v>
      </c>
      <c r="H1007" s="14">
        <v>480</v>
      </c>
      <c r="I1007" s="25">
        <v>1100288.46</v>
      </c>
    </row>
    <row r="1008" spans="1:9" ht="15.75" x14ac:dyDescent="0.25">
      <c r="A1008" s="11">
        <v>26439</v>
      </c>
      <c r="B1008" s="12"/>
      <c r="C1008" s="11" t="s">
        <v>429</v>
      </c>
      <c r="D1008" s="11" t="s">
        <v>436</v>
      </c>
      <c r="E1008" s="11">
        <v>2019</v>
      </c>
      <c r="F1008" s="11" t="s">
        <v>11</v>
      </c>
      <c r="G1008" s="13">
        <v>340.3</v>
      </c>
      <c r="H1008" s="14" t="s">
        <v>12</v>
      </c>
      <c r="I1008" s="25">
        <v>28610.28</v>
      </c>
    </row>
    <row r="1009" spans="1:9" ht="15.75" x14ac:dyDescent="0.25">
      <c r="A1009" s="11">
        <v>26373</v>
      </c>
      <c r="B1009" s="12"/>
      <c r="C1009" s="11" t="s">
        <v>429</v>
      </c>
      <c r="D1009" s="11" t="s">
        <v>437</v>
      </c>
      <c r="E1009" s="11">
        <v>2019</v>
      </c>
      <c r="F1009" s="11" t="s">
        <v>14</v>
      </c>
      <c r="G1009" s="13">
        <v>418.1</v>
      </c>
      <c r="H1009" s="14">
        <v>390</v>
      </c>
      <c r="I1009" s="25">
        <v>997892.4</v>
      </c>
    </row>
    <row r="1010" spans="1:9" ht="15.75" x14ac:dyDescent="0.25">
      <c r="A1010" s="11">
        <v>26373</v>
      </c>
      <c r="B1010" s="12"/>
      <c r="C1010" s="11" t="s">
        <v>429</v>
      </c>
      <c r="D1010" s="11" t="s">
        <v>437</v>
      </c>
      <c r="E1010" s="11">
        <v>2019</v>
      </c>
      <c r="F1010" s="11" t="s">
        <v>11</v>
      </c>
      <c r="G1010" s="13">
        <v>418.1</v>
      </c>
      <c r="H1010" s="14" t="s">
        <v>12</v>
      </c>
      <c r="I1010" s="25">
        <v>31993.34</v>
      </c>
    </row>
    <row r="1011" spans="1:9" ht="15.75" x14ac:dyDescent="0.25">
      <c r="A1011" s="11">
        <v>26546</v>
      </c>
      <c r="B1011" s="12"/>
      <c r="C1011" s="11" t="s">
        <v>429</v>
      </c>
      <c r="D1011" s="11" t="s">
        <v>438</v>
      </c>
      <c r="E1011" s="11">
        <v>2019</v>
      </c>
      <c r="F1011" s="11" t="s">
        <v>14</v>
      </c>
      <c r="G1011" s="13">
        <v>375.3</v>
      </c>
      <c r="H1011" s="14">
        <v>550</v>
      </c>
      <c r="I1011" s="25">
        <v>1132658.8400000001</v>
      </c>
    </row>
    <row r="1012" spans="1:9" ht="15.75" x14ac:dyDescent="0.25">
      <c r="A1012" s="11">
        <v>26546</v>
      </c>
      <c r="B1012" s="12"/>
      <c r="C1012" s="11" t="s">
        <v>429</v>
      </c>
      <c r="D1012" s="11" t="s">
        <v>438</v>
      </c>
      <c r="E1012" s="11">
        <v>2019</v>
      </c>
      <c r="F1012" s="11" t="s">
        <v>11</v>
      </c>
      <c r="G1012" s="13">
        <v>375.3</v>
      </c>
      <c r="H1012" s="14" t="s">
        <v>12</v>
      </c>
      <c r="I1012" s="25">
        <v>31673.56</v>
      </c>
    </row>
    <row r="1013" spans="1:9" ht="15.75" x14ac:dyDescent="0.25">
      <c r="A1013" s="11">
        <v>26548</v>
      </c>
      <c r="B1013" s="12"/>
      <c r="C1013" s="11" t="s">
        <v>429</v>
      </c>
      <c r="D1013" s="11" t="s">
        <v>439</v>
      </c>
      <c r="E1013" s="11">
        <v>2019</v>
      </c>
      <c r="F1013" s="11" t="s">
        <v>14</v>
      </c>
      <c r="G1013" s="13">
        <v>380.3</v>
      </c>
      <c r="H1013" s="14">
        <v>550</v>
      </c>
      <c r="I1013" s="25">
        <v>1168808.26</v>
      </c>
    </row>
    <row r="1014" spans="1:9" ht="15.75" x14ac:dyDescent="0.25">
      <c r="A1014" s="11">
        <v>26548</v>
      </c>
      <c r="B1014" s="12"/>
      <c r="C1014" s="11" t="s">
        <v>429</v>
      </c>
      <c r="D1014" s="11" t="s">
        <v>439</v>
      </c>
      <c r="E1014" s="11">
        <v>2019</v>
      </c>
      <c r="F1014" s="11" t="s">
        <v>11</v>
      </c>
      <c r="G1014" s="13">
        <v>380.3</v>
      </c>
      <c r="H1014" s="14" t="s">
        <v>12</v>
      </c>
      <c r="I1014" s="25">
        <v>31786.84</v>
      </c>
    </row>
    <row r="1015" spans="1:9" ht="15.75" x14ac:dyDescent="0.25">
      <c r="A1015" s="11">
        <v>26552</v>
      </c>
      <c r="B1015" s="12"/>
      <c r="C1015" s="11" t="s">
        <v>429</v>
      </c>
      <c r="D1015" s="11" t="s">
        <v>440</v>
      </c>
      <c r="E1015" s="11">
        <v>2019</v>
      </c>
      <c r="F1015" s="11" t="s">
        <v>14</v>
      </c>
      <c r="G1015" s="13">
        <v>382.3</v>
      </c>
      <c r="H1015" s="14">
        <v>360</v>
      </c>
      <c r="I1015" s="25">
        <v>1155600.93</v>
      </c>
    </row>
    <row r="1016" spans="1:9" ht="15.75" x14ac:dyDescent="0.25">
      <c r="A1016" s="11">
        <v>26552</v>
      </c>
      <c r="B1016" s="12"/>
      <c r="C1016" s="11" t="s">
        <v>429</v>
      </c>
      <c r="D1016" s="11" t="s">
        <v>440</v>
      </c>
      <c r="E1016" s="11">
        <v>2019</v>
      </c>
      <c r="F1016" s="11" t="s">
        <v>11</v>
      </c>
      <c r="G1016" s="13">
        <v>382.3</v>
      </c>
      <c r="H1016" s="14" t="s">
        <v>12</v>
      </c>
      <c r="I1016" s="25">
        <v>31831.68</v>
      </c>
    </row>
    <row r="1017" spans="1:9" ht="15.75" x14ac:dyDescent="0.25">
      <c r="A1017" s="11">
        <v>26997</v>
      </c>
      <c r="B1017" s="12"/>
      <c r="C1017" s="11" t="s">
        <v>441</v>
      </c>
      <c r="D1017" s="11" t="s">
        <v>442</v>
      </c>
      <c r="E1017" s="11">
        <v>2019</v>
      </c>
      <c r="F1017" s="11" t="s">
        <v>14</v>
      </c>
      <c r="G1017" s="13">
        <v>356</v>
      </c>
      <c r="H1017" s="14">
        <v>282.2</v>
      </c>
      <c r="I1017" s="25">
        <v>983810.4</v>
      </c>
    </row>
    <row r="1018" spans="1:9" ht="15.75" x14ac:dyDescent="0.25">
      <c r="A1018" s="11">
        <v>26997</v>
      </c>
      <c r="B1018" s="12"/>
      <c r="C1018" s="11" t="s">
        <v>441</v>
      </c>
      <c r="D1018" s="11" t="s">
        <v>442</v>
      </c>
      <c r="E1018" s="11">
        <v>2019</v>
      </c>
      <c r="F1018" s="11" t="s">
        <v>11</v>
      </c>
      <c r="G1018" s="13">
        <v>356</v>
      </c>
      <c r="H1018" s="14" t="s">
        <v>12</v>
      </c>
      <c r="I1018" s="25">
        <v>29984.98</v>
      </c>
    </row>
    <row r="1019" spans="1:9" ht="15.75" x14ac:dyDescent="0.25">
      <c r="A1019" s="11">
        <v>26933</v>
      </c>
      <c r="B1019" s="12"/>
      <c r="C1019" s="11" t="s">
        <v>441</v>
      </c>
      <c r="D1019" s="11" t="s">
        <v>443</v>
      </c>
      <c r="E1019" s="11">
        <v>2019</v>
      </c>
      <c r="F1019" s="11" t="s">
        <v>16</v>
      </c>
      <c r="G1019" s="13">
        <v>747</v>
      </c>
      <c r="H1019" s="14">
        <v>500.49</v>
      </c>
      <c r="I1019" s="25">
        <v>1672792.14</v>
      </c>
    </row>
    <row r="1020" spans="1:9" ht="15.75" x14ac:dyDescent="0.25">
      <c r="A1020" s="11">
        <v>26933</v>
      </c>
      <c r="B1020" s="12"/>
      <c r="C1020" s="11" t="s">
        <v>441</v>
      </c>
      <c r="D1020" s="11" t="s">
        <v>443</v>
      </c>
      <c r="E1020" s="11">
        <v>2019</v>
      </c>
      <c r="F1020" s="11" t="s">
        <v>11</v>
      </c>
      <c r="G1020" s="13">
        <v>747</v>
      </c>
      <c r="H1020" s="14" t="s">
        <v>12</v>
      </c>
      <c r="I1020" s="25">
        <v>37453.199999999997</v>
      </c>
    </row>
    <row r="1021" spans="1:9" ht="15.75" x14ac:dyDescent="0.25">
      <c r="A1021" s="11">
        <v>33025</v>
      </c>
      <c r="B1021" s="12"/>
      <c r="C1021" s="11" t="s">
        <v>19</v>
      </c>
      <c r="D1021" s="11" t="s">
        <v>444</v>
      </c>
      <c r="E1021" s="11">
        <v>2019</v>
      </c>
      <c r="F1021" s="11" t="s">
        <v>14</v>
      </c>
      <c r="G1021" s="13">
        <v>439.9</v>
      </c>
      <c r="H1021" s="14">
        <v>386.1</v>
      </c>
      <c r="I1021" s="25">
        <v>1515467.54</v>
      </c>
    </row>
    <row r="1022" spans="1:9" ht="15.75" x14ac:dyDescent="0.25">
      <c r="A1022" s="11">
        <v>33025</v>
      </c>
      <c r="B1022" s="12"/>
      <c r="C1022" s="11" t="s">
        <v>19</v>
      </c>
      <c r="D1022" s="11" t="s">
        <v>444</v>
      </c>
      <c r="E1022" s="11">
        <v>2019</v>
      </c>
      <c r="F1022" s="11" t="s">
        <v>11</v>
      </c>
      <c r="G1022" s="13">
        <v>439.9</v>
      </c>
      <c r="H1022" s="14" t="s">
        <v>12</v>
      </c>
      <c r="I1022" s="25">
        <v>32007.5</v>
      </c>
    </row>
    <row r="1023" spans="1:9" ht="15.75" x14ac:dyDescent="0.25">
      <c r="A1023" s="11">
        <v>33613</v>
      </c>
      <c r="B1023" s="12"/>
      <c r="C1023" s="11" t="s">
        <v>19</v>
      </c>
      <c r="D1023" s="11" t="s">
        <v>445</v>
      </c>
      <c r="E1023" s="11">
        <v>2019</v>
      </c>
      <c r="F1023" s="11" t="s">
        <v>14</v>
      </c>
      <c r="G1023" s="13">
        <v>706</v>
      </c>
      <c r="H1023" s="14">
        <v>517.70000000000005</v>
      </c>
      <c r="I1023" s="25">
        <v>2476803.6</v>
      </c>
    </row>
    <row r="1024" spans="1:9" ht="15.75" x14ac:dyDescent="0.25">
      <c r="A1024" s="11">
        <v>33613</v>
      </c>
      <c r="B1024" s="12"/>
      <c r="C1024" s="11" t="s">
        <v>19</v>
      </c>
      <c r="D1024" s="11" t="s">
        <v>445</v>
      </c>
      <c r="E1024" s="11">
        <v>2019</v>
      </c>
      <c r="F1024" s="11" t="s">
        <v>11</v>
      </c>
      <c r="G1024" s="13">
        <v>706</v>
      </c>
      <c r="H1024" s="14" t="s">
        <v>12</v>
      </c>
      <c r="I1024" s="25">
        <v>37573.56</v>
      </c>
    </row>
    <row r="1025" spans="1:9" ht="15.75" x14ac:dyDescent="0.25">
      <c r="A1025" s="11">
        <v>33063</v>
      </c>
      <c r="B1025" s="12"/>
      <c r="C1025" s="11" t="s">
        <v>19</v>
      </c>
      <c r="D1025" s="11" t="s">
        <v>446</v>
      </c>
      <c r="E1025" s="11">
        <v>2019</v>
      </c>
      <c r="F1025" s="11" t="s">
        <v>14</v>
      </c>
      <c r="G1025" s="13">
        <v>183.8</v>
      </c>
      <c r="H1025" s="14">
        <v>285.39999999999998</v>
      </c>
      <c r="I1025" s="25">
        <v>782522.4</v>
      </c>
    </row>
    <row r="1026" spans="1:9" ht="15.75" x14ac:dyDescent="0.25">
      <c r="A1026" s="11">
        <v>33063</v>
      </c>
      <c r="B1026" s="12"/>
      <c r="C1026" s="11" t="s">
        <v>19</v>
      </c>
      <c r="D1026" s="11" t="s">
        <v>446</v>
      </c>
      <c r="E1026" s="11">
        <v>2019</v>
      </c>
      <c r="F1026" s="11" t="s">
        <v>11</v>
      </c>
      <c r="G1026" s="13">
        <v>183.8</v>
      </c>
      <c r="H1026" s="14" t="s">
        <v>12</v>
      </c>
      <c r="I1026" s="25">
        <v>25323.98</v>
      </c>
    </row>
    <row r="1027" spans="1:9" ht="15.75" x14ac:dyDescent="0.25">
      <c r="A1027" s="11">
        <v>27042</v>
      </c>
      <c r="B1027" s="12"/>
      <c r="C1027" s="11" t="s">
        <v>19</v>
      </c>
      <c r="D1027" s="11" t="s">
        <v>447</v>
      </c>
      <c r="E1027" s="11">
        <v>2019</v>
      </c>
      <c r="F1027" s="11" t="s">
        <v>14</v>
      </c>
      <c r="G1027" s="13">
        <v>584.20000000000005</v>
      </c>
      <c r="H1027" s="14">
        <v>557.20000000000005</v>
      </c>
      <c r="I1027" s="25">
        <v>2365832.4</v>
      </c>
    </row>
    <row r="1028" spans="1:9" ht="15.75" x14ac:dyDescent="0.25">
      <c r="A1028" s="11">
        <v>27042</v>
      </c>
      <c r="B1028" s="12"/>
      <c r="C1028" s="11" t="s">
        <v>19</v>
      </c>
      <c r="D1028" s="11" t="s">
        <v>447</v>
      </c>
      <c r="E1028" s="11">
        <v>2019</v>
      </c>
      <c r="F1028" s="11" t="s">
        <v>11</v>
      </c>
      <c r="G1028" s="13">
        <v>584.20000000000005</v>
      </c>
      <c r="H1028" s="14" t="s">
        <v>12</v>
      </c>
      <c r="I1028" s="25">
        <v>34933.9</v>
      </c>
    </row>
    <row r="1029" spans="1:9" ht="15.75" x14ac:dyDescent="0.25">
      <c r="A1029" s="11">
        <v>27043</v>
      </c>
      <c r="B1029" s="12"/>
      <c r="C1029" s="11" t="s">
        <v>19</v>
      </c>
      <c r="D1029" s="11" t="s">
        <v>448</v>
      </c>
      <c r="E1029" s="11">
        <v>2019</v>
      </c>
      <c r="F1029" s="11" t="s">
        <v>25</v>
      </c>
      <c r="G1029" s="13">
        <v>576.70000000000005</v>
      </c>
      <c r="H1029" s="14">
        <v>576.70000000000005</v>
      </c>
      <c r="I1029" s="25">
        <v>412236</v>
      </c>
    </row>
    <row r="1030" spans="1:9" ht="15.75" x14ac:dyDescent="0.25">
      <c r="A1030" s="11">
        <v>27043</v>
      </c>
      <c r="B1030" s="12"/>
      <c r="C1030" s="11" t="s">
        <v>19</v>
      </c>
      <c r="D1030" s="11" t="s">
        <v>448</v>
      </c>
      <c r="E1030" s="11">
        <v>2019</v>
      </c>
      <c r="F1030" s="11" t="s">
        <v>11</v>
      </c>
      <c r="G1030" s="13">
        <v>576.70000000000005</v>
      </c>
      <c r="H1030" s="14" t="s">
        <v>12</v>
      </c>
      <c r="I1030" s="25">
        <v>19797</v>
      </c>
    </row>
    <row r="1031" spans="1:9" ht="15.75" x14ac:dyDescent="0.25">
      <c r="A1031" s="11">
        <v>27044</v>
      </c>
      <c r="B1031" s="12"/>
      <c r="C1031" s="11" t="s">
        <v>19</v>
      </c>
      <c r="D1031" s="11" t="s">
        <v>449</v>
      </c>
      <c r="E1031" s="11">
        <v>2019</v>
      </c>
      <c r="F1031" s="11" t="s">
        <v>25</v>
      </c>
      <c r="G1031" s="13">
        <v>577.70000000000005</v>
      </c>
      <c r="H1031" s="14">
        <v>577.70000000000005</v>
      </c>
      <c r="I1031" s="25">
        <v>420544.8</v>
      </c>
    </row>
    <row r="1032" spans="1:9" ht="15.75" x14ac:dyDescent="0.25">
      <c r="A1032" s="11">
        <v>27044</v>
      </c>
      <c r="B1032" s="12"/>
      <c r="C1032" s="11" t="s">
        <v>19</v>
      </c>
      <c r="D1032" s="11" t="s">
        <v>449</v>
      </c>
      <c r="E1032" s="11">
        <v>2019</v>
      </c>
      <c r="F1032" s="11" t="s">
        <v>32</v>
      </c>
      <c r="G1032" s="13">
        <v>577.70000000000005</v>
      </c>
      <c r="H1032" s="14">
        <v>577.70000000000005</v>
      </c>
      <c r="I1032" s="25">
        <v>241746</v>
      </c>
    </row>
    <row r="1033" spans="1:9" ht="15.75" x14ac:dyDescent="0.25">
      <c r="A1033" s="11">
        <v>27044</v>
      </c>
      <c r="B1033" s="12"/>
      <c r="C1033" s="11" t="s">
        <v>19</v>
      </c>
      <c r="D1033" s="11" t="s">
        <v>449</v>
      </c>
      <c r="E1033" s="11">
        <v>2019</v>
      </c>
      <c r="F1033" s="11" t="s">
        <v>11</v>
      </c>
      <c r="G1033" s="13">
        <v>577.70000000000005</v>
      </c>
      <c r="H1033" s="14" t="s">
        <v>12</v>
      </c>
      <c r="I1033" s="25">
        <v>40706</v>
      </c>
    </row>
    <row r="1034" spans="1:9" ht="15.75" x14ac:dyDescent="0.25">
      <c r="A1034" s="11">
        <v>27051</v>
      </c>
      <c r="B1034" s="12"/>
      <c r="C1034" s="11" t="s">
        <v>19</v>
      </c>
      <c r="D1034" s="11" t="s">
        <v>450</v>
      </c>
      <c r="E1034" s="11">
        <v>2019</v>
      </c>
      <c r="F1034" s="11" t="s">
        <v>32</v>
      </c>
      <c r="G1034" s="13">
        <v>567.20000000000005</v>
      </c>
      <c r="H1034" s="14">
        <v>567.20000000000005</v>
      </c>
      <c r="I1034" s="25">
        <v>248961.6</v>
      </c>
    </row>
    <row r="1035" spans="1:9" ht="15.75" x14ac:dyDescent="0.25">
      <c r="A1035" s="11">
        <v>27051</v>
      </c>
      <c r="B1035" s="12"/>
      <c r="C1035" s="11" t="s">
        <v>19</v>
      </c>
      <c r="D1035" s="11" t="s">
        <v>450</v>
      </c>
      <c r="E1035" s="11">
        <v>2019</v>
      </c>
      <c r="F1035" s="11" t="s">
        <v>11</v>
      </c>
      <c r="G1035" s="13">
        <v>567.20000000000005</v>
      </c>
      <c r="H1035" s="14" t="s">
        <v>12</v>
      </c>
      <c r="I1035" s="25">
        <v>17064</v>
      </c>
    </row>
    <row r="1036" spans="1:9" ht="15.75" x14ac:dyDescent="0.25">
      <c r="A1036" s="11">
        <v>27037</v>
      </c>
      <c r="B1036" s="12"/>
      <c r="C1036" s="11" t="s">
        <v>19</v>
      </c>
      <c r="D1036" s="11" t="s">
        <v>451</v>
      </c>
      <c r="E1036" s="11">
        <v>2019</v>
      </c>
      <c r="F1036" s="11" t="s">
        <v>14</v>
      </c>
      <c r="G1036" s="13">
        <v>723.2</v>
      </c>
      <c r="H1036" s="14">
        <v>599</v>
      </c>
      <c r="I1036" s="25">
        <v>2893402.8</v>
      </c>
    </row>
    <row r="1037" spans="1:9" ht="15.75" x14ac:dyDescent="0.25">
      <c r="A1037" s="11">
        <v>27037</v>
      </c>
      <c r="B1037" s="12"/>
      <c r="C1037" s="11" t="s">
        <v>19</v>
      </c>
      <c r="D1037" s="11" t="s">
        <v>451</v>
      </c>
      <c r="E1037" s="11">
        <v>2019</v>
      </c>
      <c r="F1037" s="11" t="s">
        <v>11</v>
      </c>
      <c r="G1037" s="13">
        <v>723.2</v>
      </c>
      <c r="H1037" s="14" t="s">
        <v>12</v>
      </c>
      <c r="I1037" s="25">
        <v>37946.44</v>
      </c>
    </row>
    <row r="1038" spans="1:9" ht="15.75" x14ac:dyDescent="0.25">
      <c r="A1038" s="11">
        <v>27040</v>
      </c>
      <c r="B1038" s="12"/>
      <c r="C1038" s="11" t="s">
        <v>19</v>
      </c>
      <c r="D1038" s="11" t="s">
        <v>452</v>
      </c>
      <c r="E1038" s="11">
        <v>2019</v>
      </c>
      <c r="F1038" s="11" t="s">
        <v>14</v>
      </c>
      <c r="G1038" s="13">
        <v>734.9</v>
      </c>
      <c r="H1038" s="14">
        <v>609</v>
      </c>
      <c r="I1038" s="25">
        <v>2880702</v>
      </c>
    </row>
    <row r="1039" spans="1:9" ht="15.75" x14ac:dyDescent="0.25">
      <c r="A1039" s="11">
        <v>27040</v>
      </c>
      <c r="B1039" s="12"/>
      <c r="C1039" s="11" t="s">
        <v>19</v>
      </c>
      <c r="D1039" s="11" t="s">
        <v>452</v>
      </c>
      <c r="E1039" s="11">
        <v>2019</v>
      </c>
      <c r="F1039" s="11" t="s">
        <v>11</v>
      </c>
      <c r="G1039" s="13">
        <v>734.9</v>
      </c>
      <c r="H1039" s="14" t="s">
        <v>12</v>
      </c>
      <c r="I1039" s="25">
        <v>38201.32</v>
      </c>
    </row>
    <row r="1040" spans="1:9" ht="15.75" x14ac:dyDescent="0.25">
      <c r="A1040" s="11">
        <v>27041</v>
      </c>
      <c r="B1040" s="12"/>
      <c r="C1040" s="11" t="s">
        <v>19</v>
      </c>
      <c r="D1040" s="11" t="s">
        <v>453</v>
      </c>
      <c r="E1040" s="11">
        <v>2019</v>
      </c>
      <c r="F1040" s="11" t="s">
        <v>14</v>
      </c>
      <c r="G1040" s="13">
        <v>761.7</v>
      </c>
      <c r="H1040" s="14">
        <v>610.9</v>
      </c>
      <c r="I1040" s="25">
        <v>2598038.4</v>
      </c>
    </row>
    <row r="1041" spans="1:9" ht="15.75" x14ac:dyDescent="0.25">
      <c r="A1041" s="11">
        <v>27041</v>
      </c>
      <c r="B1041" s="12"/>
      <c r="C1041" s="11" t="s">
        <v>19</v>
      </c>
      <c r="D1041" s="11" t="s">
        <v>453</v>
      </c>
      <c r="E1041" s="11">
        <v>2019</v>
      </c>
      <c r="F1041" s="11" t="s">
        <v>11</v>
      </c>
      <c r="G1041" s="13">
        <v>761.7</v>
      </c>
      <c r="H1041" s="14" t="s">
        <v>12</v>
      </c>
      <c r="I1041" s="25">
        <v>38781.879999999997</v>
      </c>
    </row>
    <row r="1042" spans="1:9" ht="15.75" x14ac:dyDescent="0.25">
      <c r="A1042" s="11">
        <v>27055</v>
      </c>
      <c r="B1042" s="12"/>
      <c r="C1042" s="11" t="s">
        <v>19</v>
      </c>
      <c r="D1042" s="11" t="s">
        <v>454</v>
      </c>
      <c r="E1042" s="11">
        <v>2019</v>
      </c>
      <c r="F1042" s="11" t="s">
        <v>14</v>
      </c>
      <c r="G1042" s="13">
        <v>1475</v>
      </c>
      <c r="H1042" s="14">
        <v>516.25</v>
      </c>
      <c r="I1042" s="25">
        <v>1221200.6399999999</v>
      </c>
    </row>
    <row r="1043" spans="1:9" ht="15.75" x14ac:dyDescent="0.25">
      <c r="A1043" s="11">
        <v>27055</v>
      </c>
      <c r="B1043" s="12"/>
      <c r="C1043" s="11" t="s">
        <v>19</v>
      </c>
      <c r="D1043" s="11" t="s">
        <v>454</v>
      </c>
      <c r="E1043" s="11">
        <v>2019</v>
      </c>
      <c r="F1043" s="11" t="s">
        <v>11</v>
      </c>
      <c r="G1043" s="13">
        <v>1475</v>
      </c>
      <c r="H1043" s="14" t="s">
        <v>12</v>
      </c>
      <c r="I1043" s="25">
        <v>62250.9</v>
      </c>
    </row>
    <row r="1044" spans="1:9" ht="15.75" x14ac:dyDescent="0.25">
      <c r="A1044" s="11">
        <v>27057</v>
      </c>
      <c r="B1044" s="12"/>
      <c r="C1044" s="11" t="s">
        <v>19</v>
      </c>
      <c r="D1044" s="11" t="s">
        <v>455</v>
      </c>
      <c r="E1044" s="11">
        <v>2019</v>
      </c>
      <c r="F1044" s="11" t="s">
        <v>14</v>
      </c>
      <c r="G1044" s="13">
        <v>1205.23</v>
      </c>
      <c r="H1044" s="14">
        <v>807.5</v>
      </c>
      <c r="I1044" s="25">
        <v>2486662.9300000002</v>
      </c>
    </row>
    <row r="1045" spans="1:9" ht="15.75" x14ac:dyDescent="0.25">
      <c r="A1045" s="11">
        <v>27057</v>
      </c>
      <c r="B1045" s="12"/>
      <c r="C1045" s="11" t="s">
        <v>19</v>
      </c>
      <c r="D1045" s="11" t="s">
        <v>455</v>
      </c>
      <c r="E1045" s="11">
        <v>2019</v>
      </c>
      <c r="F1045" s="11" t="s">
        <v>11</v>
      </c>
      <c r="G1045" s="13">
        <v>1205.23</v>
      </c>
      <c r="H1045" s="14" t="s">
        <v>12</v>
      </c>
      <c r="I1045" s="25">
        <v>40951.9</v>
      </c>
    </row>
    <row r="1046" spans="1:9" ht="15.75" x14ac:dyDescent="0.25">
      <c r="A1046" s="11">
        <v>27058</v>
      </c>
      <c r="B1046" s="12"/>
      <c r="C1046" s="11" t="s">
        <v>19</v>
      </c>
      <c r="D1046" s="11" t="s">
        <v>456</v>
      </c>
      <c r="E1046" s="11">
        <v>2019</v>
      </c>
      <c r="F1046" s="11" t="s">
        <v>14</v>
      </c>
      <c r="G1046" s="13">
        <v>1116.8</v>
      </c>
      <c r="H1046" s="14">
        <v>903</v>
      </c>
      <c r="I1046" s="25">
        <v>3239370.68</v>
      </c>
    </row>
    <row r="1047" spans="1:9" ht="15.75" x14ac:dyDescent="0.25">
      <c r="A1047" s="11">
        <v>27058</v>
      </c>
      <c r="B1047" s="12"/>
      <c r="C1047" s="11" t="s">
        <v>19</v>
      </c>
      <c r="D1047" s="11" t="s">
        <v>456</v>
      </c>
      <c r="E1047" s="11">
        <v>2019</v>
      </c>
      <c r="F1047" s="11" t="s">
        <v>11</v>
      </c>
      <c r="G1047" s="13">
        <v>1116.8</v>
      </c>
      <c r="H1047" s="14" t="s">
        <v>12</v>
      </c>
      <c r="I1047" s="25">
        <v>46648.94</v>
      </c>
    </row>
    <row r="1048" spans="1:9" ht="15.75" x14ac:dyDescent="0.25">
      <c r="A1048" s="11">
        <v>22233</v>
      </c>
      <c r="B1048" s="12"/>
      <c r="C1048" s="11" t="s">
        <v>457</v>
      </c>
      <c r="D1048" s="11" t="s">
        <v>458</v>
      </c>
      <c r="E1048" s="11">
        <v>2019</v>
      </c>
      <c r="F1048" s="11" t="s">
        <v>32</v>
      </c>
      <c r="G1048" s="13">
        <v>755.1</v>
      </c>
      <c r="H1048" s="14">
        <v>755.1</v>
      </c>
      <c r="I1048" s="25">
        <v>236783.73</v>
      </c>
    </row>
    <row r="1049" spans="1:9" ht="15.75" x14ac:dyDescent="0.25">
      <c r="A1049" s="11">
        <v>22233</v>
      </c>
      <c r="B1049" s="12"/>
      <c r="C1049" s="11" t="s">
        <v>457</v>
      </c>
      <c r="D1049" s="11" t="s">
        <v>458</v>
      </c>
      <c r="E1049" s="11">
        <v>2019</v>
      </c>
      <c r="F1049" s="11" t="s">
        <v>11</v>
      </c>
      <c r="G1049" s="13">
        <v>755.1</v>
      </c>
      <c r="H1049" s="14" t="s">
        <v>12</v>
      </c>
      <c r="I1049" s="25">
        <v>21128</v>
      </c>
    </row>
    <row r="1050" spans="1:9" ht="15.75" x14ac:dyDescent="0.25">
      <c r="A1050" s="11">
        <v>26701</v>
      </c>
      <c r="B1050" s="12"/>
      <c r="C1050" s="11" t="s">
        <v>459</v>
      </c>
      <c r="D1050" s="11" t="s">
        <v>460</v>
      </c>
      <c r="E1050" s="11">
        <v>2019</v>
      </c>
      <c r="F1050" s="11" t="s">
        <v>16</v>
      </c>
      <c r="G1050" s="13">
        <v>454.2</v>
      </c>
      <c r="H1050" s="14">
        <v>636</v>
      </c>
      <c r="I1050" s="25">
        <v>1719500.4</v>
      </c>
    </row>
    <row r="1051" spans="1:9" ht="15.75" x14ac:dyDescent="0.25">
      <c r="A1051" s="11">
        <v>26701</v>
      </c>
      <c r="B1051" s="12"/>
      <c r="C1051" s="11" t="s">
        <v>459</v>
      </c>
      <c r="D1051" s="11" t="s">
        <v>460</v>
      </c>
      <c r="E1051" s="11">
        <v>2019</v>
      </c>
      <c r="F1051" s="11" t="s">
        <v>11</v>
      </c>
      <c r="G1051" s="13">
        <v>454.2</v>
      </c>
      <c r="H1051" s="14" t="s">
        <v>12</v>
      </c>
      <c r="I1051" s="25">
        <v>31986.26</v>
      </c>
    </row>
    <row r="1052" spans="1:9" ht="15.75" x14ac:dyDescent="0.25">
      <c r="A1052" s="11">
        <v>20785</v>
      </c>
      <c r="B1052" s="12"/>
      <c r="C1052" s="11" t="s">
        <v>459</v>
      </c>
      <c r="D1052" s="11" t="s">
        <v>461</v>
      </c>
      <c r="E1052" s="11">
        <v>2019</v>
      </c>
      <c r="F1052" s="11" t="s">
        <v>16</v>
      </c>
      <c r="G1052" s="13">
        <v>648.9</v>
      </c>
      <c r="H1052" s="14">
        <v>694.08</v>
      </c>
      <c r="I1052" s="25">
        <v>1619552.4</v>
      </c>
    </row>
    <row r="1053" spans="1:9" ht="15.75" x14ac:dyDescent="0.25">
      <c r="A1053" s="11">
        <v>20785</v>
      </c>
      <c r="B1053" s="12"/>
      <c r="C1053" s="11" t="s">
        <v>459</v>
      </c>
      <c r="D1053" s="11" t="s">
        <v>461</v>
      </c>
      <c r="E1053" s="11">
        <v>2019</v>
      </c>
      <c r="F1053" s="11" t="s">
        <v>11</v>
      </c>
      <c r="G1053" s="13">
        <v>648.9</v>
      </c>
      <c r="H1053" s="14" t="s">
        <v>12</v>
      </c>
      <c r="I1053" s="25">
        <v>36662.6</v>
      </c>
    </row>
    <row r="1054" spans="1:9" ht="15.75" x14ac:dyDescent="0.25">
      <c r="A1054" s="11">
        <v>20786</v>
      </c>
      <c r="B1054" s="12"/>
      <c r="C1054" s="11" t="s">
        <v>459</v>
      </c>
      <c r="D1054" s="11" t="s">
        <v>462</v>
      </c>
      <c r="E1054" s="11">
        <v>2019</v>
      </c>
      <c r="F1054" s="11" t="s">
        <v>16</v>
      </c>
      <c r="G1054" s="13">
        <v>627.70000000000005</v>
      </c>
      <c r="H1054" s="14">
        <v>569.4</v>
      </c>
      <c r="I1054" s="25">
        <v>1682791.2</v>
      </c>
    </row>
    <row r="1055" spans="1:9" ht="15.75" x14ac:dyDescent="0.25">
      <c r="A1055" s="11">
        <v>20786</v>
      </c>
      <c r="B1055" s="12"/>
      <c r="C1055" s="11" t="s">
        <v>459</v>
      </c>
      <c r="D1055" s="11" t="s">
        <v>462</v>
      </c>
      <c r="E1055" s="11">
        <v>2019</v>
      </c>
      <c r="F1055" s="11" t="s">
        <v>11</v>
      </c>
      <c r="G1055" s="13">
        <v>627.70000000000005</v>
      </c>
      <c r="H1055" s="14" t="s">
        <v>12</v>
      </c>
      <c r="I1055" s="25">
        <v>36152.839999999997</v>
      </c>
    </row>
    <row r="1056" spans="1:9" ht="15.75" x14ac:dyDescent="0.25">
      <c r="A1056" s="11">
        <v>20787</v>
      </c>
      <c r="B1056" s="12"/>
      <c r="C1056" s="11" t="s">
        <v>459</v>
      </c>
      <c r="D1056" s="11" t="s">
        <v>463</v>
      </c>
      <c r="E1056" s="11">
        <v>2019</v>
      </c>
      <c r="F1056" s="11" t="s">
        <v>16</v>
      </c>
      <c r="G1056" s="13">
        <v>622.70000000000005</v>
      </c>
      <c r="H1056" s="14">
        <v>769.56</v>
      </c>
      <c r="I1056" s="25">
        <v>1998840</v>
      </c>
    </row>
    <row r="1057" spans="1:9" ht="15.75" x14ac:dyDescent="0.25">
      <c r="A1057" s="11">
        <v>20787</v>
      </c>
      <c r="B1057" s="12"/>
      <c r="C1057" s="11" t="s">
        <v>459</v>
      </c>
      <c r="D1057" s="11" t="s">
        <v>463</v>
      </c>
      <c r="E1057" s="11">
        <v>2019</v>
      </c>
      <c r="F1057" s="11" t="s">
        <v>11</v>
      </c>
      <c r="G1057" s="13">
        <v>622.70000000000005</v>
      </c>
      <c r="H1057" s="14" t="s">
        <v>12</v>
      </c>
      <c r="I1057" s="25">
        <v>36033.660000000003</v>
      </c>
    </row>
    <row r="1058" spans="1:9" ht="15.75" x14ac:dyDescent="0.25">
      <c r="A1058" s="11">
        <v>26739</v>
      </c>
      <c r="B1058" s="12"/>
      <c r="C1058" s="11" t="s">
        <v>459</v>
      </c>
      <c r="D1058" s="11" t="s">
        <v>464</v>
      </c>
      <c r="E1058" s="11">
        <v>2019</v>
      </c>
      <c r="F1058" s="11" t="s">
        <v>14</v>
      </c>
      <c r="G1058" s="13">
        <v>278.8</v>
      </c>
      <c r="H1058" s="14">
        <v>694</v>
      </c>
      <c r="I1058" s="25">
        <v>2658132</v>
      </c>
    </row>
    <row r="1059" spans="1:9" ht="15.75" x14ac:dyDescent="0.25">
      <c r="A1059" s="11">
        <v>26739</v>
      </c>
      <c r="B1059" s="12"/>
      <c r="C1059" s="11" t="s">
        <v>459</v>
      </c>
      <c r="D1059" s="11" t="s">
        <v>464</v>
      </c>
      <c r="E1059" s="11">
        <v>2019</v>
      </c>
      <c r="F1059" s="11" t="s">
        <v>11</v>
      </c>
      <c r="G1059" s="13">
        <v>278.8</v>
      </c>
      <c r="H1059" s="14" t="s">
        <v>12</v>
      </c>
      <c r="I1059" s="25">
        <v>20476.54</v>
      </c>
    </row>
    <row r="1060" spans="1:9" ht="15.75" x14ac:dyDescent="0.25">
      <c r="A1060" s="11">
        <v>20795</v>
      </c>
      <c r="B1060" s="12"/>
      <c r="C1060" s="11" t="s">
        <v>459</v>
      </c>
      <c r="D1060" s="11" t="s">
        <v>465</v>
      </c>
      <c r="E1060" s="11">
        <v>2019</v>
      </c>
      <c r="F1060" s="11" t="s">
        <v>16</v>
      </c>
      <c r="G1060" s="13">
        <v>427.4</v>
      </c>
      <c r="H1060" s="14">
        <v>665.6</v>
      </c>
      <c r="I1060" s="25">
        <v>1676202</v>
      </c>
    </row>
    <row r="1061" spans="1:9" ht="15.75" x14ac:dyDescent="0.25">
      <c r="A1061" s="11">
        <v>20795</v>
      </c>
      <c r="B1061" s="12"/>
      <c r="C1061" s="11" t="s">
        <v>459</v>
      </c>
      <c r="D1061" s="11" t="s">
        <v>465</v>
      </c>
      <c r="E1061" s="11">
        <v>2019</v>
      </c>
      <c r="F1061" s="11" t="s">
        <v>11</v>
      </c>
      <c r="G1061" s="13">
        <v>427.4</v>
      </c>
      <c r="H1061" s="14" t="s">
        <v>12</v>
      </c>
      <c r="I1061" s="25">
        <v>31341.98</v>
      </c>
    </row>
    <row r="1062" spans="1:9" ht="15.75" x14ac:dyDescent="0.25">
      <c r="A1062" s="11">
        <v>20796</v>
      </c>
      <c r="B1062" s="12"/>
      <c r="C1062" s="11" t="s">
        <v>459</v>
      </c>
      <c r="D1062" s="11" t="s">
        <v>466</v>
      </c>
      <c r="E1062" s="11">
        <v>2019</v>
      </c>
      <c r="F1062" s="11" t="s">
        <v>16</v>
      </c>
      <c r="G1062" s="13">
        <v>377.8</v>
      </c>
      <c r="H1062" s="14">
        <v>665.6</v>
      </c>
      <c r="I1062" s="25">
        <v>1492162.8</v>
      </c>
    </row>
    <row r="1063" spans="1:9" ht="15.75" x14ac:dyDescent="0.25">
      <c r="A1063" s="11">
        <v>20796</v>
      </c>
      <c r="B1063" s="12"/>
      <c r="C1063" s="11" t="s">
        <v>459</v>
      </c>
      <c r="D1063" s="11" t="s">
        <v>466</v>
      </c>
      <c r="E1063" s="11">
        <v>2019</v>
      </c>
      <c r="F1063" s="11" t="s">
        <v>11</v>
      </c>
      <c r="G1063" s="13">
        <v>377.8</v>
      </c>
      <c r="H1063" s="14" t="s">
        <v>12</v>
      </c>
      <c r="I1063" s="25">
        <v>30150.18</v>
      </c>
    </row>
    <row r="1064" spans="1:9" ht="15.75" x14ac:dyDescent="0.25">
      <c r="A1064" s="11">
        <v>26924</v>
      </c>
      <c r="B1064" s="12"/>
      <c r="C1064" s="11" t="s">
        <v>459</v>
      </c>
      <c r="D1064" s="11" t="s">
        <v>467</v>
      </c>
      <c r="E1064" s="11">
        <v>2019</v>
      </c>
      <c r="F1064" s="11" t="s">
        <v>14</v>
      </c>
      <c r="G1064" s="13">
        <v>650.1</v>
      </c>
      <c r="H1064" s="14">
        <v>700</v>
      </c>
      <c r="I1064" s="25">
        <v>2169151.2000000002</v>
      </c>
    </row>
    <row r="1065" spans="1:9" ht="15.75" x14ac:dyDescent="0.25">
      <c r="A1065" s="11">
        <v>26924</v>
      </c>
      <c r="B1065" s="12"/>
      <c r="C1065" s="11" t="s">
        <v>459</v>
      </c>
      <c r="D1065" s="11" t="s">
        <v>467</v>
      </c>
      <c r="E1065" s="11">
        <v>2019</v>
      </c>
      <c r="F1065" s="11" t="s">
        <v>11</v>
      </c>
      <c r="G1065" s="13">
        <v>650.1</v>
      </c>
      <c r="H1065" s="14" t="s">
        <v>12</v>
      </c>
      <c r="I1065" s="25">
        <v>37881.54</v>
      </c>
    </row>
    <row r="1066" spans="1:9" ht="15.75" x14ac:dyDescent="0.25">
      <c r="A1066" s="11">
        <v>23317</v>
      </c>
      <c r="B1066" s="12"/>
      <c r="C1066" s="11" t="s">
        <v>459</v>
      </c>
      <c r="D1066" s="11" t="s">
        <v>468</v>
      </c>
      <c r="E1066" s="11">
        <v>2019</v>
      </c>
      <c r="F1066" s="11" t="s">
        <v>16</v>
      </c>
      <c r="G1066" s="13">
        <v>638.04</v>
      </c>
      <c r="H1066" s="14">
        <v>748</v>
      </c>
      <c r="I1066" s="25">
        <v>1093272</v>
      </c>
    </row>
    <row r="1067" spans="1:9" ht="15.75" x14ac:dyDescent="0.25">
      <c r="A1067" s="11">
        <v>23317</v>
      </c>
      <c r="B1067" s="12"/>
      <c r="C1067" s="11" t="s">
        <v>459</v>
      </c>
      <c r="D1067" s="11" t="s">
        <v>468</v>
      </c>
      <c r="E1067" s="11">
        <v>2019</v>
      </c>
      <c r="F1067" s="11" t="s">
        <v>11</v>
      </c>
      <c r="G1067" s="13">
        <v>638.04</v>
      </c>
      <c r="H1067" s="14" t="s">
        <v>12</v>
      </c>
      <c r="I1067" s="25">
        <v>36400.639999999999</v>
      </c>
    </row>
    <row r="1068" spans="1:9" ht="15.75" x14ac:dyDescent="0.25">
      <c r="A1068" s="11">
        <v>20540</v>
      </c>
      <c r="B1068" s="12"/>
      <c r="C1068" s="11" t="s">
        <v>459</v>
      </c>
      <c r="D1068" s="11" t="s">
        <v>469</v>
      </c>
      <c r="E1068" s="11">
        <v>2019</v>
      </c>
      <c r="F1068" s="11" t="s">
        <v>16</v>
      </c>
      <c r="G1068" s="13">
        <v>591.4</v>
      </c>
      <c r="H1068" s="14">
        <v>730</v>
      </c>
      <c r="I1068" s="25">
        <v>1105916.3999999999</v>
      </c>
    </row>
    <row r="1069" spans="1:9" ht="15.75" x14ac:dyDescent="0.25">
      <c r="A1069" s="11">
        <v>20540</v>
      </c>
      <c r="B1069" s="12"/>
      <c r="C1069" s="11" t="s">
        <v>459</v>
      </c>
      <c r="D1069" s="11" t="s">
        <v>469</v>
      </c>
      <c r="E1069" s="11">
        <v>2019</v>
      </c>
      <c r="F1069" s="11" t="s">
        <v>11</v>
      </c>
      <c r="G1069" s="13">
        <v>591.4</v>
      </c>
      <c r="H1069" s="14" t="s">
        <v>12</v>
      </c>
      <c r="I1069" s="25">
        <v>35280.82</v>
      </c>
    </row>
    <row r="1070" spans="1:9" ht="15.75" x14ac:dyDescent="0.25">
      <c r="A1070" s="11">
        <v>20542</v>
      </c>
      <c r="B1070" s="12"/>
      <c r="C1070" s="11" t="s">
        <v>459</v>
      </c>
      <c r="D1070" s="11" t="s">
        <v>470</v>
      </c>
      <c r="E1070" s="11">
        <v>2019</v>
      </c>
      <c r="F1070" s="11" t="s">
        <v>16</v>
      </c>
      <c r="G1070" s="13">
        <v>722.1</v>
      </c>
      <c r="H1070" s="14">
        <v>630</v>
      </c>
      <c r="I1070" s="25">
        <v>1843058.4</v>
      </c>
    </row>
    <row r="1071" spans="1:9" ht="15.75" x14ac:dyDescent="0.25">
      <c r="A1071" s="11">
        <v>20542</v>
      </c>
      <c r="B1071" s="12"/>
      <c r="C1071" s="11" t="s">
        <v>459</v>
      </c>
      <c r="D1071" s="11" t="s">
        <v>470</v>
      </c>
      <c r="E1071" s="11">
        <v>2019</v>
      </c>
      <c r="F1071" s="11" t="s">
        <v>11</v>
      </c>
      <c r="G1071" s="13">
        <v>722.1</v>
      </c>
      <c r="H1071" s="14" t="s">
        <v>12</v>
      </c>
      <c r="I1071" s="25">
        <v>38419.620000000003</v>
      </c>
    </row>
    <row r="1072" spans="1:9" ht="15.75" x14ac:dyDescent="0.25">
      <c r="A1072" s="11">
        <v>27143</v>
      </c>
      <c r="B1072" s="12"/>
      <c r="C1072" s="11" t="s">
        <v>471</v>
      </c>
      <c r="D1072" s="11" t="s">
        <v>472</v>
      </c>
      <c r="E1072" s="11">
        <v>2019</v>
      </c>
      <c r="F1072" s="11" t="s">
        <v>14</v>
      </c>
      <c r="G1072" s="13">
        <v>740</v>
      </c>
      <c r="H1072" s="14">
        <v>694</v>
      </c>
      <c r="I1072" s="25">
        <v>2335872.11</v>
      </c>
    </row>
    <row r="1073" spans="1:9" ht="15.75" x14ac:dyDescent="0.25">
      <c r="A1073" s="11">
        <v>27143</v>
      </c>
      <c r="B1073" s="12"/>
      <c r="C1073" s="11" t="s">
        <v>471</v>
      </c>
      <c r="D1073" s="11" t="s">
        <v>472</v>
      </c>
      <c r="E1073" s="11">
        <v>2019</v>
      </c>
      <c r="F1073" s="11" t="s">
        <v>11</v>
      </c>
      <c r="G1073" s="13">
        <v>740</v>
      </c>
      <c r="H1073" s="14" t="s">
        <v>12</v>
      </c>
      <c r="I1073" s="25">
        <v>38833.800000000003</v>
      </c>
    </row>
    <row r="1074" spans="1:9" ht="15.75" x14ac:dyDescent="0.25">
      <c r="A1074" s="23">
        <v>27730</v>
      </c>
      <c r="B1074" s="12"/>
      <c r="C1074" s="11" t="s">
        <v>471</v>
      </c>
      <c r="D1074" s="11" t="s">
        <v>473</v>
      </c>
      <c r="E1074" s="11">
        <v>2019</v>
      </c>
      <c r="F1074" s="11" t="s">
        <v>14</v>
      </c>
      <c r="G1074" s="25">
        <v>1033.5</v>
      </c>
      <c r="H1074" s="14">
        <v>600</v>
      </c>
      <c r="I1074" s="25">
        <v>44766.02</v>
      </c>
    </row>
    <row r="1075" spans="1:9" ht="15.75" x14ac:dyDescent="0.25">
      <c r="A1075" s="23">
        <v>27731</v>
      </c>
      <c r="B1075" s="12"/>
      <c r="C1075" s="11" t="s">
        <v>471</v>
      </c>
      <c r="D1075" s="11" t="s">
        <v>474</v>
      </c>
      <c r="E1075" s="11">
        <v>2019</v>
      </c>
      <c r="F1075" s="11" t="s">
        <v>14</v>
      </c>
      <c r="G1075" s="25">
        <v>1538</v>
      </c>
      <c r="H1075" s="14">
        <v>600</v>
      </c>
      <c r="I1075" s="25">
        <v>44766.02</v>
      </c>
    </row>
    <row r="1076" spans="1:9" ht="15.75" x14ac:dyDescent="0.25">
      <c r="A1076" s="23">
        <v>27733</v>
      </c>
      <c r="B1076" s="12"/>
      <c r="C1076" s="11" t="s">
        <v>471</v>
      </c>
      <c r="D1076" s="11" t="s">
        <v>475</v>
      </c>
      <c r="E1076" s="11">
        <v>2019</v>
      </c>
      <c r="F1076" s="11" t="s">
        <v>14</v>
      </c>
      <c r="G1076" s="25">
        <v>1503.6</v>
      </c>
      <c r="H1076" s="14">
        <v>600</v>
      </c>
      <c r="I1076" s="25">
        <v>44766.02</v>
      </c>
    </row>
    <row r="1077" spans="1:9" ht="15.75" x14ac:dyDescent="0.25">
      <c r="A1077" s="11">
        <v>24204</v>
      </c>
      <c r="B1077" s="12"/>
      <c r="C1077" s="11" t="s">
        <v>476</v>
      </c>
      <c r="D1077" s="11" t="s">
        <v>477</v>
      </c>
      <c r="E1077" s="11">
        <v>2019</v>
      </c>
      <c r="F1077" s="11" t="s">
        <v>28</v>
      </c>
      <c r="G1077" s="13">
        <v>1436.6</v>
      </c>
      <c r="H1077" s="14">
        <v>1436.6</v>
      </c>
      <c r="I1077" s="25">
        <v>25097.62</v>
      </c>
    </row>
    <row r="1078" spans="1:9" ht="15.75" x14ac:dyDescent="0.25">
      <c r="A1078" s="11">
        <v>24204</v>
      </c>
      <c r="B1078" s="12"/>
      <c r="C1078" s="11" t="s">
        <v>476</v>
      </c>
      <c r="D1078" s="11" t="s">
        <v>477</v>
      </c>
      <c r="E1078" s="11">
        <v>2019</v>
      </c>
      <c r="F1078" s="11" t="s">
        <v>25</v>
      </c>
      <c r="G1078" s="13">
        <v>1436.6</v>
      </c>
      <c r="H1078" s="14">
        <v>1436.6</v>
      </c>
      <c r="I1078" s="25">
        <v>618973.11</v>
      </c>
    </row>
    <row r="1079" spans="1:9" ht="15.75" x14ac:dyDescent="0.25">
      <c r="A1079" s="11">
        <v>24204</v>
      </c>
      <c r="B1079" s="12"/>
      <c r="C1079" s="11" t="s">
        <v>476</v>
      </c>
      <c r="D1079" s="11" t="s">
        <v>477</v>
      </c>
      <c r="E1079" s="11">
        <v>2019</v>
      </c>
      <c r="F1079" s="11" t="s">
        <v>32</v>
      </c>
      <c r="G1079" s="13">
        <v>1436.6</v>
      </c>
      <c r="H1079" s="14">
        <v>1436.6</v>
      </c>
      <c r="I1079" s="25">
        <v>184835.08</v>
      </c>
    </row>
    <row r="1080" spans="1:9" ht="15.75" x14ac:dyDescent="0.25">
      <c r="A1080" s="11">
        <v>24204</v>
      </c>
      <c r="B1080" s="12"/>
      <c r="C1080" s="11" t="s">
        <v>476</v>
      </c>
      <c r="D1080" s="11" t="s">
        <v>477</v>
      </c>
      <c r="E1080" s="11">
        <v>2019</v>
      </c>
      <c r="F1080" s="11" t="s">
        <v>11</v>
      </c>
      <c r="G1080" s="13">
        <v>1436.6</v>
      </c>
      <c r="H1080" s="14" t="s">
        <v>12</v>
      </c>
      <c r="I1080" s="25">
        <v>92220</v>
      </c>
    </row>
    <row r="1081" spans="1:9" ht="15.75" x14ac:dyDescent="0.25">
      <c r="A1081" s="11">
        <v>24204</v>
      </c>
      <c r="B1081" s="12"/>
      <c r="C1081" s="11" t="s">
        <v>476</v>
      </c>
      <c r="D1081" s="11" t="s">
        <v>477</v>
      </c>
      <c r="E1081" s="11">
        <v>2019</v>
      </c>
      <c r="F1081" s="11" t="s">
        <v>26</v>
      </c>
      <c r="G1081" s="13">
        <v>1436.6</v>
      </c>
      <c r="H1081" s="14">
        <v>1436.6</v>
      </c>
      <c r="I1081" s="25">
        <v>22085.08</v>
      </c>
    </row>
    <row r="1082" spans="1:9" ht="15.75" x14ac:dyDescent="0.25">
      <c r="A1082" s="11">
        <v>20833</v>
      </c>
      <c r="B1082" s="12"/>
      <c r="C1082" s="11" t="s">
        <v>476</v>
      </c>
      <c r="D1082" s="11" t="s">
        <v>478</v>
      </c>
      <c r="E1082" s="11">
        <v>2019</v>
      </c>
      <c r="F1082" s="11" t="s">
        <v>25</v>
      </c>
      <c r="G1082" s="13">
        <v>388.3</v>
      </c>
      <c r="H1082" s="14">
        <v>388.3</v>
      </c>
      <c r="I1082" s="25">
        <v>320418.53000000003</v>
      </c>
    </row>
    <row r="1083" spans="1:9" ht="15.75" x14ac:dyDescent="0.25">
      <c r="A1083" s="11">
        <v>20833</v>
      </c>
      <c r="B1083" s="12"/>
      <c r="C1083" s="11" t="s">
        <v>476</v>
      </c>
      <c r="D1083" s="11" t="s">
        <v>478</v>
      </c>
      <c r="E1083" s="11">
        <v>2019</v>
      </c>
      <c r="F1083" s="11" t="s">
        <v>32</v>
      </c>
      <c r="G1083" s="13">
        <v>388.3</v>
      </c>
      <c r="H1083" s="14">
        <v>388.3</v>
      </c>
      <c r="I1083" s="25">
        <v>92377.29</v>
      </c>
    </row>
    <row r="1084" spans="1:9" ht="15.75" x14ac:dyDescent="0.25">
      <c r="A1084" s="11">
        <v>20833</v>
      </c>
      <c r="B1084" s="12"/>
      <c r="C1084" s="11" t="s">
        <v>476</v>
      </c>
      <c r="D1084" s="11" t="s">
        <v>478</v>
      </c>
      <c r="E1084" s="11">
        <v>2019</v>
      </c>
      <c r="F1084" s="11" t="s">
        <v>31</v>
      </c>
      <c r="G1084" s="13">
        <v>388.3</v>
      </c>
      <c r="H1084" s="14">
        <v>388.3</v>
      </c>
      <c r="I1084" s="25">
        <v>56877.89</v>
      </c>
    </row>
    <row r="1085" spans="1:9" ht="15.75" x14ac:dyDescent="0.25">
      <c r="A1085" s="11">
        <v>20833</v>
      </c>
      <c r="B1085" s="12"/>
      <c r="C1085" s="11" t="s">
        <v>476</v>
      </c>
      <c r="D1085" s="11" t="s">
        <v>478</v>
      </c>
      <c r="E1085" s="11">
        <v>2019</v>
      </c>
      <c r="F1085" s="11" t="s">
        <v>11</v>
      </c>
      <c r="G1085" s="13">
        <v>388.3</v>
      </c>
      <c r="H1085" s="14" t="s">
        <v>12</v>
      </c>
      <c r="I1085" s="25">
        <v>64900</v>
      </c>
    </row>
    <row r="1086" spans="1:9" ht="15.75" x14ac:dyDescent="0.25">
      <c r="A1086" s="11">
        <v>20551</v>
      </c>
      <c r="B1086" s="12"/>
      <c r="C1086" s="11" t="s">
        <v>476</v>
      </c>
      <c r="D1086" s="11" t="s">
        <v>479</v>
      </c>
      <c r="E1086" s="11">
        <v>2019</v>
      </c>
      <c r="F1086" s="11" t="s">
        <v>16</v>
      </c>
      <c r="G1086" s="13">
        <v>389</v>
      </c>
      <c r="H1086" s="14">
        <v>559.78</v>
      </c>
      <c r="I1086" s="25">
        <v>1430984.4</v>
      </c>
    </row>
    <row r="1087" spans="1:9" ht="15.75" x14ac:dyDescent="0.25">
      <c r="A1087" s="11">
        <v>20551</v>
      </c>
      <c r="B1087" s="12"/>
      <c r="C1087" s="11" t="s">
        <v>476</v>
      </c>
      <c r="D1087" s="11" t="s">
        <v>479</v>
      </c>
      <c r="E1087" s="11">
        <v>2019</v>
      </c>
      <c r="F1087" s="11" t="s">
        <v>11</v>
      </c>
      <c r="G1087" s="13">
        <v>389</v>
      </c>
      <c r="H1087" s="14" t="s">
        <v>12</v>
      </c>
      <c r="I1087" s="25">
        <v>24745</v>
      </c>
    </row>
    <row r="1088" spans="1:9" ht="15.75" x14ac:dyDescent="0.25">
      <c r="A1088" s="11">
        <v>20549</v>
      </c>
      <c r="B1088" s="12"/>
      <c r="C1088" s="11" t="s">
        <v>476</v>
      </c>
      <c r="D1088" s="11" t="s">
        <v>480</v>
      </c>
      <c r="E1088" s="11">
        <v>2019</v>
      </c>
      <c r="F1088" s="11" t="s">
        <v>16</v>
      </c>
      <c r="G1088" s="13">
        <v>736.4</v>
      </c>
      <c r="H1088" s="14">
        <v>511.61</v>
      </c>
      <c r="I1088" s="25">
        <v>1493434.84</v>
      </c>
    </row>
    <row r="1089" spans="1:9" ht="15.75" x14ac:dyDescent="0.25">
      <c r="A1089" s="11">
        <v>20549</v>
      </c>
      <c r="B1089" s="12"/>
      <c r="C1089" s="11" t="s">
        <v>476</v>
      </c>
      <c r="D1089" s="11" t="s">
        <v>480</v>
      </c>
      <c r="E1089" s="11">
        <v>2019</v>
      </c>
      <c r="F1089" s="11" t="s">
        <v>11</v>
      </c>
      <c r="G1089" s="13">
        <v>736.4</v>
      </c>
      <c r="H1089" s="14" t="s">
        <v>12</v>
      </c>
      <c r="I1089" s="25">
        <v>31534</v>
      </c>
    </row>
    <row r="1090" spans="1:9" ht="15.75" x14ac:dyDescent="0.25">
      <c r="A1090" s="11">
        <v>27972</v>
      </c>
      <c r="B1090" s="12"/>
      <c r="C1090" s="11" t="s">
        <v>476</v>
      </c>
      <c r="D1090" s="11" t="s">
        <v>481</v>
      </c>
      <c r="E1090" s="11">
        <v>2019</v>
      </c>
      <c r="F1090" s="11" t="s">
        <v>14</v>
      </c>
      <c r="G1090" s="13">
        <v>416.8</v>
      </c>
      <c r="H1090" s="14">
        <v>355.5</v>
      </c>
      <c r="I1090" s="25">
        <v>1162892.05</v>
      </c>
    </row>
    <row r="1091" spans="1:9" ht="15.75" x14ac:dyDescent="0.25">
      <c r="A1091" s="11">
        <v>27972</v>
      </c>
      <c r="B1091" s="12"/>
      <c r="C1091" s="11" t="s">
        <v>476</v>
      </c>
      <c r="D1091" s="11" t="s">
        <v>481</v>
      </c>
      <c r="E1091" s="11">
        <v>2019</v>
      </c>
      <c r="F1091" s="11" t="s">
        <v>11</v>
      </c>
      <c r="G1091" s="13">
        <v>416.8</v>
      </c>
      <c r="H1091" s="14" t="s">
        <v>12</v>
      </c>
      <c r="I1091" s="25">
        <v>26528</v>
      </c>
    </row>
    <row r="1092" spans="1:9" ht="15.75" x14ac:dyDescent="0.25">
      <c r="A1092" s="11">
        <v>27976</v>
      </c>
      <c r="B1092" s="12"/>
      <c r="C1092" s="11" t="s">
        <v>476</v>
      </c>
      <c r="D1092" s="11" t="s">
        <v>482</v>
      </c>
      <c r="E1092" s="11">
        <v>2019</v>
      </c>
      <c r="F1092" s="11" t="s">
        <v>14</v>
      </c>
      <c r="G1092" s="13">
        <v>368.6</v>
      </c>
      <c r="H1092" s="14">
        <v>355.5</v>
      </c>
      <c r="I1092" s="25">
        <v>1234691.98</v>
      </c>
    </row>
    <row r="1093" spans="1:9" ht="15.75" x14ac:dyDescent="0.25">
      <c r="A1093" s="11">
        <v>27976</v>
      </c>
      <c r="B1093" s="12"/>
      <c r="C1093" s="11" t="s">
        <v>476</v>
      </c>
      <c r="D1093" s="11" t="s">
        <v>482</v>
      </c>
      <c r="E1093" s="11">
        <v>2019</v>
      </c>
      <c r="F1093" s="11" t="s">
        <v>11</v>
      </c>
      <c r="G1093" s="13">
        <v>368.6</v>
      </c>
      <c r="H1093" s="14" t="s">
        <v>12</v>
      </c>
      <c r="I1093" s="25">
        <v>25642</v>
      </c>
    </row>
    <row r="1094" spans="1:9" ht="15.75" x14ac:dyDescent="0.25">
      <c r="A1094" s="11">
        <v>27973</v>
      </c>
      <c r="B1094" s="12"/>
      <c r="C1094" s="11" t="s">
        <v>476</v>
      </c>
      <c r="D1094" s="11" t="s">
        <v>483</v>
      </c>
      <c r="E1094" s="11">
        <v>2019</v>
      </c>
      <c r="F1094" s="11" t="s">
        <v>14</v>
      </c>
      <c r="G1094" s="13">
        <v>416.8</v>
      </c>
      <c r="H1094" s="14">
        <v>355.5</v>
      </c>
      <c r="I1094" s="25">
        <v>1181570.55</v>
      </c>
    </row>
    <row r="1095" spans="1:9" ht="15.75" x14ac:dyDescent="0.25">
      <c r="A1095" s="11">
        <v>27973</v>
      </c>
      <c r="B1095" s="12"/>
      <c r="C1095" s="11" t="s">
        <v>476</v>
      </c>
      <c r="D1095" s="11" t="s">
        <v>483</v>
      </c>
      <c r="E1095" s="11">
        <v>2019</v>
      </c>
      <c r="F1095" s="11" t="s">
        <v>11</v>
      </c>
      <c r="G1095" s="13">
        <v>416.8</v>
      </c>
      <c r="H1095" s="14" t="s">
        <v>12</v>
      </c>
      <c r="I1095" s="25">
        <v>26528</v>
      </c>
    </row>
    <row r="1096" spans="1:9" ht="15.75" x14ac:dyDescent="0.25">
      <c r="A1096" s="11">
        <v>27975</v>
      </c>
      <c r="B1096" s="12"/>
      <c r="C1096" s="11" t="s">
        <v>476</v>
      </c>
      <c r="D1096" s="11" t="s">
        <v>484</v>
      </c>
      <c r="E1096" s="11">
        <v>2019</v>
      </c>
      <c r="F1096" s="11" t="s">
        <v>14</v>
      </c>
      <c r="G1096" s="13">
        <v>416.8</v>
      </c>
      <c r="H1096" s="14">
        <v>355.5</v>
      </c>
      <c r="I1096" s="25">
        <v>1143080.45</v>
      </c>
    </row>
    <row r="1097" spans="1:9" ht="15.75" x14ac:dyDescent="0.25">
      <c r="A1097" s="11">
        <v>27975</v>
      </c>
      <c r="B1097" s="12"/>
      <c r="C1097" s="11" t="s">
        <v>476</v>
      </c>
      <c r="D1097" s="11" t="s">
        <v>484</v>
      </c>
      <c r="E1097" s="11">
        <v>2019</v>
      </c>
      <c r="F1097" s="11" t="s">
        <v>11</v>
      </c>
      <c r="G1097" s="13">
        <v>416.8</v>
      </c>
      <c r="H1097" s="14" t="s">
        <v>12</v>
      </c>
      <c r="I1097" s="25">
        <v>26528</v>
      </c>
    </row>
    <row r="1098" spans="1:9" ht="15.75" x14ac:dyDescent="0.25">
      <c r="A1098" s="11">
        <v>28004</v>
      </c>
      <c r="B1098" s="12"/>
      <c r="C1098" s="11" t="s">
        <v>476</v>
      </c>
      <c r="D1098" s="11" t="s">
        <v>485</v>
      </c>
      <c r="E1098" s="11">
        <v>2019</v>
      </c>
      <c r="F1098" s="11" t="s">
        <v>14</v>
      </c>
      <c r="G1098" s="13">
        <v>592.6</v>
      </c>
      <c r="H1098" s="14">
        <v>620</v>
      </c>
      <c r="I1098" s="25">
        <v>2391741.17</v>
      </c>
    </row>
    <row r="1099" spans="1:9" ht="15.75" x14ac:dyDescent="0.25">
      <c r="A1099" s="11">
        <v>28004</v>
      </c>
      <c r="B1099" s="12"/>
      <c r="C1099" s="11" t="s">
        <v>476</v>
      </c>
      <c r="D1099" s="11" t="s">
        <v>485</v>
      </c>
      <c r="E1099" s="11">
        <v>2019</v>
      </c>
      <c r="F1099" s="11" t="s">
        <v>11</v>
      </c>
      <c r="G1099" s="13">
        <v>592.6</v>
      </c>
      <c r="H1099" s="14" t="s">
        <v>12</v>
      </c>
      <c r="I1099" s="25">
        <v>35115.620000000003</v>
      </c>
    </row>
    <row r="1100" spans="1:9" ht="15.75" x14ac:dyDescent="0.25">
      <c r="A1100" s="11">
        <v>33089</v>
      </c>
      <c r="B1100" s="12"/>
      <c r="C1100" s="11" t="s">
        <v>476</v>
      </c>
      <c r="D1100" s="11" t="s">
        <v>486</v>
      </c>
      <c r="E1100" s="11">
        <v>2019</v>
      </c>
      <c r="F1100" s="11" t="s">
        <v>14</v>
      </c>
      <c r="G1100" s="13">
        <v>745.1</v>
      </c>
      <c r="H1100" s="14">
        <v>546.45000000000005</v>
      </c>
      <c r="I1100" s="25">
        <v>2157976.7999999998</v>
      </c>
    </row>
    <row r="1101" spans="1:9" ht="15.75" x14ac:dyDescent="0.25">
      <c r="A1101" s="11">
        <v>33089</v>
      </c>
      <c r="B1101" s="12"/>
      <c r="C1101" s="11" t="s">
        <v>476</v>
      </c>
      <c r="D1101" s="11" t="s">
        <v>486</v>
      </c>
      <c r="E1101" s="11">
        <v>2019</v>
      </c>
      <c r="F1101" s="11" t="s">
        <v>11</v>
      </c>
      <c r="G1101" s="13">
        <v>745.1</v>
      </c>
      <c r="H1101" s="14" t="s">
        <v>12</v>
      </c>
      <c r="I1101" s="25">
        <v>32561</v>
      </c>
    </row>
    <row r="1102" spans="1:9" ht="15.75" x14ac:dyDescent="0.25">
      <c r="A1102" s="11">
        <v>27201</v>
      </c>
      <c r="B1102" s="12"/>
      <c r="C1102" s="11" t="s">
        <v>487</v>
      </c>
      <c r="D1102" s="11" t="s">
        <v>488</v>
      </c>
      <c r="E1102" s="11">
        <v>2019</v>
      </c>
      <c r="F1102" s="11" t="s">
        <v>14</v>
      </c>
      <c r="G1102" s="13">
        <v>373.5</v>
      </c>
      <c r="H1102" s="14">
        <v>368.4</v>
      </c>
      <c r="I1102" s="25">
        <v>1566193.2</v>
      </c>
    </row>
    <row r="1103" spans="1:9" ht="15.75" x14ac:dyDescent="0.25">
      <c r="A1103" s="11">
        <v>27201</v>
      </c>
      <c r="B1103" s="12"/>
      <c r="C1103" s="11" t="s">
        <v>487</v>
      </c>
      <c r="D1103" s="11" t="s">
        <v>488</v>
      </c>
      <c r="E1103" s="11">
        <v>2019</v>
      </c>
      <c r="F1103" s="11" t="s">
        <v>11</v>
      </c>
      <c r="G1103" s="13">
        <v>373.5</v>
      </c>
      <c r="H1103" s="14" t="s">
        <v>12</v>
      </c>
      <c r="I1103" s="25">
        <v>20337.3</v>
      </c>
    </row>
    <row r="1104" spans="1:9" ht="15.75" x14ac:dyDescent="0.25">
      <c r="A1104" s="11">
        <v>28022</v>
      </c>
      <c r="B1104" s="12"/>
      <c r="C1104" s="11" t="s">
        <v>487</v>
      </c>
      <c r="D1104" s="11" t="s">
        <v>489</v>
      </c>
      <c r="E1104" s="11">
        <v>2019</v>
      </c>
      <c r="F1104" s="11" t="s">
        <v>14</v>
      </c>
      <c r="G1104" s="13">
        <v>1367.5</v>
      </c>
      <c r="H1104" s="14">
        <v>478.63</v>
      </c>
      <c r="I1104" s="42">
        <v>1599428.4</v>
      </c>
    </row>
    <row r="1105" spans="1:9" ht="15.75" x14ac:dyDescent="0.25">
      <c r="A1105" s="11">
        <v>28022</v>
      </c>
      <c r="B1105" s="12"/>
      <c r="C1105" s="11" t="s">
        <v>487</v>
      </c>
      <c r="D1105" s="11" t="s">
        <v>489</v>
      </c>
      <c r="E1105" s="11">
        <v>2019</v>
      </c>
      <c r="F1105" s="11" t="s">
        <v>11</v>
      </c>
      <c r="G1105" s="13">
        <v>1367.5</v>
      </c>
      <c r="H1105" s="14" t="s">
        <v>12</v>
      </c>
      <c r="I1105" s="42">
        <v>60477.36</v>
      </c>
    </row>
    <row r="1106" spans="1:9" ht="15.75" x14ac:dyDescent="0.25">
      <c r="A1106" s="11">
        <v>27204</v>
      </c>
      <c r="B1106" s="12"/>
      <c r="C1106" s="11" t="s">
        <v>487</v>
      </c>
      <c r="D1106" s="11" t="s">
        <v>490</v>
      </c>
      <c r="E1106" s="11">
        <v>2019</v>
      </c>
      <c r="F1106" s="11" t="s">
        <v>14</v>
      </c>
      <c r="G1106" s="14">
        <v>1003.5</v>
      </c>
      <c r="H1106" s="14">
        <v>909</v>
      </c>
      <c r="I1106" s="25">
        <v>4134518.4</v>
      </c>
    </row>
    <row r="1107" spans="1:9" ht="15.75" x14ac:dyDescent="0.25">
      <c r="A1107" s="11">
        <v>27204</v>
      </c>
      <c r="B1107" s="12"/>
      <c r="C1107" s="11" t="s">
        <v>487</v>
      </c>
      <c r="D1107" s="11" t="s">
        <v>490</v>
      </c>
      <c r="E1107" s="11">
        <v>2019</v>
      </c>
      <c r="F1107" s="11" t="s">
        <v>11</v>
      </c>
      <c r="G1107" s="14">
        <v>1003.5</v>
      </c>
      <c r="H1107" s="14" t="s">
        <v>12</v>
      </c>
      <c r="I1107" s="25">
        <v>44025.8</v>
      </c>
    </row>
    <row r="1108" spans="1:9" ht="15.75" x14ac:dyDescent="0.25">
      <c r="A1108" s="11">
        <v>20051</v>
      </c>
      <c r="B1108" s="12"/>
      <c r="C1108" s="11" t="s">
        <v>491</v>
      </c>
      <c r="D1108" s="11" t="s">
        <v>492</v>
      </c>
      <c r="E1108" s="11">
        <v>2019</v>
      </c>
      <c r="F1108" s="11" t="s">
        <v>14</v>
      </c>
      <c r="G1108" s="13">
        <v>925</v>
      </c>
      <c r="H1108" s="14">
        <v>870</v>
      </c>
      <c r="I1108" s="25">
        <v>3666589.94</v>
      </c>
    </row>
    <row r="1109" spans="1:9" ht="15.75" x14ac:dyDescent="0.25">
      <c r="A1109" s="11">
        <v>20051</v>
      </c>
      <c r="B1109" s="12"/>
      <c r="C1109" s="11" t="s">
        <v>491</v>
      </c>
      <c r="D1109" s="11" t="s">
        <v>492</v>
      </c>
      <c r="E1109" s="11">
        <v>2019</v>
      </c>
      <c r="F1109" s="11" t="s">
        <v>11</v>
      </c>
      <c r="G1109" s="13">
        <v>925</v>
      </c>
      <c r="H1109" s="14" t="s">
        <v>12</v>
      </c>
      <c r="I1109" s="25">
        <v>42323.06</v>
      </c>
    </row>
    <row r="1110" spans="1:9" ht="15.75" x14ac:dyDescent="0.25">
      <c r="A1110" s="11">
        <v>20088</v>
      </c>
      <c r="B1110" s="12"/>
      <c r="C1110" s="11" t="s">
        <v>491</v>
      </c>
      <c r="D1110" s="11" t="s">
        <v>493</v>
      </c>
      <c r="E1110" s="11">
        <v>2019</v>
      </c>
      <c r="F1110" s="11" t="s">
        <v>14</v>
      </c>
      <c r="G1110" s="13">
        <v>852.1</v>
      </c>
      <c r="H1110" s="14">
        <v>815</v>
      </c>
      <c r="I1110" s="25">
        <v>3841080.68</v>
      </c>
    </row>
    <row r="1111" spans="1:9" ht="15.75" x14ac:dyDescent="0.25">
      <c r="A1111" s="11">
        <v>20088</v>
      </c>
      <c r="B1111" s="12"/>
      <c r="C1111" s="11" t="s">
        <v>491</v>
      </c>
      <c r="D1111" s="11" t="s">
        <v>493</v>
      </c>
      <c r="E1111" s="11">
        <v>2019</v>
      </c>
      <c r="F1111" s="11" t="s">
        <v>11</v>
      </c>
      <c r="G1111" s="13">
        <v>852.1</v>
      </c>
      <c r="H1111" s="14" t="s">
        <v>12</v>
      </c>
      <c r="I1111" s="25">
        <v>40743.040000000001</v>
      </c>
    </row>
    <row r="1112" spans="1:9" ht="15.75" x14ac:dyDescent="0.25">
      <c r="A1112" s="11">
        <v>27604</v>
      </c>
      <c r="B1112" s="12"/>
      <c r="C1112" s="11" t="s">
        <v>491</v>
      </c>
      <c r="D1112" s="11" t="s">
        <v>494</v>
      </c>
      <c r="E1112" s="11">
        <v>2019</v>
      </c>
      <c r="F1112" s="11" t="s">
        <v>14</v>
      </c>
      <c r="G1112" s="14">
        <v>929.6</v>
      </c>
      <c r="H1112" s="14">
        <v>373.56</v>
      </c>
      <c r="I1112" s="25">
        <v>1333305.19</v>
      </c>
    </row>
    <row r="1113" spans="1:9" ht="15.75" x14ac:dyDescent="0.25">
      <c r="A1113" s="11">
        <v>27604</v>
      </c>
      <c r="B1113" s="12"/>
      <c r="C1113" s="11" t="s">
        <v>491</v>
      </c>
      <c r="D1113" s="11" t="s">
        <v>494</v>
      </c>
      <c r="E1113" s="11">
        <v>2019</v>
      </c>
      <c r="F1113" s="11" t="s">
        <v>11</v>
      </c>
      <c r="G1113" s="14">
        <v>929.6</v>
      </c>
      <c r="H1113" s="14" t="s">
        <v>12</v>
      </c>
      <c r="I1113" s="25">
        <v>51806.720000000001</v>
      </c>
    </row>
    <row r="1114" spans="1:9" ht="15.75" x14ac:dyDescent="0.25">
      <c r="A1114" s="11">
        <v>24544</v>
      </c>
      <c r="B1114" s="12"/>
      <c r="C1114" s="11" t="s">
        <v>495</v>
      </c>
      <c r="D1114" s="11" t="s">
        <v>496</v>
      </c>
      <c r="E1114" s="11">
        <v>2019</v>
      </c>
      <c r="F1114" s="11" t="s">
        <v>14</v>
      </c>
      <c r="G1114" s="13">
        <v>1000.4</v>
      </c>
      <c r="H1114" s="14">
        <v>955.4</v>
      </c>
      <c r="I1114" s="25">
        <v>2451679.79</v>
      </c>
    </row>
    <row r="1115" spans="1:9" ht="15.75" x14ac:dyDescent="0.25">
      <c r="A1115" s="11">
        <v>24544</v>
      </c>
      <c r="B1115" s="12"/>
      <c r="C1115" s="11" t="s">
        <v>495</v>
      </c>
      <c r="D1115" s="11" t="s">
        <v>496</v>
      </c>
      <c r="E1115" s="11">
        <v>2019</v>
      </c>
      <c r="F1115" s="11" t="s">
        <v>11</v>
      </c>
      <c r="G1115" s="13">
        <v>1000.4</v>
      </c>
      <c r="H1115" s="14" t="s">
        <v>12</v>
      </c>
      <c r="I1115" s="25">
        <v>54503.02</v>
      </c>
    </row>
    <row r="1116" spans="1:9" ht="15.75" x14ac:dyDescent="0.25">
      <c r="A1116" s="11">
        <v>24547</v>
      </c>
      <c r="B1116" s="12"/>
      <c r="C1116" s="11" t="s">
        <v>495</v>
      </c>
      <c r="D1116" s="11" t="s">
        <v>497</v>
      </c>
      <c r="E1116" s="11">
        <v>2019</v>
      </c>
      <c r="F1116" s="11" t="s">
        <v>14</v>
      </c>
      <c r="G1116" s="13">
        <v>1001.4</v>
      </c>
      <c r="H1116" s="14">
        <v>956.4</v>
      </c>
      <c r="I1116" s="25">
        <v>2020798.99</v>
      </c>
    </row>
    <row r="1117" spans="1:9" ht="15.75" x14ac:dyDescent="0.25">
      <c r="A1117" s="11">
        <v>24547</v>
      </c>
      <c r="B1117" s="12"/>
      <c r="C1117" s="11" t="s">
        <v>495</v>
      </c>
      <c r="D1117" s="11" t="s">
        <v>497</v>
      </c>
      <c r="E1117" s="11">
        <v>2019</v>
      </c>
      <c r="F1117" s="11" t="s">
        <v>11</v>
      </c>
      <c r="G1117" s="13">
        <v>1001.4</v>
      </c>
      <c r="H1117" s="14" t="s">
        <v>12</v>
      </c>
      <c r="I1117" s="25">
        <v>54523.08</v>
      </c>
    </row>
    <row r="1118" spans="1:9" ht="15.75" x14ac:dyDescent="0.25">
      <c r="A1118" s="11">
        <v>24548</v>
      </c>
      <c r="B1118" s="12"/>
      <c r="C1118" s="11" t="s">
        <v>495</v>
      </c>
      <c r="D1118" s="11" t="s">
        <v>498</v>
      </c>
      <c r="E1118" s="11">
        <v>2019</v>
      </c>
      <c r="F1118" s="11" t="s">
        <v>14</v>
      </c>
      <c r="G1118" s="13">
        <v>1006.8</v>
      </c>
      <c r="H1118" s="14">
        <v>961.8</v>
      </c>
      <c r="I1118" s="25">
        <v>2045966.14</v>
      </c>
    </row>
    <row r="1119" spans="1:9" ht="15.75" x14ac:dyDescent="0.25">
      <c r="A1119" s="11">
        <v>24548</v>
      </c>
      <c r="B1119" s="12"/>
      <c r="C1119" s="11" t="s">
        <v>495</v>
      </c>
      <c r="D1119" s="11" t="s">
        <v>498</v>
      </c>
      <c r="E1119" s="11">
        <v>2019</v>
      </c>
      <c r="F1119" s="11" t="s">
        <v>11</v>
      </c>
      <c r="G1119" s="13">
        <v>1006.8</v>
      </c>
      <c r="H1119" s="14" t="s">
        <v>12</v>
      </c>
      <c r="I1119" s="25">
        <v>54634</v>
      </c>
    </row>
    <row r="1120" spans="1:9" ht="15.75" x14ac:dyDescent="0.25">
      <c r="A1120" s="11">
        <v>24549</v>
      </c>
      <c r="B1120" s="12"/>
      <c r="C1120" s="11" t="s">
        <v>495</v>
      </c>
      <c r="D1120" s="11" t="s">
        <v>499</v>
      </c>
      <c r="E1120" s="11">
        <v>2019</v>
      </c>
      <c r="F1120" s="11" t="s">
        <v>14</v>
      </c>
      <c r="G1120" s="13">
        <v>1008.5</v>
      </c>
      <c r="H1120" s="14">
        <v>963.5</v>
      </c>
      <c r="I1120" s="25">
        <v>2058052.42</v>
      </c>
    </row>
    <row r="1121" spans="1:9" ht="15.75" x14ac:dyDescent="0.25">
      <c r="A1121" s="11">
        <v>24549</v>
      </c>
      <c r="B1121" s="12"/>
      <c r="C1121" s="11" t="s">
        <v>495</v>
      </c>
      <c r="D1121" s="11" t="s">
        <v>499</v>
      </c>
      <c r="E1121" s="11">
        <v>2019</v>
      </c>
      <c r="F1121" s="11" t="s">
        <v>11</v>
      </c>
      <c r="G1121" s="13">
        <v>1008.5</v>
      </c>
      <c r="H1121" s="14" t="s">
        <v>12</v>
      </c>
      <c r="I1121" s="25">
        <v>54669.4</v>
      </c>
    </row>
    <row r="1122" spans="1:9" ht="15.75" x14ac:dyDescent="0.25">
      <c r="A1122" s="11">
        <v>24625</v>
      </c>
      <c r="B1122" s="12"/>
      <c r="C1122" s="11" t="s">
        <v>495</v>
      </c>
      <c r="D1122" s="11" t="s">
        <v>500</v>
      </c>
      <c r="E1122" s="11">
        <v>2019</v>
      </c>
      <c r="F1122" s="11" t="s">
        <v>14</v>
      </c>
      <c r="G1122" s="13">
        <v>732.7</v>
      </c>
      <c r="H1122" s="14">
        <v>702.7</v>
      </c>
      <c r="I1122" s="25">
        <v>2153958.0499999998</v>
      </c>
    </row>
    <row r="1123" spans="1:9" ht="15.75" x14ac:dyDescent="0.25">
      <c r="A1123" s="11">
        <v>24625</v>
      </c>
      <c r="B1123" s="12"/>
      <c r="C1123" s="11" t="s">
        <v>495</v>
      </c>
      <c r="D1123" s="11" t="s">
        <v>500</v>
      </c>
      <c r="E1123" s="11">
        <v>2019</v>
      </c>
      <c r="F1123" s="11" t="s">
        <v>11</v>
      </c>
      <c r="G1123" s="13">
        <v>732.7</v>
      </c>
      <c r="H1123" s="14" t="s">
        <v>12</v>
      </c>
      <c r="I1123" s="25">
        <v>39068.620000000003</v>
      </c>
    </row>
    <row r="1124" spans="1:9" ht="15.75" x14ac:dyDescent="0.25">
      <c r="A1124" s="11">
        <v>24546</v>
      </c>
      <c r="B1124" s="12"/>
      <c r="C1124" s="11" t="s">
        <v>495</v>
      </c>
      <c r="D1124" s="11" t="s">
        <v>501</v>
      </c>
      <c r="E1124" s="11">
        <v>2019</v>
      </c>
      <c r="F1124" s="11" t="s">
        <v>14</v>
      </c>
      <c r="G1124" s="13">
        <v>972.7</v>
      </c>
      <c r="H1124" s="14">
        <v>927.7</v>
      </c>
      <c r="I1124" s="25">
        <v>2028307.27</v>
      </c>
    </row>
    <row r="1125" spans="1:9" ht="15.75" x14ac:dyDescent="0.25">
      <c r="A1125" s="11">
        <v>24546</v>
      </c>
      <c r="B1125" s="12"/>
      <c r="C1125" s="11" t="s">
        <v>495</v>
      </c>
      <c r="D1125" s="11" t="s">
        <v>501</v>
      </c>
      <c r="E1125" s="11">
        <v>2019</v>
      </c>
      <c r="F1125" s="11" t="s">
        <v>11</v>
      </c>
      <c r="G1125" s="13">
        <v>972.7</v>
      </c>
      <c r="H1125" s="14" t="s">
        <v>12</v>
      </c>
      <c r="I1125" s="25">
        <v>53930.720000000001</v>
      </c>
    </row>
    <row r="1126" spans="1:9" ht="15.75" x14ac:dyDescent="0.25">
      <c r="A1126" s="11">
        <v>24647</v>
      </c>
      <c r="B1126" s="12"/>
      <c r="C1126" s="11" t="s">
        <v>495</v>
      </c>
      <c r="D1126" s="11" t="s">
        <v>502</v>
      </c>
      <c r="E1126" s="11">
        <v>2019</v>
      </c>
      <c r="F1126" s="11" t="s">
        <v>14</v>
      </c>
      <c r="G1126" s="13">
        <v>666.8</v>
      </c>
      <c r="H1126" s="14">
        <v>636.79999999999995</v>
      </c>
      <c r="I1126" s="25">
        <v>2050745.71</v>
      </c>
    </row>
    <row r="1127" spans="1:9" ht="15.75" x14ac:dyDescent="0.25">
      <c r="A1127" s="11">
        <v>24647</v>
      </c>
      <c r="B1127" s="12"/>
      <c r="C1127" s="11" t="s">
        <v>495</v>
      </c>
      <c r="D1127" s="11" t="s">
        <v>502</v>
      </c>
      <c r="E1127" s="11">
        <v>2019</v>
      </c>
      <c r="F1127" s="11" t="s">
        <v>11</v>
      </c>
      <c r="G1127" s="13">
        <v>666.8</v>
      </c>
      <c r="H1127" s="14" t="s">
        <v>12</v>
      </c>
      <c r="I1127" s="25">
        <v>37581.82</v>
      </c>
    </row>
    <row r="1128" spans="1:9" ht="15.75" x14ac:dyDescent="0.25">
      <c r="A1128" s="11">
        <v>24626</v>
      </c>
      <c r="B1128" s="12"/>
      <c r="C1128" s="11" t="s">
        <v>495</v>
      </c>
      <c r="D1128" s="11" t="s">
        <v>503</v>
      </c>
      <c r="E1128" s="11">
        <v>2019</v>
      </c>
      <c r="F1128" s="11" t="s">
        <v>16</v>
      </c>
      <c r="G1128" s="13">
        <v>656.3</v>
      </c>
      <c r="H1128" s="14">
        <v>686</v>
      </c>
      <c r="I1128" s="25">
        <v>2117734.44</v>
      </c>
    </row>
    <row r="1129" spans="1:9" ht="15.75" x14ac:dyDescent="0.25">
      <c r="A1129" s="11">
        <v>24626</v>
      </c>
      <c r="B1129" s="12"/>
      <c r="C1129" s="11" t="s">
        <v>495</v>
      </c>
      <c r="D1129" s="11" t="s">
        <v>503</v>
      </c>
      <c r="E1129" s="11">
        <v>2019</v>
      </c>
      <c r="F1129" s="11" t="s">
        <v>11</v>
      </c>
      <c r="G1129" s="13">
        <v>656.3</v>
      </c>
      <c r="H1129" s="14" t="s">
        <v>12</v>
      </c>
      <c r="I1129" s="25">
        <v>35939.199999999997</v>
      </c>
    </row>
    <row r="1130" spans="1:9" ht="15.75" x14ac:dyDescent="0.25">
      <c r="A1130" s="11">
        <v>24661</v>
      </c>
      <c r="B1130" s="12"/>
      <c r="C1130" s="11" t="s">
        <v>495</v>
      </c>
      <c r="D1130" s="11" t="s">
        <v>504</v>
      </c>
      <c r="E1130" s="11">
        <v>2019</v>
      </c>
      <c r="F1130" s="11" t="s">
        <v>31</v>
      </c>
      <c r="G1130" s="13">
        <v>2700.8</v>
      </c>
      <c r="H1130" s="14">
        <v>2700.8</v>
      </c>
      <c r="I1130" s="25">
        <v>938128.8</v>
      </c>
    </row>
    <row r="1131" spans="1:9" ht="15.75" x14ac:dyDescent="0.25">
      <c r="A1131" s="11">
        <v>24661</v>
      </c>
      <c r="B1131" s="12"/>
      <c r="C1131" s="11" t="s">
        <v>495</v>
      </c>
      <c r="D1131" s="11" t="s">
        <v>504</v>
      </c>
      <c r="E1131" s="11">
        <v>2019</v>
      </c>
      <c r="F1131" s="11" t="s">
        <v>28</v>
      </c>
      <c r="G1131" s="13">
        <v>2700.8</v>
      </c>
      <c r="H1131" s="14">
        <v>2700.8</v>
      </c>
      <c r="I1131" s="25">
        <v>345139.20000000001</v>
      </c>
    </row>
    <row r="1132" spans="1:9" ht="15.75" x14ac:dyDescent="0.25">
      <c r="A1132" s="11">
        <v>24661</v>
      </c>
      <c r="B1132" s="12"/>
      <c r="C1132" s="11" t="s">
        <v>495</v>
      </c>
      <c r="D1132" s="11" t="s">
        <v>504</v>
      </c>
      <c r="E1132" s="11">
        <v>2019</v>
      </c>
      <c r="F1132" s="11" t="s">
        <v>25</v>
      </c>
      <c r="G1132" s="13">
        <v>2700.8</v>
      </c>
      <c r="H1132" s="14">
        <v>2700.8</v>
      </c>
      <c r="I1132" s="25">
        <v>2335934.4</v>
      </c>
    </row>
    <row r="1133" spans="1:9" ht="15.75" x14ac:dyDescent="0.25">
      <c r="A1133" s="11">
        <v>24661</v>
      </c>
      <c r="B1133" s="12"/>
      <c r="C1133" s="11" t="s">
        <v>495</v>
      </c>
      <c r="D1133" s="11" t="s">
        <v>504</v>
      </c>
      <c r="E1133" s="11">
        <v>2019</v>
      </c>
      <c r="F1133" s="11" t="s">
        <v>32</v>
      </c>
      <c r="G1133" s="13">
        <v>2700.8</v>
      </c>
      <c r="H1133" s="14">
        <v>2700.8</v>
      </c>
      <c r="I1133" s="25">
        <v>757515.6</v>
      </c>
    </row>
    <row r="1134" spans="1:9" ht="15.75" x14ac:dyDescent="0.25">
      <c r="A1134" s="11">
        <v>24661</v>
      </c>
      <c r="B1134" s="12"/>
      <c r="C1134" s="11" t="s">
        <v>495</v>
      </c>
      <c r="D1134" s="11" t="s">
        <v>504</v>
      </c>
      <c r="E1134" s="11">
        <v>2019</v>
      </c>
      <c r="F1134" s="11" t="s">
        <v>11</v>
      </c>
      <c r="G1134" s="13">
        <v>2700.8</v>
      </c>
      <c r="H1134" s="14" t="s">
        <v>12</v>
      </c>
      <c r="I1134" s="25">
        <v>218045</v>
      </c>
    </row>
    <row r="1135" spans="1:9" ht="15.75" x14ac:dyDescent="0.25">
      <c r="A1135" s="11">
        <v>24661</v>
      </c>
      <c r="B1135" s="12"/>
      <c r="C1135" s="11" t="s">
        <v>495</v>
      </c>
      <c r="D1135" s="11" t="s">
        <v>504</v>
      </c>
      <c r="E1135" s="11">
        <v>2019</v>
      </c>
      <c r="F1135" s="11" t="s">
        <v>26</v>
      </c>
      <c r="G1135" s="13">
        <v>2700.8</v>
      </c>
      <c r="H1135" s="14">
        <v>2700.8</v>
      </c>
      <c r="I1135" s="25">
        <v>68820</v>
      </c>
    </row>
    <row r="1136" spans="1:9" ht="15.75" x14ac:dyDescent="0.25">
      <c r="A1136" s="11">
        <v>24663</v>
      </c>
      <c r="B1136" s="12"/>
      <c r="C1136" s="11" t="s">
        <v>495</v>
      </c>
      <c r="D1136" s="11" t="s">
        <v>505</v>
      </c>
      <c r="E1136" s="11">
        <v>2019</v>
      </c>
      <c r="F1136" s="11" t="s">
        <v>31</v>
      </c>
      <c r="G1136" s="13">
        <v>2667.3</v>
      </c>
      <c r="H1136" s="14">
        <v>2667.3</v>
      </c>
      <c r="I1136" s="25">
        <v>1100529.6000000001</v>
      </c>
    </row>
    <row r="1137" spans="1:9" ht="15.75" x14ac:dyDescent="0.25">
      <c r="A1137" s="11">
        <v>24663</v>
      </c>
      <c r="B1137" s="12"/>
      <c r="C1137" s="11" t="s">
        <v>495</v>
      </c>
      <c r="D1137" s="11" t="s">
        <v>505</v>
      </c>
      <c r="E1137" s="11">
        <v>2019</v>
      </c>
      <c r="F1137" s="11" t="s">
        <v>28</v>
      </c>
      <c r="G1137" s="13">
        <v>2667.3</v>
      </c>
      <c r="H1137" s="14">
        <v>2667.3</v>
      </c>
      <c r="I1137" s="25">
        <v>365234.4</v>
      </c>
    </row>
    <row r="1138" spans="1:9" ht="15.75" x14ac:dyDescent="0.25">
      <c r="A1138" s="11">
        <v>24663</v>
      </c>
      <c r="B1138" s="12"/>
      <c r="C1138" s="11" t="s">
        <v>495</v>
      </c>
      <c r="D1138" s="11" t="s">
        <v>505</v>
      </c>
      <c r="E1138" s="11">
        <v>2019</v>
      </c>
      <c r="F1138" s="11" t="s">
        <v>25</v>
      </c>
      <c r="G1138" s="13">
        <v>2667.3</v>
      </c>
      <c r="H1138" s="14">
        <v>2667.3</v>
      </c>
      <c r="I1138" s="25">
        <v>65908.800000000003</v>
      </c>
    </row>
    <row r="1139" spans="1:9" ht="15.75" x14ac:dyDescent="0.25">
      <c r="A1139" s="11">
        <v>24663</v>
      </c>
      <c r="B1139" s="12"/>
      <c r="C1139" s="11" t="s">
        <v>495</v>
      </c>
      <c r="D1139" s="11" t="s">
        <v>505</v>
      </c>
      <c r="E1139" s="11">
        <v>2019</v>
      </c>
      <c r="F1139" s="11" t="s">
        <v>32</v>
      </c>
      <c r="G1139" s="13">
        <v>2667.3</v>
      </c>
      <c r="H1139" s="14">
        <v>2667.3</v>
      </c>
      <c r="I1139" s="25">
        <v>744391.2</v>
      </c>
    </row>
    <row r="1140" spans="1:9" ht="15.75" x14ac:dyDescent="0.25">
      <c r="A1140" s="11">
        <v>24663</v>
      </c>
      <c r="B1140" s="12"/>
      <c r="C1140" s="11" t="s">
        <v>495</v>
      </c>
      <c r="D1140" s="11" t="s">
        <v>505</v>
      </c>
      <c r="E1140" s="11">
        <v>2019</v>
      </c>
      <c r="F1140" s="11" t="s">
        <v>11</v>
      </c>
      <c r="G1140" s="13">
        <v>2667.3</v>
      </c>
      <c r="H1140" s="14" t="s">
        <v>12</v>
      </c>
      <c r="I1140" s="25">
        <v>217416</v>
      </c>
    </row>
    <row r="1141" spans="1:9" ht="15.75" x14ac:dyDescent="0.25">
      <c r="A1141" s="11">
        <v>24663</v>
      </c>
      <c r="B1141" s="12"/>
      <c r="C1141" s="11" t="s">
        <v>495</v>
      </c>
      <c r="D1141" s="11" t="s">
        <v>505</v>
      </c>
      <c r="E1141" s="11">
        <v>2019</v>
      </c>
      <c r="F1141" s="11" t="s">
        <v>26</v>
      </c>
      <c r="G1141" s="13">
        <v>2667.3</v>
      </c>
      <c r="H1141" s="14">
        <v>2667.3</v>
      </c>
      <c r="I1141" s="25">
        <v>2149572</v>
      </c>
    </row>
    <row r="1142" spans="1:9" ht="15.75" x14ac:dyDescent="0.25">
      <c r="A1142" s="11">
        <v>25992</v>
      </c>
      <c r="B1142" s="12"/>
      <c r="C1142" s="11" t="s">
        <v>506</v>
      </c>
      <c r="D1142" s="11" t="s">
        <v>507</v>
      </c>
      <c r="E1142" s="11">
        <v>2019</v>
      </c>
      <c r="F1142" s="11" t="s">
        <v>16</v>
      </c>
      <c r="G1142" s="13">
        <v>753.5</v>
      </c>
      <c r="H1142" s="14">
        <v>519</v>
      </c>
      <c r="I1142" s="25">
        <v>1392662.4</v>
      </c>
    </row>
    <row r="1143" spans="1:9" ht="15.75" x14ac:dyDescent="0.25">
      <c r="A1143" s="11">
        <v>25992</v>
      </c>
      <c r="B1143" s="12"/>
      <c r="C1143" s="11" t="s">
        <v>506</v>
      </c>
      <c r="D1143" s="11" t="s">
        <v>507</v>
      </c>
      <c r="E1143" s="11">
        <v>2019</v>
      </c>
      <c r="F1143" s="11" t="s">
        <v>11</v>
      </c>
      <c r="G1143" s="13">
        <v>753.5</v>
      </c>
      <c r="H1143" s="14" t="s">
        <v>12</v>
      </c>
      <c r="I1143" s="25">
        <v>39174.82</v>
      </c>
    </row>
    <row r="1144" spans="1:9" ht="15.75" x14ac:dyDescent="0.25">
      <c r="A1144" s="11">
        <v>24305</v>
      </c>
      <c r="B1144" s="12"/>
      <c r="C1144" s="11" t="s">
        <v>506</v>
      </c>
      <c r="D1144" s="11" t="s">
        <v>508</v>
      </c>
      <c r="E1144" s="11">
        <v>2019</v>
      </c>
      <c r="F1144" s="11" t="s">
        <v>32</v>
      </c>
      <c r="G1144" s="13">
        <v>756.2</v>
      </c>
      <c r="H1144" s="14">
        <v>756.2</v>
      </c>
      <c r="I1144" s="25">
        <v>212811.6</v>
      </c>
    </row>
    <row r="1145" spans="1:9" ht="15.75" x14ac:dyDescent="0.25">
      <c r="A1145" s="11">
        <v>24305</v>
      </c>
      <c r="B1145" s="12"/>
      <c r="C1145" s="11" t="s">
        <v>506</v>
      </c>
      <c r="D1145" s="11" t="s">
        <v>508</v>
      </c>
      <c r="E1145" s="11">
        <v>2019</v>
      </c>
      <c r="F1145" s="11" t="s">
        <v>11</v>
      </c>
      <c r="G1145" s="13">
        <v>756.2</v>
      </c>
      <c r="H1145" s="14" t="s">
        <v>12</v>
      </c>
      <c r="I1145" s="25">
        <v>22431</v>
      </c>
    </row>
    <row r="1146" spans="1:9" ht="15.75" x14ac:dyDescent="0.25">
      <c r="A1146" s="11">
        <v>25869</v>
      </c>
      <c r="B1146" s="12"/>
      <c r="C1146" s="11" t="s">
        <v>506</v>
      </c>
      <c r="D1146" s="11" t="s">
        <v>509</v>
      </c>
      <c r="E1146" s="11">
        <v>2019</v>
      </c>
      <c r="F1146" s="11" t="s">
        <v>32</v>
      </c>
      <c r="G1146" s="13">
        <v>802.5</v>
      </c>
      <c r="H1146" s="14">
        <v>802.5</v>
      </c>
      <c r="I1146" s="25">
        <v>204038.39999999999</v>
      </c>
    </row>
    <row r="1147" spans="1:9" ht="15.75" x14ac:dyDescent="0.25">
      <c r="A1147" s="11">
        <v>25869</v>
      </c>
      <c r="B1147" s="12"/>
      <c r="C1147" s="11" t="s">
        <v>506</v>
      </c>
      <c r="D1147" s="11" t="s">
        <v>509</v>
      </c>
      <c r="E1147" s="11">
        <v>2019</v>
      </c>
      <c r="F1147" s="11" t="s">
        <v>11</v>
      </c>
      <c r="G1147" s="13">
        <v>802.5</v>
      </c>
      <c r="H1147" s="14" t="s">
        <v>12</v>
      </c>
      <c r="I1147" s="25">
        <v>23028</v>
      </c>
    </row>
    <row r="1148" spans="1:9" ht="15.75" x14ac:dyDescent="0.25">
      <c r="A1148" s="11">
        <v>20911</v>
      </c>
      <c r="B1148" s="12"/>
      <c r="C1148" s="11" t="s">
        <v>510</v>
      </c>
      <c r="D1148" s="11" t="s">
        <v>511</v>
      </c>
      <c r="E1148" s="11">
        <v>2019</v>
      </c>
      <c r="F1148" s="11" t="s">
        <v>32</v>
      </c>
      <c r="G1148" s="13">
        <v>769.4</v>
      </c>
      <c r="H1148" s="14">
        <v>769.4</v>
      </c>
      <c r="I1148" s="25">
        <v>253684.8</v>
      </c>
    </row>
    <row r="1149" spans="1:9" ht="15.75" x14ac:dyDescent="0.25">
      <c r="A1149" s="11">
        <v>20911</v>
      </c>
      <c r="B1149" s="12"/>
      <c r="C1149" s="11" t="s">
        <v>510</v>
      </c>
      <c r="D1149" s="11" t="s">
        <v>511</v>
      </c>
      <c r="E1149" s="11">
        <v>2019</v>
      </c>
      <c r="F1149" s="11" t="s">
        <v>11</v>
      </c>
      <c r="G1149" s="13">
        <v>769.4</v>
      </c>
      <c r="H1149" s="14" t="s">
        <v>12</v>
      </c>
      <c r="I1149" s="25">
        <v>20192</v>
      </c>
    </row>
    <row r="1150" spans="1:9" ht="15.75" x14ac:dyDescent="0.25">
      <c r="A1150" s="11">
        <v>24104</v>
      </c>
      <c r="B1150" s="12"/>
      <c r="C1150" s="11" t="s">
        <v>510</v>
      </c>
      <c r="D1150" s="11" t="s">
        <v>512</v>
      </c>
      <c r="E1150" s="11">
        <v>2019</v>
      </c>
      <c r="F1150" s="11" t="s">
        <v>14</v>
      </c>
      <c r="G1150" s="13">
        <v>1470.3</v>
      </c>
      <c r="H1150" s="14">
        <v>741.5</v>
      </c>
      <c r="I1150" s="49">
        <v>1530379.2</v>
      </c>
    </row>
    <row r="1151" spans="1:9" ht="15.75" x14ac:dyDescent="0.25">
      <c r="A1151" s="11">
        <v>24104</v>
      </c>
      <c r="B1151" s="12"/>
      <c r="C1151" s="11" t="s">
        <v>510</v>
      </c>
      <c r="D1151" s="11" t="s">
        <v>512</v>
      </c>
      <c r="E1151" s="11">
        <v>2019</v>
      </c>
      <c r="F1151" s="11" t="s">
        <v>11</v>
      </c>
      <c r="G1151" s="13">
        <v>1470.3</v>
      </c>
      <c r="H1151" s="14" t="s">
        <v>12</v>
      </c>
      <c r="I1151" s="25">
        <v>54829.88</v>
      </c>
    </row>
    <row r="1152" spans="1:9" ht="15.75" x14ac:dyDescent="0.25">
      <c r="A1152" s="11">
        <v>27436</v>
      </c>
      <c r="B1152" s="12"/>
      <c r="C1152" s="11" t="s">
        <v>510</v>
      </c>
      <c r="D1152" s="11" t="s">
        <v>513</v>
      </c>
      <c r="E1152" s="11">
        <v>2019</v>
      </c>
      <c r="F1152" s="11" t="s">
        <v>14</v>
      </c>
      <c r="G1152" s="13">
        <v>524</v>
      </c>
      <c r="H1152" s="14">
        <v>550</v>
      </c>
      <c r="I1152" s="49">
        <v>1656662.4</v>
      </c>
    </row>
    <row r="1153" spans="1:9" ht="15.75" x14ac:dyDescent="0.25">
      <c r="A1153" s="11">
        <v>27436</v>
      </c>
      <c r="B1153" s="12"/>
      <c r="C1153" s="11" t="s">
        <v>510</v>
      </c>
      <c r="D1153" s="11" t="s">
        <v>513</v>
      </c>
      <c r="E1153" s="11">
        <v>2019</v>
      </c>
      <c r="F1153" s="11" t="s">
        <v>11</v>
      </c>
      <c r="G1153" s="13">
        <v>524</v>
      </c>
      <c r="H1153" s="14" t="s">
        <v>12</v>
      </c>
      <c r="I1153" s="25">
        <v>35033.019999999997</v>
      </c>
    </row>
    <row r="1154" spans="1:9" ht="15.75" x14ac:dyDescent="0.25">
      <c r="A1154" s="11">
        <v>20561</v>
      </c>
      <c r="B1154" s="12"/>
      <c r="C1154" s="11" t="s">
        <v>510</v>
      </c>
      <c r="D1154" s="11" t="s">
        <v>514</v>
      </c>
      <c r="E1154" s="11">
        <v>2019</v>
      </c>
      <c r="F1154" s="11" t="s">
        <v>16</v>
      </c>
      <c r="G1154" s="13">
        <v>483.4</v>
      </c>
      <c r="H1154" s="14">
        <v>712</v>
      </c>
      <c r="I1154" s="49">
        <v>1129403.23</v>
      </c>
    </row>
    <row r="1155" spans="1:9" ht="15.75" x14ac:dyDescent="0.25">
      <c r="A1155" s="11">
        <v>20561</v>
      </c>
      <c r="B1155" s="12"/>
      <c r="C1155" s="11" t="s">
        <v>510</v>
      </c>
      <c r="D1155" s="11" t="s">
        <v>514</v>
      </c>
      <c r="E1155" s="11">
        <v>2019</v>
      </c>
      <c r="F1155" s="11" t="s">
        <v>11</v>
      </c>
      <c r="G1155" s="13">
        <v>483.4</v>
      </c>
      <c r="H1155" s="14" t="s">
        <v>12</v>
      </c>
      <c r="I1155" s="25">
        <v>31293.599999999999</v>
      </c>
    </row>
    <row r="1156" spans="1:9" ht="15.75" x14ac:dyDescent="0.25">
      <c r="A1156" s="11">
        <v>33103</v>
      </c>
      <c r="B1156" s="12"/>
      <c r="C1156" s="11" t="s">
        <v>510</v>
      </c>
      <c r="D1156" s="11" t="s">
        <v>515</v>
      </c>
      <c r="E1156" s="11">
        <v>2019</v>
      </c>
      <c r="F1156" s="11" t="s">
        <v>16</v>
      </c>
      <c r="G1156" s="13">
        <v>560</v>
      </c>
      <c r="H1156" s="14">
        <v>712</v>
      </c>
      <c r="I1156" s="49">
        <v>1483704</v>
      </c>
    </row>
    <row r="1157" spans="1:9" ht="15.75" x14ac:dyDescent="0.25">
      <c r="A1157" s="11">
        <v>33103</v>
      </c>
      <c r="B1157" s="12"/>
      <c r="C1157" s="11" t="s">
        <v>510</v>
      </c>
      <c r="D1157" s="11" t="s">
        <v>515</v>
      </c>
      <c r="E1157" s="11">
        <v>2019</v>
      </c>
      <c r="F1157" s="11" t="s">
        <v>11</v>
      </c>
      <c r="G1157" s="13">
        <v>560</v>
      </c>
      <c r="H1157" s="14" t="s">
        <v>12</v>
      </c>
      <c r="I1157" s="25">
        <v>32450</v>
      </c>
    </row>
    <row r="1158" spans="1:9" ht="15.75" x14ac:dyDescent="0.25">
      <c r="A1158" s="11">
        <v>24410</v>
      </c>
      <c r="B1158" s="12"/>
      <c r="C1158" s="11" t="s">
        <v>510</v>
      </c>
      <c r="D1158" s="11" t="s">
        <v>516</v>
      </c>
      <c r="E1158" s="11">
        <v>2019</v>
      </c>
      <c r="F1158" s="11" t="s">
        <v>14</v>
      </c>
      <c r="G1158" s="13">
        <v>1969.3</v>
      </c>
      <c r="H1158" s="14">
        <v>700</v>
      </c>
      <c r="I1158" s="49">
        <v>1319663.95</v>
      </c>
    </row>
    <row r="1159" spans="1:9" ht="15.75" x14ac:dyDescent="0.25">
      <c r="A1159" s="11">
        <v>24410</v>
      </c>
      <c r="B1159" s="12"/>
      <c r="C1159" s="11" t="s">
        <v>510</v>
      </c>
      <c r="D1159" s="11" t="s">
        <v>516</v>
      </c>
      <c r="E1159" s="11">
        <v>2019</v>
      </c>
      <c r="F1159" s="11" t="s">
        <v>11</v>
      </c>
      <c r="G1159" s="13">
        <v>1969.3</v>
      </c>
      <c r="H1159" s="14" t="s">
        <v>12</v>
      </c>
      <c r="I1159" s="25">
        <v>65992.25</v>
      </c>
    </row>
    <row r="1160" spans="1:9" ht="15.75" x14ac:dyDescent="0.25">
      <c r="A1160" s="11">
        <v>28522</v>
      </c>
      <c r="B1160" s="12"/>
      <c r="C1160" s="11" t="s">
        <v>510</v>
      </c>
      <c r="D1160" s="11" t="s">
        <v>517</v>
      </c>
      <c r="E1160" s="11">
        <v>2019</v>
      </c>
      <c r="F1160" s="11" t="s">
        <v>16</v>
      </c>
      <c r="G1160" s="13">
        <v>731.4</v>
      </c>
      <c r="H1160" s="14">
        <v>720</v>
      </c>
      <c r="I1160" s="49">
        <v>1565513.25</v>
      </c>
    </row>
    <row r="1161" spans="1:9" ht="15.75" x14ac:dyDescent="0.25">
      <c r="A1161" s="11">
        <v>28522</v>
      </c>
      <c r="B1161" s="12"/>
      <c r="C1161" s="11" t="s">
        <v>510</v>
      </c>
      <c r="D1161" s="11" t="s">
        <v>517</v>
      </c>
      <c r="E1161" s="11">
        <v>2019</v>
      </c>
      <c r="F1161" s="11" t="s">
        <v>11</v>
      </c>
      <c r="G1161" s="13">
        <v>731.4</v>
      </c>
      <c r="H1161" s="14" t="s">
        <v>12</v>
      </c>
      <c r="I1161" s="25">
        <v>32761.52</v>
      </c>
    </row>
    <row r="1162" spans="1:9" ht="15.75" x14ac:dyDescent="0.25">
      <c r="A1162" s="11">
        <v>28430</v>
      </c>
      <c r="B1162" s="12"/>
      <c r="C1162" s="11" t="s">
        <v>510</v>
      </c>
      <c r="D1162" s="11" t="s">
        <v>518</v>
      </c>
      <c r="E1162" s="11">
        <v>2019</v>
      </c>
      <c r="F1162" s="11" t="s">
        <v>16</v>
      </c>
      <c r="G1162" s="13">
        <v>723.1</v>
      </c>
      <c r="H1162" s="14">
        <v>720</v>
      </c>
      <c r="I1162" s="49">
        <v>1734647.64</v>
      </c>
    </row>
    <row r="1163" spans="1:9" ht="15.75" x14ac:dyDescent="0.25">
      <c r="A1163" s="11">
        <v>28430</v>
      </c>
      <c r="B1163" s="12"/>
      <c r="C1163" s="11" t="s">
        <v>510</v>
      </c>
      <c r="D1163" s="11" t="s">
        <v>518</v>
      </c>
      <c r="E1163" s="11">
        <v>2019</v>
      </c>
      <c r="F1163" s="11" t="s">
        <v>11</v>
      </c>
      <c r="G1163" s="13">
        <v>723.1</v>
      </c>
      <c r="H1163" s="14" t="s">
        <v>12</v>
      </c>
      <c r="I1163" s="25">
        <v>59799.38</v>
      </c>
    </row>
    <row r="1164" spans="1:9" ht="15.75" x14ac:dyDescent="0.25">
      <c r="A1164" s="11">
        <v>31250</v>
      </c>
      <c r="B1164" s="12"/>
      <c r="C1164" s="11" t="s">
        <v>510</v>
      </c>
      <c r="D1164" s="11" t="s">
        <v>519</v>
      </c>
      <c r="E1164" s="11">
        <v>2019</v>
      </c>
      <c r="F1164" s="11" t="s">
        <v>14</v>
      </c>
      <c r="G1164" s="13">
        <v>493.2</v>
      </c>
      <c r="H1164" s="14">
        <v>514</v>
      </c>
      <c r="I1164" s="49">
        <v>1531250.4</v>
      </c>
    </row>
    <row r="1165" spans="1:9" ht="15.75" x14ac:dyDescent="0.25">
      <c r="A1165" s="11">
        <v>31250</v>
      </c>
      <c r="B1165" s="12"/>
      <c r="C1165" s="11" t="s">
        <v>510</v>
      </c>
      <c r="D1165" s="11" t="s">
        <v>519</v>
      </c>
      <c r="E1165" s="11">
        <v>2019</v>
      </c>
      <c r="F1165" s="11" t="s">
        <v>11</v>
      </c>
      <c r="G1165" s="13">
        <v>493.2</v>
      </c>
      <c r="H1165" s="14" t="s">
        <v>12</v>
      </c>
      <c r="I1165" s="25">
        <v>27069.200000000001</v>
      </c>
    </row>
    <row r="1166" spans="1:9" ht="15.75" x14ac:dyDescent="0.25">
      <c r="A1166" s="11">
        <v>33147</v>
      </c>
      <c r="B1166" s="12"/>
      <c r="C1166" s="11" t="s">
        <v>510</v>
      </c>
      <c r="D1166" s="11" t="s">
        <v>520</v>
      </c>
      <c r="E1166" s="11">
        <v>2019</v>
      </c>
      <c r="F1166" s="11" t="s">
        <v>14</v>
      </c>
      <c r="G1166" s="13">
        <v>826.7</v>
      </c>
      <c r="H1166" s="14">
        <v>396.5</v>
      </c>
      <c r="I1166" s="49">
        <v>1339647.6000000001</v>
      </c>
    </row>
    <row r="1167" spans="1:9" ht="15.75" x14ac:dyDescent="0.25">
      <c r="A1167" s="11">
        <v>33147</v>
      </c>
      <c r="B1167" s="12"/>
      <c r="C1167" s="11" t="s">
        <v>510</v>
      </c>
      <c r="D1167" s="11" t="s">
        <v>520</v>
      </c>
      <c r="E1167" s="11">
        <v>2019</v>
      </c>
      <c r="F1167" s="11" t="s">
        <v>11</v>
      </c>
      <c r="G1167" s="13">
        <v>826.7</v>
      </c>
      <c r="H1167" s="14" t="s">
        <v>12</v>
      </c>
      <c r="I1167" s="25">
        <v>40191.980000000003</v>
      </c>
    </row>
    <row r="1168" spans="1:9" ht="15.75" x14ac:dyDescent="0.25">
      <c r="A1168" s="11">
        <v>23349</v>
      </c>
      <c r="B1168" s="12"/>
      <c r="C1168" s="11" t="s">
        <v>510</v>
      </c>
      <c r="D1168" s="11" t="s">
        <v>521</v>
      </c>
      <c r="E1168" s="11">
        <v>2019</v>
      </c>
      <c r="F1168" s="11" t="s">
        <v>16</v>
      </c>
      <c r="G1168" s="13">
        <v>1454.2</v>
      </c>
      <c r="H1168" s="14">
        <v>1423.2</v>
      </c>
      <c r="I1168" s="49">
        <v>1059704.83</v>
      </c>
    </row>
    <row r="1169" spans="1:9" ht="15.75" x14ac:dyDescent="0.25">
      <c r="A1169" s="11">
        <v>23349</v>
      </c>
      <c r="B1169" s="12"/>
      <c r="C1169" s="11" t="s">
        <v>510</v>
      </c>
      <c r="D1169" s="11" t="s">
        <v>521</v>
      </c>
      <c r="E1169" s="11">
        <v>2019</v>
      </c>
      <c r="F1169" s="11" t="s">
        <v>11</v>
      </c>
      <c r="G1169" s="13">
        <v>1454.2</v>
      </c>
      <c r="H1169" s="14" t="s">
        <v>12</v>
      </c>
      <c r="I1169" s="25">
        <v>57529.72</v>
      </c>
    </row>
    <row r="1170" spans="1:9" ht="15.75" x14ac:dyDescent="0.25">
      <c r="A1170" s="11">
        <v>26840</v>
      </c>
      <c r="B1170" s="12"/>
      <c r="C1170" s="11" t="s">
        <v>510</v>
      </c>
      <c r="D1170" s="11" t="s">
        <v>522</v>
      </c>
      <c r="E1170" s="11">
        <v>2019</v>
      </c>
      <c r="F1170" s="11" t="s">
        <v>14</v>
      </c>
      <c r="G1170" s="13">
        <v>621.29999999999995</v>
      </c>
      <c r="H1170" s="14">
        <v>552</v>
      </c>
      <c r="I1170" s="49">
        <v>2014632</v>
      </c>
    </row>
    <row r="1171" spans="1:9" ht="15.75" x14ac:dyDescent="0.25">
      <c r="A1171" s="11">
        <v>26840</v>
      </c>
      <c r="B1171" s="12"/>
      <c r="C1171" s="11" t="s">
        <v>510</v>
      </c>
      <c r="D1171" s="11" t="s">
        <v>522</v>
      </c>
      <c r="E1171" s="11">
        <v>2019</v>
      </c>
      <c r="F1171" s="11" t="s">
        <v>11</v>
      </c>
      <c r="G1171" s="13">
        <v>621.29999999999995</v>
      </c>
      <c r="H1171" s="14" t="s">
        <v>12</v>
      </c>
      <c r="I1171" s="25">
        <v>34712.06</v>
      </c>
    </row>
    <row r="1172" spans="1:9" ht="15.75" x14ac:dyDescent="0.25">
      <c r="A1172" s="11">
        <v>33668</v>
      </c>
      <c r="B1172" s="12"/>
      <c r="C1172" s="11" t="s">
        <v>510</v>
      </c>
      <c r="D1172" s="11" t="s">
        <v>523</v>
      </c>
      <c r="E1172" s="11">
        <v>2019</v>
      </c>
      <c r="F1172" s="11" t="s">
        <v>14</v>
      </c>
      <c r="G1172" s="13">
        <v>616.20000000000005</v>
      </c>
      <c r="H1172" s="14">
        <v>552</v>
      </c>
      <c r="I1172" s="49">
        <v>2031662.4</v>
      </c>
    </row>
    <row r="1173" spans="1:9" ht="15.75" x14ac:dyDescent="0.25">
      <c r="A1173" s="11">
        <v>33668</v>
      </c>
      <c r="B1173" s="12"/>
      <c r="C1173" s="11" t="s">
        <v>510</v>
      </c>
      <c r="D1173" s="11" t="s">
        <v>523</v>
      </c>
      <c r="E1173" s="11">
        <v>2019</v>
      </c>
      <c r="F1173" s="11" t="s">
        <v>11</v>
      </c>
      <c r="G1173" s="13">
        <v>616.20000000000005</v>
      </c>
      <c r="H1173" s="14" t="s">
        <v>12</v>
      </c>
      <c r="I1173" s="25">
        <v>34625.919999999998</v>
      </c>
    </row>
    <row r="1174" spans="1:9" ht="15.75" x14ac:dyDescent="0.25">
      <c r="A1174" s="11">
        <v>33125</v>
      </c>
      <c r="B1174" s="12"/>
      <c r="C1174" s="11" t="s">
        <v>510</v>
      </c>
      <c r="D1174" s="11" t="s">
        <v>524</v>
      </c>
      <c r="E1174" s="11">
        <v>2019</v>
      </c>
      <c r="F1174" s="11" t="s">
        <v>14</v>
      </c>
      <c r="G1174" s="13">
        <v>650.6</v>
      </c>
      <c r="H1174" s="14">
        <v>325.3</v>
      </c>
      <c r="I1174" s="49">
        <v>1328360.3600000001</v>
      </c>
    </row>
    <row r="1175" spans="1:9" ht="15.75" x14ac:dyDescent="0.25">
      <c r="A1175" s="11">
        <v>33125</v>
      </c>
      <c r="B1175" s="12"/>
      <c r="C1175" s="11" t="s">
        <v>510</v>
      </c>
      <c r="D1175" s="11" t="s">
        <v>524</v>
      </c>
      <c r="E1175" s="11">
        <v>2019</v>
      </c>
      <c r="F1175" s="11" t="s">
        <v>11</v>
      </c>
      <c r="G1175" s="13">
        <v>650.6</v>
      </c>
      <c r="H1175" s="14" t="s">
        <v>12</v>
      </c>
      <c r="I1175" s="25">
        <v>36373.5</v>
      </c>
    </row>
    <row r="1176" spans="1:9" ht="15.75" x14ac:dyDescent="0.25">
      <c r="A1176" s="11">
        <v>33129</v>
      </c>
      <c r="B1176" s="12"/>
      <c r="C1176" s="11" t="s">
        <v>510</v>
      </c>
      <c r="D1176" s="11" t="s">
        <v>525</v>
      </c>
      <c r="E1176" s="11">
        <v>2019</v>
      </c>
      <c r="F1176" s="11" t="s">
        <v>14</v>
      </c>
      <c r="G1176" s="13">
        <v>650.6</v>
      </c>
      <c r="H1176" s="14">
        <v>325.3</v>
      </c>
      <c r="I1176" s="49">
        <v>1468286.52</v>
      </c>
    </row>
    <row r="1177" spans="1:9" ht="15.75" x14ac:dyDescent="0.25">
      <c r="A1177" s="11">
        <v>33129</v>
      </c>
      <c r="B1177" s="12"/>
      <c r="C1177" s="11" t="s">
        <v>510</v>
      </c>
      <c r="D1177" s="11" t="s">
        <v>525</v>
      </c>
      <c r="E1177" s="11">
        <v>2019</v>
      </c>
      <c r="F1177" s="11" t="s">
        <v>11</v>
      </c>
      <c r="G1177" s="13">
        <v>650.6</v>
      </c>
      <c r="H1177" s="14" t="s">
        <v>12</v>
      </c>
      <c r="I1177" s="25">
        <v>34394.639999999999</v>
      </c>
    </row>
    <row r="1178" spans="1:9" ht="15.75" x14ac:dyDescent="0.25">
      <c r="A1178" s="11">
        <v>33135</v>
      </c>
      <c r="B1178" s="12"/>
      <c r="C1178" s="11" t="s">
        <v>510</v>
      </c>
      <c r="D1178" s="11" t="s">
        <v>526</v>
      </c>
      <c r="E1178" s="11">
        <v>2019</v>
      </c>
      <c r="F1178" s="11" t="s">
        <v>14</v>
      </c>
      <c r="G1178" s="13">
        <v>5694.2</v>
      </c>
      <c r="H1178" s="14">
        <v>1519.35</v>
      </c>
      <c r="I1178" s="49">
        <v>6440801.5099999998</v>
      </c>
    </row>
    <row r="1179" spans="1:9" ht="15.75" x14ac:dyDescent="0.25">
      <c r="A1179" s="11">
        <v>33135</v>
      </c>
      <c r="B1179" s="12"/>
      <c r="C1179" s="11" t="s">
        <v>510</v>
      </c>
      <c r="D1179" s="11" t="s">
        <v>526</v>
      </c>
      <c r="E1179" s="11">
        <v>2019</v>
      </c>
      <c r="F1179" s="11" t="s">
        <v>11</v>
      </c>
      <c r="G1179" s="13">
        <v>5694.2</v>
      </c>
      <c r="H1179" s="14" t="s">
        <v>12</v>
      </c>
      <c r="I1179" s="25">
        <v>142158.14000000001</v>
      </c>
    </row>
    <row r="1180" spans="1:9" ht="15.75" x14ac:dyDescent="0.25">
      <c r="A1180" s="11">
        <v>33146</v>
      </c>
      <c r="B1180" s="12"/>
      <c r="C1180" s="11" t="s">
        <v>510</v>
      </c>
      <c r="D1180" s="11" t="s">
        <v>527</v>
      </c>
      <c r="E1180" s="11">
        <v>2019</v>
      </c>
      <c r="F1180" s="11" t="s">
        <v>14</v>
      </c>
      <c r="G1180" s="13">
        <v>727.6</v>
      </c>
      <c r="H1180" s="14">
        <v>613.25</v>
      </c>
      <c r="I1180" s="49">
        <v>2810276.59</v>
      </c>
    </row>
    <row r="1181" spans="1:9" ht="15.75" x14ac:dyDescent="0.25">
      <c r="A1181" s="11">
        <v>33146</v>
      </c>
      <c r="B1181" s="12"/>
      <c r="C1181" s="11" t="s">
        <v>510</v>
      </c>
      <c r="D1181" s="11" t="s">
        <v>527</v>
      </c>
      <c r="E1181" s="11">
        <v>2019</v>
      </c>
      <c r="F1181" s="11" t="s">
        <v>11</v>
      </c>
      <c r="G1181" s="13">
        <v>727.6</v>
      </c>
      <c r="H1181" s="14" t="s">
        <v>12</v>
      </c>
      <c r="I1181" s="25">
        <v>38043.199999999997</v>
      </c>
    </row>
    <row r="1182" spans="1:9" ht="15.75" x14ac:dyDescent="0.25">
      <c r="A1182" s="11">
        <v>31420</v>
      </c>
      <c r="B1182" s="12"/>
      <c r="C1182" s="11" t="s">
        <v>510</v>
      </c>
      <c r="D1182" s="11" t="s">
        <v>528</v>
      </c>
      <c r="E1182" s="11">
        <v>2019</v>
      </c>
      <c r="F1182" s="11" t="s">
        <v>14</v>
      </c>
      <c r="G1182" s="13">
        <v>618.1</v>
      </c>
      <c r="H1182" s="14">
        <v>475.6</v>
      </c>
      <c r="I1182" s="49">
        <v>2082585.43</v>
      </c>
    </row>
    <row r="1183" spans="1:9" ht="15.75" x14ac:dyDescent="0.25">
      <c r="A1183" s="11">
        <v>31420</v>
      </c>
      <c r="B1183" s="12"/>
      <c r="C1183" s="11" t="s">
        <v>510</v>
      </c>
      <c r="D1183" s="11" t="s">
        <v>528</v>
      </c>
      <c r="E1183" s="11">
        <v>2019</v>
      </c>
      <c r="F1183" s="11" t="s">
        <v>11</v>
      </c>
      <c r="G1183" s="13">
        <v>618.1</v>
      </c>
      <c r="H1183" s="14" t="s">
        <v>12</v>
      </c>
      <c r="I1183" s="25">
        <v>35667.86</v>
      </c>
    </row>
    <row r="1184" spans="1:9" ht="15.75" x14ac:dyDescent="0.25">
      <c r="A1184" s="11">
        <v>31092</v>
      </c>
      <c r="B1184" s="12"/>
      <c r="C1184" s="11" t="s">
        <v>510</v>
      </c>
      <c r="D1184" s="11" t="s">
        <v>529</v>
      </c>
      <c r="E1184" s="11">
        <v>2019</v>
      </c>
      <c r="F1184" s="11" t="s">
        <v>14</v>
      </c>
      <c r="G1184" s="13">
        <v>616.17999999999995</v>
      </c>
      <c r="H1184" s="14">
        <v>517.4</v>
      </c>
      <c r="I1184" s="49">
        <v>2184832.7999999998</v>
      </c>
    </row>
    <row r="1185" spans="1:9" ht="15.75" x14ac:dyDescent="0.25">
      <c r="A1185" s="11">
        <v>31092</v>
      </c>
      <c r="B1185" s="12"/>
      <c r="C1185" s="11" t="s">
        <v>510</v>
      </c>
      <c r="D1185" s="11" t="s">
        <v>529</v>
      </c>
      <c r="E1185" s="11">
        <v>2019</v>
      </c>
      <c r="F1185" s="11" t="s">
        <v>11</v>
      </c>
      <c r="G1185" s="13">
        <v>616.17999999999995</v>
      </c>
      <c r="H1185" s="14" t="s">
        <v>12</v>
      </c>
      <c r="I1185" s="25">
        <v>35626.559999999998</v>
      </c>
    </row>
    <row r="1186" spans="1:9" ht="15.75" x14ac:dyDescent="0.25">
      <c r="A1186" s="11">
        <v>31401</v>
      </c>
      <c r="B1186" s="12"/>
      <c r="C1186" s="11" t="s">
        <v>510</v>
      </c>
      <c r="D1186" s="11" t="s">
        <v>530</v>
      </c>
      <c r="E1186" s="11">
        <v>2019</v>
      </c>
      <c r="F1186" s="11" t="s">
        <v>14</v>
      </c>
      <c r="G1186" s="13">
        <v>817.4</v>
      </c>
      <c r="H1186" s="14">
        <v>597.4</v>
      </c>
      <c r="I1186" s="49">
        <v>2518236</v>
      </c>
    </row>
    <row r="1187" spans="1:9" ht="15.75" x14ac:dyDescent="0.25">
      <c r="A1187" s="11">
        <v>31401</v>
      </c>
      <c r="B1187" s="12"/>
      <c r="C1187" s="11" t="s">
        <v>510</v>
      </c>
      <c r="D1187" s="11" t="s">
        <v>530</v>
      </c>
      <c r="E1187" s="11">
        <v>2019</v>
      </c>
      <c r="F1187" s="11" t="s">
        <v>11</v>
      </c>
      <c r="G1187" s="13">
        <v>817.4</v>
      </c>
      <c r="H1187" s="14" t="s">
        <v>12</v>
      </c>
      <c r="I1187" s="25">
        <v>39990.199999999997</v>
      </c>
    </row>
    <row r="1188" spans="1:9" ht="15.75" x14ac:dyDescent="0.25">
      <c r="A1188" s="11">
        <v>24254</v>
      </c>
      <c r="B1188" s="12"/>
      <c r="C1188" s="11" t="s">
        <v>510</v>
      </c>
      <c r="D1188" s="11" t="s">
        <v>531</v>
      </c>
      <c r="E1188" s="11">
        <v>2019</v>
      </c>
      <c r="F1188" s="11" t="s">
        <v>16</v>
      </c>
      <c r="G1188" s="13">
        <v>446.1</v>
      </c>
      <c r="H1188" s="14">
        <v>490.3</v>
      </c>
      <c r="I1188" s="49">
        <v>1096654.9099999999</v>
      </c>
    </row>
    <row r="1189" spans="1:9" ht="15.75" x14ac:dyDescent="0.25">
      <c r="A1189" s="11">
        <v>24254</v>
      </c>
      <c r="B1189" s="12"/>
      <c r="C1189" s="11" t="s">
        <v>510</v>
      </c>
      <c r="D1189" s="11" t="s">
        <v>531</v>
      </c>
      <c r="E1189" s="11">
        <v>2019</v>
      </c>
      <c r="F1189" s="11" t="s">
        <v>11</v>
      </c>
      <c r="G1189" s="13">
        <v>446.1</v>
      </c>
      <c r="H1189" s="14" t="s">
        <v>12</v>
      </c>
      <c r="I1189" s="25">
        <v>30515.98</v>
      </c>
    </row>
    <row r="1190" spans="1:9" ht="15.75" x14ac:dyDescent="0.25">
      <c r="A1190" s="11">
        <v>31741</v>
      </c>
      <c r="B1190" s="12"/>
      <c r="C1190" s="11" t="s">
        <v>510</v>
      </c>
      <c r="D1190" s="11" t="s">
        <v>532</v>
      </c>
      <c r="E1190" s="11">
        <v>2019</v>
      </c>
      <c r="F1190" s="11" t="s">
        <v>16</v>
      </c>
      <c r="G1190" s="13">
        <v>392</v>
      </c>
      <c r="H1190" s="14">
        <v>578.20000000000005</v>
      </c>
      <c r="I1190" s="49">
        <v>1238100</v>
      </c>
    </row>
    <row r="1191" spans="1:9" ht="15.75" x14ac:dyDescent="0.25">
      <c r="A1191" s="11">
        <v>31741</v>
      </c>
      <c r="B1191" s="12"/>
      <c r="C1191" s="11" t="s">
        <v>510</v>
      </c>
      <c r="D1191" s="11" t="s">
        <v>532</v>
      </c>
      <c r="E1191" s="11">
        <v>2019</v>
      </c>
      <c r="F1191" s="11" t="s">
        <v>11</v>
      </c>
      <c r="G1191" s="13">
        <v>392</v>
      </c>
      <c r="H1191" s="14" t="s">
        <v>12</v>
      </c>
      <c r="I1191" s="25">
        <v>26561.8</v>
      </c>
    </row>
    <row r="1192" spans="1:9" ht="15.75" x14ac:dyDescent="0.25">
      <c r="A1192" s="11">
        <v>24270</v>
      </c>
      <c r="B1192" s="12"/>
      <c r="C1192" s="11" t="s">
        <v>510</v>
      </c>
      <c r="D1192" s="11" t="s">
        <v>533</v>
      </c>
      <c r="E1192" s="11">
        <v>2019</v>
      </c>
      <c r="F1192" s="11" t="s">
        <v>16</v>
      </c>
      <c r="G1192" s="13">
        <v>667.2</v>
      </c>
      <c r="H1192" s="14">
        <v>764</v>
      </c>
      <c r="I1192" s="49">
        <v>1689952.8</v>
      </c>
    </row>
    <row r="1193" spans="1:9" ht="15.75" x14ac:dyDescent="0.25">
      <c r="A1193" s="11">
        <v>24270</v>
      </c>
      <c r="B1193" s="12"/>
      <c r="C1193" s="11" t="s">
        <v>510</v>
      </c>
      <c r="D1193" s="11" t="s">
        <v>533</v>
      </c>
      <c r="E1193" s="11">
        <v>2019</v>
      </c>
      <c r="F1193" s="11" t="s">
        <v>11</v>
      </c>
      <c r="G1193" s="13">
        <v>667.2</v>
      </c>
      <c r="H1193" s="14" t="s">
        <v>12</v>
      </c>
      <c r="I1193" s="25">
        <v>34008.78</v>
      </c>
    </row>
    <row r="1194" spans="1:9" ht="15.75" x14ac:dyDescent="0.25">
      <c r="A1194" s="11">
        <v>24271</v>
      </c>
      <c r="B1194" s="12"/>
      <c r="C1194" s="11" t="s">
        <v>510</v>
      </c>
      <c r="D1194" s="11" t="s">
        <v>534</v>
      </c>
      <c r="E1194" s="11">
        <v>2019</v>
      </c>
      <c r="F1194" s="11" t="s">
        <v>14</v>
      </c>
      <c r="G1194" s="13">
        <v>656.2</v>
      </c>
      <c r="H1194" s="14">
        <v>439.65</v>
      </c>
      <c r="I1194" s="49">
        <v>1763036.4</v>
      </c>
    </row>
    <row r="1195" spans="1:9" ht="15.75" x14ac:dyDescent="0.25">
      <c r="A1195" s="11">
        <v>24271</v>
      </c>
      <c r="B1195" s="12"/>
      <c r="C1195" s="11" t="s">
        <v>510</v>
      </c>
      <c r="D1195" s="11" t="s">
        <v>534</v>
      </c>
      <c r="E1195" s="11">
        <v>2019</v>
      </c>
      <c r="F1195" s="11" t="s">
        <v>11</v>
      </c>
      <c r="G1195" s="13">
        <v>656.2</v>
      </c>
      <c r="H1195" s="14" t="s">
        <v>12</v>
      </c>
      <c r="I1195" s="25">
        <v>36495.040000000001</v>
      </c>
    </row>
    <row r="1196" spans="1:9" ht="15.75" x14ac:dyDescent="0.25">
      <c r="A1196" s="11">
        <v>20872</v>
      </c>
      <c r="B1196" s="12"/>
      <c r="C1196" s="11" t="s">
        <v>510</v>
      </c>
      <c r="D1196" s="11" t="s">
        <v>535</v>
      </c>
      <c r="E1196" s="11">
        <v>2019</v>
      </c>
      <c r="F1196" s="11" t="s">
        <v>16</v>
      </c>
      <c r="G1196" s="13">
        <v>597.6</v>
      </c>
      <c r="H1196" s="14">
        <v>764</v>
      </c>
      <c r="I1196" s="49">
        <v>1754875.2</v>
      </c>
    </row>
    <row r="1197" spans="1:9" ht="15.75" x14ac:dyDescent="0.25">
      <c r="A1197" s="11">
        <v>20872</v>
      </c>
      <c r="B1197" s="12"/>
      <c r="C1197" s="11" t="s">
        <v>510</v>
      </c>
      <c r="D1197" s="11" t="s">
        <v>535</v>
      </c>
      <c r="E1197" s="11">
        <v>2019</v>
      </c>
      <c r="F1197" s="11" t="s">
        <v>11</v>
      </c>
      <c r="G1197" s="13">
        <v>597.6</v>
      </c>
      <c r="H1197" s="14" t="s">
        <v>12</v>
      </c>
      <c r="I1197" s="25">
        <v>34008.78</v>
      </c>
    </row>
    <row r="1198" spans="1:9" ht="15.75" x14ac:dyDescent="0.25">
      <c r="A1198" s="11">
        <v>20869</v>
      </c>
      <c r="B1198" s="12"/>
      <c r="C1198" s="11" t="s">
        <v>510</v>
      </c>
      <c r="D1198" s="11" t="s">
        <v>536</v>
      </c>
      <c r="E1198" s="11">
        <v>2019</v>
      </c>
      <c r="F1198" s="11" t="s">
        <v>16</v>
      </c>
      <c r="G1198" s="13">
        <v>741.4</v>
      </c>
      <c r="H1198" s="14">
        <v>496.7</v>
      </c>
      <c r="I1198" s="49">
        <v>1501972.2</v>
      </c>
    </row>
    <row r="1199" spans="1:9" ht="15.75" x14ac:dyDescent="0.25">
      <c r="A1199" s="11">
        <v>20869</v>
      </c>
      <c r="B1199" s="12"/>
      <c r="C1199" s="11" t="s">
        <v>510</v>
      </c>
      <c r="D1199" s="11" t="s">
        <v>536</v>
      </c>
      <c r="E1199" s="11">
        <v>2019</v>
      </c>
      <c r="F1199" s="11" t="s">
        <v>11</v>
      </c>
      <c r="G1199" s="13">
        <v>741.4</v>
      </c>
      <c r="H1199" s="14" t="s">
        <v>12</v>
      </c>
      <c r="I1199" s="25">
        <v>37324.58</v>
      </c>
    </row>
    <row r="1200" spans="1:9" ht="15.75" x14ac:dyDescent="0.25">
      <c r="A1200" s="11">
        <v>24205</v>
      </c>
      <c r="B1200" s="12"/>
      <c r="C1200" s="11" t="s">
        <v>510</v>
      </c>
      <c r="D1200" s="11" t="s">
        <v>537</v>
      </c>
      <c r="E1200" s="11">
        <v>2019</v>
      </c>
      <c r="F1200" s="11" t="s">
        <v>16</v>
      </c>
      <c r="G1200" s="13">
        <v>1447</v>
      </c>
      <c r="H1200" s="14">
        <v>1099.5</v>
      </c>
      <c r="I1200" s="49">
        <v>1502779.2</v>
      </c>
    </row>
    <row r="1201" spans="1:9" ht="15.75" x14ac:dyDescent="0.25">
      <c r="A1201" s="11">
        <v>24205</v>
      </c>
      <c r="B1201" s="12"/>
      <c r="C1201" s="11" t="s">
        <v>510</v>
      </c>
      <c r="D1201" s="11" t="s">
        <v>537</v>
      </c>
      <c r="E1201" s="11">
        <v>2019</v>
      </c>
      <c r="F1201" s="11" t="s">
        <v>11</v>
      </c>
      <c r="G1201" s="13">
        <v>1447</v>
      </c>
      <c r="H1201" s="14" t="s">
        <v>12</v>
      </c>
      <c r="I1201" s="25">
        <v>57448.3</v>
      </c>
    </row>
    <row r="1202" spans="1:9" ht="15.75" x14ac:dyDescent="0.25">
      <c r="A1202" s="11">
        <v>35207</v>
      </c>
      <c r="B1202" s="12"/>
      <c r="C1202" s="11" t="s">
        <v>510</v>
      </c>
      <c r="D1202" s="11" t="s">
        <v>538</v>
      </c>
      <c r="E1202" s="11">
        <v>2019</v>
      </c>
      <c r="F1202" s="11" t="s">
        <v>16</v>
      </c>
      <c r="G1202" s="13">
        <v>1447.7</v>
      </c>
      <c r="H1202" s="14">
        <v>780</v>
      </c>
      <c r="I1202" s="49">
        <v>1003317.6</v>
      </c>
    </row>
    <row r="1203" spans="1:9" ht="15.75" x14ac:dyDescent="0.25">
      <c r="A1203" s="11">
        <v>35207</v>
      </c>
      <c r="B1203" s="12"/>
      <c r="C1203" s="11" t="s">
        <v>510</v>
      </c>
      <c r="D1203" s="11" t="s">
        <v>538</v>
      </c>
      <c r="E1203" s="11">
        <v>2019</v>
      </c>
      <c r="F1203" s="11" t="s">
        <v>11</v>
      </c>
      <c r="G1203" s="13">
        <v>1447.7</v>
      </c>
      <c r="H1203" s="14" t="s">
        <v>12</v>
      </c>
      <c r="I1203" s="25">
        <v>60493.88</v>
      </c>
    </row>
    <row r="1204" spans="1:9" ht="15.75" x14ac:dyDescent="0.25">
      <c r="A1204" s="11">
        <v>33113</v>
      </c>
      <c r="B1204" s="12"/>
      <c r="C1204" s="11" t="s">
        <v>510</v>
      </c>
      <c r="D1204" s="11" t="s">
        <v>539</v>
      </c>
      <c r="E1204" s="11">
        <v>2019</v>
      </c>
      <c r="F1204" s="11" t="s">
        <v>14</v>
      </c>
      <c r="G1204" s="13">
        <v>378.2</v>
      </c>
      <c r="H1204" s="14">
        <v>253.39</v>
      </c>
      <c r="I1204" s="49">
        <v>999222.61</v>
      </c>
    </row>
    <row r="1205" spans="1:9" ht="15.75" x14ac:dyDescent="0.25">
      <c r="A1205" s="11">
        <v>33113</v>
      </c>
      <c r="B1205" s="12"/>
      <c r="C1205" s="11" t="s">
        <v>510</v>
      </c>
      <c r="D1205" s="11" t="s">
        <v>539</v>
      </c>
      <c r="E1205" s="11">
        <v>2019</v>
      </c>
      <c r="F1205" s="11" t="s">
        <v>11</v>
      </c>
      <c r="G1205" s="13">
        <v>378.2</v>
      </c>
      <c r="H1205" s="14" t="s">
        <v>12</v>
      </c>
      <c r="I1205" s="25">
        <v>30466.42</v>
      </c>
    </row>
    <row r="1206" spans="1:9" ht="15.75" x14ac:dyDescent="0.25">
      <c r="A1206" s="11">
        <v>35208</v>
      </c>
      <c r="B1206" s="12"/>
      <c r="C1206" s="11" t="s">
        <v>510</v>
      </c>
      <c r="D1206" s="11" t="s">
        <v>540</v>
      </c>
      <c r="E1206" s="11">
        <v>2019</v>
      </c>
      <c r="F1206" s="11" t="s">
        <v>16</v>
      </c>
      <c r="G1206" s="13">
        <v>1321.3</v>
      </c>
      <c r="H1206" s="14">
        <v>780</v>
      </c>
      <c r="I1206" s="49">
        <v>818953.2</v>
      </c>
    </row>
    <row r="1207" spans="1:9" ht="15.75" x14ac:dyDescent="0.25">
      <c r="A1207" s="11">
        <v>35208</v>
      </c>
      <c r="B1207" s="12"/>
      <c r="C1207" s="11" t="s">
        <v>510</v>
      </c>
      <c r="D1207" s="11" t="s">
        <v>540</v>
      </c>
      <c r="E1207" s="11">
        <v>2019</v>
      </c>
      <c r="F1207" s="11" t="s">
        <v>11</v>
      </c>
      <c r="G1207" s="13">
        <v>1321.3</v>
      </c>
      <c r="H1207" s="14" t="s">
        <v>12</v>
      </c>
      <c r="I1207" s="25">
        <v>50695.16</v>
      </c>
    </row>
    <row r="1208" spans="1:9" ht="15.75" x14ac:dyDescent="0.25">
      <c r="A1208" s="11">
        <v>28423</v>
      </c>
      <c r="B1208" s="12"/>
      <c r="C1208" s="11" t="s">
        <v>510</v>
      </c>
      <c r="D1208" s="11" t="s">
        <v>541</v>
      </c>
      <c r="E1208" s="11">
        <v>2019</v>
      </c>
      <c r="F1208" s="11" t="s">
        <v>31</v>
      </c>
      <c r="G1208" s="13">
        <v>733.2</v>
      </c>
      <c r="H1208" s="14">
        <v>733.2</v>
      </c>
      <c r="I1208" s="25">
        <v>281445.02</v>
      </c>
    </row>
    <row r="1209" spans="1:9" ht="15.75" x14ac:dyDescent="0.25">
      <c r="A1209" s="11">
        <v>28423</v>
      </c>
      <c r="B1209" s="12"/>
      <c r="C1209" s="11" t="s">
        <v>510</v>
      </c>
      <c r="D1209" s="11" t="s">
        <v>541</v>
      </c>
      <c r="E1209" s="11">
        <v>2019</v>
      </c>
      <c r="F1209" s="11" t="s">
        <v>28</v>
      </c>
      <c r="G1209" s="13">
        <v>733.2</v>
      </c>
      <c r="H1209" s="14">
        <v>733.2</v>
      </c>
      <c r="I1209" s="25">
        <v>58652.88</v>
      </c>
    </row>
    <row r="1210" spans="1:9" ht="15.75" x14ac:dyDescent="0.25">
      <c r="A1210" s="11">
        <v>28423</v>
      </c>
      <c r="B1210" s="12"/>
      <c r="C1210" s="11" t="s">
        <v>510</v>
      </c>
      <c r="D1210" s="11" t="s">
        <v>541</v>
      </c>
      <c r="E1210" s="11">
        <v>2019</v>
      </c>
      <c r="F1210" s="11" t="s">
        <v>11</v>
      </c>
      <c r="G1210" s="13">
        <v>733.2</v>
      </c>
      <c r="H1210" s="14" t="s">
        <v>12</v>
      </c>
      <c r="I1210" s="25">
        <v>38680.400000000001</v>
      </c>
    </row>
    <row r="1211" spans="1:9" ht="15.75" x14ac:dyDescent="0.25">
      <c r="A1211" s="11">
        <v>20124</v>
      </c>
      <c r="B1211" s="12"/>
      <c r="C1211" s="11" t="s">
        <v>510</v>
      </c>
      <c r="D1211" s="11" t="s">
        <v>542</v>
      </c>
      <c r="E1211" s="11">
        <v>2019</v>
      </c>
      <c r="F1211" s="11" t="s">
        <v>14</v>
      </c>
      <c r="G1211" s="13">
        <v>1452.2</v>
      </c>
      <c r="H1211" s="14">
        <v>699.4</v>
      </c>
      <c r="I1211" s="49">
        <v>1796508.3</v>
      </c>
    </row>
    <row r="1212" spans="1:9" ht="15.75" x14ac:dyDescent="0.25">
      <c r="A1212" s="11">
        <v>20124</v>
      </c>
      <c r="B1212" s="12"/>
      <c r="C1212" s="11" t="s">
        <v>510</v>
      </c>
      <c r="D1212" s="11" t="s">
        <v>542</v>
      </c>
      <c r="E1212" s="11">
        <v>2019</v>
      </c>
      <c r="F1212" s="11" t="s">
        <v>11</v>
      </c>
      <c r="G1212" s="13">
        <v>1452.2</v>
      </c>
      <c r="H1212" s="14" t="s">
        <v>12</v>
      </c>
      <c r="I1212" s="25">
        <v>62154.14</v>
      </c>
    </row>
    <row r="1213" spans="1:9" ht="15.75" x14ac:dyDescent="0.25">
      <c r="A1213" s="11">
        <v>20126</v>
      </c>
      <c r="B1213" s="12"/>
      <c r="C1213" s="11" t="s">
        <v>510</v>
      </c>
      <c r="D1213" s="11" t="s">
        <v>543</v>
      </c>
      <c r="E1213" s="11">
        <v>2019</v>
      </c>
      <c r="F1213" s="11" t="s">
        <v>14</v>
      </c>
      <c r="G1213" s="13">
        <v>1451.4</v>
      </c>
      <c r="H1213" s="14">
        <v>772.1</v>
      </c>
      <c r="I1213" s="49">
        <v>1480304.4</v>
      </c>
    </row>
    <row r="1214" spans="1:9" ht="15.75" x14ac:dyDescent="0.25">
      <c r="A1214" s="11">
        <v>20126</v>
      </c>
      <c r="B1214" s="12"/>
      <c r="C1214" s="11" t="s">
        <v>510</v>
      </c>
      <c r="D1214" s="11" t="s">
        <v>543</v>
      </c>
      <c r="E1214" s="11">
        <v>2019</v>
      </c>
      <c r="F1214" s="11" t="s">
        <v>11</v>
      </c>
      <c r="G1214" s="13">
        <v>1451.4</v>
      </c>
      <c r="H1214" s="14" t="s">
        <v>12</v>
      </c>
      <c r="I1214" s="25">
        <v>62138.8</v>
      </c>
    </row>
    <row r="1215" spans="1:9" ht="15.75" x14ac:dyDescent="0.25">
      <c r="A1215" s="11">
        <v>20128</v>
      </c>
      <c r="B1215" s="12"/>
      <c r="C1215" s="11" t="s">
        <v>510</v>
      </c>
      <c r="D1215" s="11" t="s">
        <v>544</v>
      </c>
      <c r="E1215" s="11">
        <v>2019</v>
      </c>
      <c r="F1215" s="11" t="s">
        <v>14</v>
      </c>
      <c r="G1215" s="13">
        <v>1447.3</v>
      </c>
      <c r="H1215" s="14">
        <v>713.5</v>
      </c>
      <c r="I1215" s="49">
        <v>2277776.09</v>
      </c>
    </row>
    <row r="1216" spans="1:9" ht="15.75" x14ac:dyDescent="0.25">
      <c r="A1216" s="11">
        <v>20128</v>
      </c>
      <c r="B1216" s="12"/>
      <c r="C1216" s="11" t="s">
        <v>510</v>
      </c>
      <c r="D1216" s="11" t="s">
        <v>544</v>
      </c>
      <c r="E1216" s="11">
        <v>2019</v>
      </c>
      <c r="F1216" s="11" t="s">
        <v>11</v>
      </c>
      <c r="G1216" s="13">
        <v>1447.3</v>
      </c>
      <c r="H1216" s="14" t="s">
        <v>12</v>
      </c>
      <c r="I1216" s="25">
        <v>61747.09</v>
      </c>
    </row>
    <row r="1217" spans="1:9" ht="15.75" x14ac:dyDescent="0.25">
      <c r="A1217" s="11">
        <v>20129</v>
      </c>
      <c r="B1217" s="12"/>
      <c r="C1217" s="11" t="s">
        <v>510</v>
      </c>
      <c r="D1217" s="11" t="s">
        <v>545</v>
      </c>
      <c r="E1217" s="11">
        <v>2019</v>
      </c>
      <c r="F1217" s="11" t="s">
        <v>14</v>
      </c>
      <c r="G1217" s="13">
        <v>1455.5</v>
      </c>
      <c r="H1217" s="14">
        <v>723.4</v>
      </c>
      <c r="I1217" s="49">
        <v>2242231.25</v>
      </c>
    </row>
    <row r="1218" spans="1:9" ht="15.75" x14ac:dyDescent="0.25">
      <c r="A1218" s="11">
        <v>20129</v>
      </c>
      <c r="B1218" s="12"/>
      <c r="C1218" s="11" t="s">
        <v>510</v>
      </c>
      <c r="D1218" s="11" t="s">
        <v>545</v>
      </c>
      <c r="E1218" s="11">
        <v>2019</v>
      </c>
      <c r="F1218" s="11" t="s">
        <v>11</v>
      </c>
      <c r="G1218" s="13">
        <v>1455.5</v>
      </c>
      <c r="H1218" s="14" t="s">
        <v>12</v>
      </c>
      <c r="I1218" s="25">
        <v>61909.120000000003</v>
      </c>
    </row>
    <row r="1219" spans="1:9" ht="15.75" x14ac:dyDescent="0.25">
      <c r="A1219" s="11">
        <v>20142</v>
      </c>
      <c r="B1219" s="12"/>
      <c r="C1219" s="11" t="s">
        <v>510</v>
      </c>
      <c r="D1219" s="11" t="s">
        <v>546</v>
      </c>
      <c r="E1219" s="11">
        <v>2019</v>
      </c>
      <c r="F1219" s="11" t="s">
        <v>14</v>
      </c>
      <c r="G1219" s="13">
        <v>1289</v>
      </c>
      <c r="H1219" s="14">
        <v>651.9</v>
      </c>
      <c r="I1219" s="49">
        <v>2579466</v>
      </c>
    </row>
    <row r="1220" spans="1:9" ht="15.75" x14ac:dyDescent="0.25">
      <c r="A1220" s="11">
        <v>20142</v>
      </c>
      <c r="B1220" s="12"/>
      <c r="C1220" s="11" t="s">
        <v>510</v>
      </c>
      <c r="D1220" s="11" t="s">
        <v>546</v>
      </c>
      <c r="E1220" s="11">
        <v>2019</v>
      </c>
      <c r="F1220" s="11" t="s">
        <v>11</v>
      </c>
      <c r="G1220" s="13">
        <v>1289</v>
      </c>
      <c r="H1220" s="14" t="s">
        <v>12</v>
      </c>
      <c r="I1220" s="25">
        <v>56222.28</v>
      </c>
    </row>
    <row r="1221" spans="1:9" ht="15.75" x14ac:dyDescent="0.25">
      <c r="A1221" s="11">
        <v>31087</v>
      </c>
      <c r="B1221" s="12"/>
      <c r="C1221" s="11" t="s">
        <v>510</v>
      </c>
      <c r="D1221" s="11" t="s">
        <v>547</v>
      </c>
      <c r="E1221" s="11">
        <v>2019</v>
      </c>
      <c r="F1221" s="11" t="s">
        <v>14</v>
      </c>
      <c r="G1221" s="13">
        <v>1299.3</v>
      </c>
      <c r="H1221" s="14">
        <v>506</v>
      </c>
      <c r="I1221" s="49">
        <v>1648347.66</v>
      </c>
    </row>
    <row r="1222" spans="1:9" ht="15.75" x14ac:dyDescent="0.25">
      <c r="A1222" s="11">
        <v>31087</v>
      </c>
      <c r="B1222" s="12"/>
      <c r="C1222" s="11" t="s">
        <v>510</v>
      </c>
      <c r="D1222" s="11" t="s">
        <v>547</v>
      </c>
      <c r="E1222" s="11">
        <v>2019</v>
      </c>
      <c r="F1222" s="11" t="s">
        <v>11</v>
      </c>
      <c r="G1222" s="13">
        <v>1299.3</v>
      </c>
      <c r="H1222" s="14" t="s">
        <v>12</v>
      </c>
      <c r="I1222" s="25">
        <v>59126.26</v>
      </c>
    </row>
    <row r="1223" spans="1:9" ht="15.75" x14ac:dyDescent="0.25">
      <c r="A1223" s="11">
        <v>36321</v>
      </c>
      <c r="B1223" s="12"/>
      <c r="C1223" s="11" t="s">
        <v>510</v>
      </c>
      <c r="D1223" s="11" t="s">
        <v>548</v>
      </c>
      <c r="E1223" s="11">
        <v>2019</v>
      </c>
      <c r="F1223" s="11" t="s">
        <v>14</v>
      </c>
      <c r="G1223" s="14">
        <v>1726.1</v>
      </c>
      <c r="H1223" s="14">
        <v>804.5</v>
      </c>
      <c r="I1223" s="49">
        <v>3946321.65</v>
      </c>
    </row>
    <row r="1224" spans="1:9" ht="15.75" x14ac:dyDescent="0.25">
      <c r="A1224" s="11">
        <v>36321</v>
      </c>
      <c r="B1224" s="12"/>
      <c r="C1224" s="11" t="s">
        <v>510</v>
      </c>
      <c r="D1224" s="11" t="s">
        <v>548</v>
      </c>
      <c r="E1224" s="11">
        <v>2019</v>
      </c>
      <c r="F1224" s="11" t="s">
        <v>11</v>
      </c>
      <c r="G1224" s="14">
        <v>1726.1</v>
      </c>
      <c r="H1224" s="14" t="s">
        <v>12</v>
      </c>
      <c r="I1224" s="25">
        <v>57271</v>
      </c>
    </row>
    <row r="1225" spans="1:9" ht="15.75" x14ac:dyDescent="0.25">
      <c r="A1225" s="11">
        <v>36292</v>
      </c>
      <c r="B1225" s="12"/>
      <c r="C1225" s="11" t="s">
        <v>510</v>
      </c>
      <c r="D1225" s="11" t="s">
        <v>549</v>
      </c>
      <c r="E1225" s="11">
        <v>2019</v>
      </c>
      <c r="F1225" s="11" t="s">
        <v>14</v>
      </c>
      <c r="G1225" s="14">
        <v>3597.6</v>
      </c>
      <c r="H1225" s="14">
        <v>1080.4000000000001</v>
      </c>
      <c r="I1225" s="49">
        <v>3849372.67</v>
      </c>
    </row>
    <row r="1226" spans="1:9" ht="15.75" x14ac:dyDescent="0.25">
      <c r="A1226" s="11">
        <v>36292</v>
      </c>
      <c r="B1226" s="12"/>
      <c r="C1226" s="11" t="s">
        <v>510</v>
      </c>
      <c r="D1226" s="11" t="s">
        <v>549</v>
      </c>
      <c r="E1226" s="11">
        <v>2019</v>
      </c>
      <c r="F1226" s="11" t="s">
        <v>11</v>
      </c>
      <c r="G1226" s="14">
        <v>3597.6</v>
      </c>
      <c r="H1226" s="14" t="s">
        <v>12</v>
      </c>
      <c r="I1226" s="25">
        <v>97344</v>
      </c>
    </row>
    <row r="1227" spans="1:9" ht="15.75" x14ac:dyDescent="0.25">
      <c r="A1227" s="11">
        <v>36293</v>
      </c>
      <c r="B1227" s="12"/>
      <c r="C1227" s="11" t="s">
        <v>510</v>
      </c>
      <c r="D1227" s="11" t="s">
        <v>550</v>
      </c>
      <c r="E1227" s="11">
        <v>2019</v>
      </c>
      <c r="F1227" s="11" t="s">
        <v>14</v>
      </c>
      <c r="G1227" s="14">
        <v>3598.3</v>
      </c>
      <c r="H1227" s="14">
        <v>1080.4000000000001</v>
      </c>
      <c r="I1227" s="49">
        <v>4042286.15</v>
      </c>
    </row>
    <row r="1228" spans="1:9" ht="15.75" x14ac:dyDescent="0.25">
      <c r="A1228" s="11">
        <v>36293</v>
      </c>
      <c r="B1228" s="12"/>
      <c r="C1228" s="11" t="s">
        <v>510</v>
      </c>
      <c r="D1228" s="11" t="s">
        <v>550</v>
      </c>
      <c r="E1228" s="11">
        <v>2019</v>
      </c>
      <c r="F1228" s="11" t="s">
        <v>11</v>
      </c>
      <c r="G1228" s="14">
        <v>3598.3</v>
      </c>
      <c r="H1228" s="14" t="s">
        <v>12</v>
      </c>
      <c r="I1228" s="25">
        <v>97351</v>
      </c>
    </row>
    <row r="1229" spans="1:9" ht="15.75" x14ac:dyDescent="0.25">
      <c r="A1229" s="11">
        <v>27237</v>
      </c>
      <c r="B1229" s="12"/>
      <c r="C1229" s="11" t="s">
        <v>551</v>
      </c>
      <c r="D1229" s="11" t="s">
        <v>552</v>
      </c>
      <c r="E1229" s="11">
        <v>2019</v>
      </c>
      <c r="F1229" s="11" t="s">
        <v>28</v>
      </c>
      <c r="G1229" s="13">
        <v>773.8</v>
      </c>
      <c r="H1229" s="14">
        <v>773.8</v>
      </c>
      <c r="I1229" s="25">
        <v>85346.4</v>
      </c>
    </row>
    <row r="1230" spans="1:9" ht="15.75" x14ac:dyDescent="0.25">
      <c r="A1230" s="11">
        <v>27237</v>
      </c>
      <c r="B1230" s="12"/>
      <c r="C1230" s="11" t="s">
        <v>551</v>
      </c>
      <c r="D1230" s="11" t="s">
        <v>552</v>
      </c>
      <c r="E1230" s="11">
        <v>2019</v>
      </c>
      <c r="F1230" s="11" t="s">
        <v>11</v>
      </c>
      <c r="G1230" s="13">
        <v>773.8</v>
      </c>
      <c r="H1230" s="14" t="s">
        <v>12</v>
      </c>
      <c r="I1230" s="25">
        <v>12531</v>
      </c>
    </row>
    <row r="1231" spans="1:9" ht="15.75" x14ac:dyDescent="0.25">
      <c r="A1231" s="11">
        <v>36332</v>
      </c>
      <c r="B1231" s="12"/>
      <c r="C1231" s="11" t="s">
        <v>553</v>
      </c>
      <c r="D1231" s="11" t="s">
        <v>554</v>
      </c>
      <c r="E1231" s="11">
        <v>2019</v>
      </c>
      <c r="F1231" s="11" t="s">
        <v>14</v>
      </c>
      <c r="G1231" s="13">
        <v>411.5</v>
      </c>
      <c r="H1231" s="14">
        <v>375</v>
      </c>
      <c r="I1231" s="25">
        <v>1558415</v>
      </c>
    </row>
    <row r="1232" spans="1:9" ht="15.75" x14ac:dyDescent="0.25">
      <c r="A1232" s="11">
        <v>36332</v>
      </c>
      <c r="B1232" s="12"/>
      <c r="C1232" s="11" t="s">
        <v>553</v>
      </c>
      <c r="D1232" s="11" t="s">
        <v>554</v>
      </c>
      <c r="E1232" s="11">
        <v>2019</v>
      </c>
      <c r="F1232" s="11" t="s">
        <v>11</v>
      </c>
      <c r="G1232" s="13">
        <v>411.5</v>
      </c>
      <c r="H1232" s="14" t="s">
        <v>12</v>
      </c>
      <c r="I1232" s="25">
        <v>31187.4</v>
      </c>
    </row>
    <row r="1233" spans="1:9" ht="15.75" x14ac:dyDescent="0.25">
      <c r="A1233" s="11">
        <v>36333</v>
      </c>
      <c r="B1233" s="12"/>
      <c r="C1233" s="11" t="s">
        <v>553</v>
      </c>
      <c r="D1233" s="11" t="s">
        <v>555</v>
      </c>
      <c r="E1233" s="11">
        <v>2019</v>
      </c>
      <c r="F1233" s="11" t="s">
        <v>14</v>
      </c>
      <c r="G1233" s="13">
        <v>413.5</v>
      </c>
      <c r="H1233" s="14">
        <v>375</v>
      </c>
      <c r="I1233" s="25">
        <v>1606797.6</v>
      </c>
    </row>
    <row r="1234" spans="1:9" ht="15.75" x14ac:dyDescent="0.25">
      <c r="A1234" s="11">
        <v>36333</v>
      </c>
      <c r="B1234" s="12"/>
      <c r="C1234" s="11" t="s">
        <v>553</v>
      </c>
      <c r="D1234" s="11" t="s">
        <v>555</v>
      </c>
      <c r="E1234" s="11">
        <v>2019</v>
      </c>
      <c r="F1234" s="11" t="s">
        <v>11</v>
      </c>
      <c r="G1234" s="13">
        <v>413.5</v>
      </c>
      <c r="H1234" s="14" t="s">
        <v>12</v>
      </c>
      <c r="I1234" s="25">
        <v>31232.240000000002</v>
      </c>
    </row>
    <row r="1235" spans="1:9" ht="15.75" x14ac:dyDescent="0.25">
      <c r="A1235" s="11">
        <v>36334</v>
      </c>
      <c r="B1235" s="12"/>
      <c r="C1235" s="11" t="s">
        <v>553</v>
      </c>
      <c r="D1235" s="11" t="s">
        <v>556</v>
      </c>
      <c r="E1235" s="11">
        <v>2019</v>
      </c>
      <c r="F1235" s="11" t="s">
        <v>14</v>
      </c>
      <c r="G1235" s="13">
        <v>421.8</v>
      </c>
      <c r="H1235" s="14">
        <v>366</v>
      </c>
      <c r="I1235" s="25">
        <v>1613670</v>
      </c>
    </row>
    <row r="1236" spans="1:9" ht="15.75" x14ac:dyDescent="0.25">
      <c r="A1236" s="11">
        <v>36334</v>
      </c>
      <c r="B1236" s="12"/>
      <c r="C1236" s="11" t="s">
        <v>553</v>
      </c>
      <c r="D1236" s="11" t="s">
        <v>556</v>
      </c>
      <c r="E1236" s="11">
        <v>2019</v>
      </c>
      <c r="F1236" s="11" t="s">
        <v>11</v>
      </c>
      <c r="G1236" s="13">
        <v>421.8</v>
      </c>
      <c r="H1236" s="14" t="s">
        <v>12</v>
      </c>
      <c r="I1236" s="25">
        <v>31411.599999999999</v>
      </c>
    </row>
    <row r="1237" spans="1:9" ht="15.75" x14ac:dyDescent="0.25">
      <c r="A1237" s="11">
        <v>25999</v>
      </c>
      <c r="B1237" s="12"/>
      <c r="C1237" s="11" t="s">
        <v>557</v>
      </c>
      <c r="D1237" s="11" t="s">
        <v>558</v>
      </c>
      <c r="E1237" s="11">
        <v>2019</v>
      </c>
      <c r="F1237" s="11" t="s">
        <v>25</v>
      </c>
      <c r="G1237" s="13">
        <v>785.6</v>
      </c>
      <c r="H1237" s="14">
        <v>785.6</v>
      </c>
      <c r="I1237" s="25">
        <v>444810</v>
      </c>
    </row>
    <row r="1238" spans="1:9" ht="15.75" x14ac:dyDescent="0.25">
      <c r="A1238" s="11">
        <v>25999</v>
      </c>
      <c r="B1238" s="12"/>
      <c r="C1238" s="11" t="s">
        <v>557</v>
      </c>
      <c r="D1238" s="11" t="s">
        <v>558</v>
      </c>
      <c r="E1238" s="11">
        <v>2019</v>
      </c>
      <c r="F1238" s="11" t="s">
        <v>11</v>
      </c>
      <c r="G1238" s="13">
        <v>785.6</v>
      </c>
      <c r="H1238" s="14" t="s">
        <v>12</v>
      </c>
      <c r="I1238" s="25">
        <v>23726.51</v>
      </c>
    </row>
    <row r="1239" spans="1:9" ht="15.75" x14ac:dyDescent="0.25">
      <c r="A1239" s="11">
        <v>20575</v>
      </c>
      <c r="B1239" s="12"/>
      <c r="C1239" s="11" t="s">
        <v>557</v>
      </c>
      <c r="D1239" s="11" t="s">
        <v>559</v>
      </c>
      <c r="E1239" s="11">
        <v>2019</v>
      </c>
      <c r="F1239" s="11" t="s">
        <v>28</v>
      </c>
      <c r="G1239" s="13">
        <v>711.1</v>
      </c>
      <c r="H1239" s="14">
        <v>711.1</v>
      </c>
      <c r="I1239" s="25">
        <v>116187.74</v>
      </c>
    </row>
    <row r="1240" spans="1:9" ht="15.75" x14ac:dyDescent="0.25">
      <c r="A1240" s="11">
        <v>20575</v>
      </c>
      <c r="B1240" s="12"/>
      <c r="C1240" s="11" t="s">
        <v>557</v>
      </c>
      <c r="D1240" s="11" t="s">
        <v>559</v>
      </c>
      <c r="E1240" s="11">
        <v>2019</v>
      </c>
      <c r="F1240" s="11" t="s">
        <v>11</v>
      </c>
      <c r="G1240" s="13">
        <v>711.1</v>
      </c>
      <c r="H1240" s="14" t="s">
        <v>12</v>
      </c>
      <c r="I1240" s="25">
        <v>12594</v>
      </c>
    </row>
    <row r="1241" spans="1:9" ht="15.75" x14ac:dyDescent="0.25">
      <c r="A1241" s="11">
        <v>20573</v>
      </c>
      <c r="B1241" s="12"/>
      <c r="C1241" s="11" t="s">
        <v>557</v>
      </c>
      <c r="D1241" s="11" t="s">
        <v>560</v>
      </c>
      <c r="E1241" s="11">
        <v>2019</v>
      </c>
      <c r="F1241" s="11" t="s">
        <v>28</v>
      </c>
      <c r="G1241" s="13">
        <v>745.3</v>
      </c>
      <c r="H1241" s="14">
        <v>745.3</v>
      </c>
      <c r="I1241" s="25">
        <v>106919.81</v>
      </c>
    </row>
    <row r="1242" spans="1:9" ht="15.75" x14ac:dyDescent="0.25">
      <c r="A1242" s="11">
        <v>20573</v>
      </c>
      <c r="B1242" s="12"/>
      <c r="C1242" s="11" t="s">
        <v>557</v>
      </c>
      <c r="D1242" s="11" t="s">
        <v>560</v>
      </c>
      <c r="E1242" s="11">
        <v>2019</v>
      </c>
      <c r="F1242" s="11" t="s">
        <v>11</v>
      </c>
      <c r="G1242" s="13">
        <v>745.3</v>
      </c>
      <c r="H1242" s="14" t="s">
        <v>12</v>
      </c>
      <c r="I1242" s="25">
        <v>11843</v>
      </c>
    </row>
    <row r="1243" spans="1:9" ht="15.75" x14ac:dyDescent="0.25">
      <c r="A1243" s="11">
        <v>28025</v>
      </c>
      <c r="B1243" s="12"/>
      <c r="C1243" s="11" t="s">
        <v>561</v>
      </c>
      <c r="D1243" s="11" t="s">
        <v>562</v>
      </c>
      <c r="E1243" s="11">
        <v>2019</v>
      </c>
      <c r="F1243" s="11" t="s">
        <v>25</v>
      </c>
      <c r="G1243" s="13">
        <v>761.5</v>
      </c>
      <c r="H1243" s="14">
        <v>761.5</v>
      </c>
      <c r="I1243" s="25">
        <v>212985.03</v>
      </c>
    </row>
    <row r="1244" spans="1:9" ht="15.75" x14ac:dyDescent="0.25">
      <c r="A1244" s="11">
        <v>28025</v>
      </c>
      <c r="B1244" s="12"/>
      <c r="C1244" s="11" t="s">
        <v>561</v>
      </c>
      <c r="D1244" s="11" t="s">
        <v>562</v>
      </c>
      <c r="E1244" s="11">
        <v>2019</v>
      </c>
      <c r="F1244" s="11" t="s">
        <v>26</v>
      </c>
      <c r="G1244" s="13">
        <v>761.5</v>
      </c>
      <c r="H1244" s="14">
        <v>761.5</v>
      </c>
      <c r="I1244" s="25">
        <v>84944.23</v>
      </c>
    </row>
    <row r="1245" spans="1:9" ht="15.75" x14ac:dyDescent="0.25">
      <c r="A1245" s="11">
        <v>28025</v>
      </c>
      <c r="B1245" s="12"/>
      <c r="C1245" s="11" t="s">
        <v>561</v>
      </c>
      <c r="D1245" s="11" t="s">
        <v>562</v>
      </c>
      <c r="E1245" s="11">
        <v>2019</v>
      </c>
      <c r="F1245" s="11" t="s">
        <v>11</v>
      </c>
      <c r="G1245" s="13">
        <v>761.5</v>
      </c>
      <c r="H1245" s="14" t="s">
        <v>12</v>
      </c>
      <c r="I1245" s="25">
        <v>32628</v>
      </c>
    </row>
    <row r="1246" spans="1:9" ht="15.75" x14ac:dyDescent="0.25">
      <c r="A1246" s="11">
        <v>27288</v>
      </c>
      <c r="B1246" s="12"/>
      <c r="C1246" s="11" t="s">
        <v>561</v>
      </c>
      <c r="D1246" s="11" t="s">
        <v>563</v>
      </c>
      <c r="E1246" s="11">
        <v>2019</v>
      </c>
      <c r="F1246" s="11" t="s">
        <v>14</v>
      </c>
      <c r="G1246" s="14">
        <v>781.6</v>
      </c>
      <c r="H1246" s="14">
        <v>518.6</v>
      </c>
      <c r="I1246" s="25">
        <v>156462</v>
      </c>
    </row>
    <row r="1247" spans="1:9" ht="15.75" x14ac:dyDescent="0.25">
      <c r="A1247" s="11">
        <v>31079</v>
      </c>
      <c r="B1247" s="12"/>
      <c r="C1247" s="11" t="s">
        <v>564</v>
      </c>
      <c r="D1247" s="11" t="s">
        <v>565</v>
      </c>
      <c r="E1247" s="11">
        <v>2019</v>
      </c>
      <c r="F1247" s="11" t="s">
        <v>14</v>
      </c>
      <c r="G1247" s="13">
        <v>659.52</v>
      </c>
      <c r="H1247" s="14">
        <v>580</v>
      </c>
      <c r="I1247" s="25">
        <v>2000217.64</v>
      </c>
    </row>
    <row r="1248" spans="1:9" ht="15.75" x14ac:dyDescent="0.25">
      <c r="A1248" s="11">
        <v>31079</v>
      </c>
      <c r="B1248" s="12"/>
      <c r="C1248" s="11" t="s">
        <v>564</v>
      </c>
      <c r="D1248" s="11" t="s">
        <v>565</v>
      </c>
      <c r="E1248" s="11">
        <v>2019</v>
      </c>
      <c r="F1248" s="11" t="s">
        <v>11</v>
      </c>
      <c r="G1248" s="13">
        <v>659.52</v>
      </c>
      <c r="H1248" s="14" t="s">
        <v>12</v>
      </c>
      <c r="I1248" s="25">
        <v>35611.22</v>
      </c>
    </row>
    <row r="1249" spans="1:9" ht="15.75" x14ac:dyDescent="0.25">
      <c r="A1249" s="11">
        <v>20987</v>
      </c>
      <c r="B1249" s="12"/>
      <c r="C1249" s="11" t="s">
        <v>564</v>
      </c>
      <c r="D1249" s="11" t="s">
        <v>566</v>
      </c>
      <c r="E1249" s="11">
        <v>2019</v>
      </c>
      <c r="F1249" s="11" t="s">
        <v>32</v>
      </c>
      <c r="G1249" s="13">
        <v>443.7</v>
      </c>
      <c r="H1249" s="14">
        <v>443.7</v>
      </c>
      <c r="I1249" s="25">
        <v>149034.39000000001</v>
      </c>
    </row>
    <row r="1250" spans="1:9" ht="15.75" x14ac:dyDescent="0.25">
      <c r="A1250" s="11">
        <v>20987</v>
      </c>
      <c r="B1250" s="12"/>
      <c r="C1250" s="11" t="s">
        <v>564</v>
      </c>
      <c r="D1250" s="11" t="s">
        <v>566</v>
      </c>
      <c r="E1250" s="11">
        <v>2019</v>
      </c>
      <c r="F1250" s="11" t="s">
        <v>11</v>
      </c>
      <c r="G1250" s="13">
        <v>443.7</v>
      </c>
      <c r="H1250" s="14" t="s">
        <v>12</v>
      </c>
      <c r="I1250" s="25">
        <v>17435</v>
      </c>
    </row>
    <row r="1251" spans="1:9" ht="15.75" x14ac:dyDescent="0.25">
      <c r="A1251" s="11">
        <v>24186</v>
      </c>
      <c r="B1251" s="12"/>
      <c r="C1251" s="11" t="s">
        <v>564</v>
      </c>
      <c r="D1251" s="11" t="s">
        <v>567</v>
      </c>
      <c r="E1251" s="11">
        <v>2019</v>
      </c>
      <c r="F1251" s="11" t="s">
        <v>28</v>
      </c>
      <c r="G1251" s="13">
        <v>596.4</v>
      </c>
      <c r="H1251" s="14">
        <v>596.4</v>
      </c>
      <c r="I1251" s="25">
        <v>67109.3</v>
      </c>
    </row>
    <row r="1252" spans="1:9" ht="15.75" x14ac:dyDescent="0.25">
      <c r="A1252" s="11">
        <v>24186</v>
      </c>
      <c r="B1252" s="12"/>
      <c r="C1252" s="11" t="s">
        <v>564</v>
      </c>
      <c r="D1252" s="11" t="s">
        <v>567</v>
      </c>
      <c r="E1252" s="11">
        <v>2019</v>
      </c>
      <c r="F1252" s="11" t="s">
        <v>11</v>
      </c>
      <c r="G1252" s="13">
        <v>596.4</v>
      </c>
      <c r="H1252" s="14" t="s">
        <v>12</v>
      </c>
      <c r="I1252" s="25">
        <v>12342</v>
      </c>
    </row>
    <row r="1253" spans="1:9" ht="15.75" x14ac:dyDescent="0.25">
      <c r="A1253" s="11">
        <v>20993</v>
      </c>
      <c r="B1253" s="12"/>
      <c r="C1253" s="11" t="s">
        <v>568</v>
      </c>
      <c r="D1253" s="11" t="s">
        <v>569</v>
      </c>
      <c r="E1253" s="11">
        <v>2019</v>
      </c>
      <c r="F1253" s="11" t="s">
        <v>32</v>
      </c>
      <c r="G1253" s="13">
        <v>415.2</v>
      </c>
      <c r="H1253" s="14">
        <v>415.2</v>
      </c>
      <c r="I1253" s="25">
        <v>168169.2</v>
      </c>
    </row>
    <row r="1254" spans="1:9" ht="15.75" x14ac:dyDescent="0.25">
      <c r="A1254" s="11">
        <v>20993</v>
      </c>
      <c r="B1254" s="12"/>
      <c r="C1254" s="11" t="s">
        <v>568</v>
      </c>
      <c r="D1254" s="11" t="s">
        <v>569</v>
      </c>
      <c r="E1254" s="11">
        <v>2019</v>
      </c>
      <c r="F1254" s="11" t="s">
        <v>11</v>
      </c>
      <c r="G1254" s="13">
        <v>415.2</v>
      </c>
      <c r="H1254" s="14" t="s">
        <v>12</v>
      </c>
      <c r="I1254" s="25">
        <v>20438.78</v>
      </c>
    </row>
    <row r="1255" spans="1:9" ht="15.75" x14ac:dyDescent="0.25">
      <c r="A1255" s="11">
        <v>27524</v>
      </c>
      <c r="B1255" s="12"/>
      <c r="C1255" s="11" t="s">
        <v>568</v>
      </c>
      <c r="D1255" s="11" t="s">
        <v>570</v>
      </c>
      <c r="E1255" s="11">
        <v>2019</v>
      </c>
      <c r="F1255" s="11" t="s">
        <v>14</v>
      </c>
      <c r="G1255" s="13">
        <v>970.9</v>
      </c>
      <c r="H1255" s="14">
        <v>557.53</v>
      </c>
      <c r="I1255" s="49">
        <v>2805490.96</v>
      </c>
    </row>
    <row r="1256" spans="1:9" ht="15.75" x14ac:dyDescent="0.25">
      <c r="A1256" s="11">
        <v>27524</v>
      </c>
      <c r="B1256" s="12"/>
      <c r="C1256" s="11" t="s">
        <v>568</v>
      </c>
      <c r="D1256" s="11" t="s">
        <v>570</v>
      </c>
      <c r="E1256" s="11">
        <v>2019</v>
      </c>
      <c r="F1256" s="11" t="s">
        <v>11</v>
      </c>
      <c r="G1256" s="13">
        <v>970.9</v>
      </c>
      <c r="H1256" s="14" t="s">
        <v>12</v>
      </c>
      <c r="I1256" s="25">
        <v>52624.46</v>
      </c>
    </row>
    <row r="1257" spans="1:9" ht="15.75" x14ac:dyDescent="0.25">
      <c r="A1257" s="11">
        <v>26962</v>
      </c>
      <c r="B1257" s="12"/>
      <c r="C1257" s="11" t="s">
        <v>568</v>
      </c>
      <c r="D1257" s="11" t="s">
        <v>571</v>
      </c>
      <c r="E1257" s="11">
        <v>2019</v>
      </c>
      <c r="F1257" s="11" t="s">
        <v>14</v>
      </c>
      <c r="G1257" s="13">
        <v>713.7</v>
      </c>
      <c r="H1257" s="14">
        <v>376.45</v>
      </c>
      <c r="I1257" s="49">
        <v>1236840.52</v>
      </c>
    </row>
    <row r="1258" spans="1:9" ht="15.75" x14ac:dyDescent="0.25">
      <c r="A1258" s="11">
        <v>26962</v>
      </c>
      <c r="B1258" s="12"/>
      <c r="C1258" s="11" t="s">
        <v>568</v>
      </c>
      <c r="D1258" s="11" t="s">
        <v>571</v>
      </c>
      <c r="E1258" s="11">
        <v>2019</v>
      </c>
      <c r="F1258" s="11" t="s">
        <v>11</v>
      </c>
      <c r="G1258" s="13">
        <v>713.7</v>
      </c>
      <c r="H1258" s="14" t="s">
        <v>12</v>
      </c>
      <c r="I1258" s="25">
        <v>38855.040000000001</v>
      </c>
    </row>
    <row r="1259" spans="1:9" ht="15.75" x14ac:dyDescent="0.25">
      <c r="A1259" s="11">
        <v>29270</v>
      </c>
      <c r="B1259" s="12"/>
      <c r="C1259" s="11" t="s">
        <v>568</v>
      </c>
      <c r="D1259" s="11" t="s">
        <v>572</v>
      </c>
      <c r="E1259" s="8">
        <v>2019</v>
      </c>
      <c r="F1259" s="11" t="s">
        <v>14</v>
      </c>
      <c r="G1259" s="13">
        <v>742.3</v>
      </c>
      <c r="H1259" s="14">
        <v>620</v>
      </c>
      <c r="I1259" s="49">
        <v>3117999.6</v>
      </c>
    </row>
    <row r="1260" spans="1:9" ht="15.75" x14ac:dyDescent="0.25">
      <c r="A1260" s="11">
        <v>29270</v>
      </c>
      <c r="B1260" s="12"/>
      <c r="C1260" s="11" t="s">
        <v>568</v>
      </c>
      <c r="D1260" s="11" t="s">
        <v>572</v>
      </c>
      <c r="E1260" s="11">
        <v>2019</v>
      </c>
      <c r="F1260" s="11" t="s">
        <v>11</v>
      </c>
      <c r="G1260" s="13">
        <v>742.3</v>
      </c>
      <c r="H1260" s="14" t="s">
        <v>12</v>
      </c>
      <c r="I1260" s="25">
        <v>38361.800000000003</v>
      </c>
    </row>
    <row r="1261" spans="1:9" ht="15.75" x14ac:dyDescent="0.25">
      <c r="A1261" s="11">
        <v>30929</v>
      </c>
      <c r="B1261" s="12"/>
      <c r="C1261" s="11" t="s">
        <v>568</v>
      </c>
      <c r="D1261" s="11" t="s">
        <v>573</v>
      </c>
      <c r="E1261" s="11">
        <v>2019</v>
      </c>
      <c r="F1261" s="11" t="s">
        <v>14</v>
      </c>
      <c r="G1261" s="13">
        <v>1250.2</v>
      </c>
      <c r="H1261" s="14">
        <v>837.6</v>
      </c>
      <c r="I1261" s="49">
        <v>2779492.05</v>
      </c>
    </row>
    <row r="1262" spans="1:9" ht="15.75" x14ac:dyDescent="0.25">
      <c r="A1262" s="11">
        <v>30929</v>
      </c>
      <c r="B1262" s="12"/>
      <c r="C1262" s="11" t="s">
        <v>568</v>
      </c>
      <c r="D1262" s="11" t="s">
        <v>573</v>
      </c>
      <c r="E1262" s="11">
        <v>2019</v>
      </c>
      <c r="F1262" s="11" t="s">
        <v>11</v>
      </c>
      <c r="G1262" s="13">
        <v>1250.2</v>
      </c>
      <c r="H1262" s="14" t="s">
        <v>12</v>
      </c>
      <c r="I1262" s="25">
        <v>49374.74</v>
      </c>
    </row>
    <row r="1263" spans="1:9" ht="15.75" x14ac:dyDescent="0.25">
      <c r="A1263" s="11">
        <v>21005</v>
      </c>
      <c r="B1263" s="12"/>
      <c r="C1263" s="11" t="s">
        <v>574</v>
      </c>
      <c r="D1263" s="11" t="s">
        <v>575</v>
      </c>
      <c r="E1263" s="11">
        <v>2019</v>
      </c>
      <c r="F1263" s="11" t="s">
        <v>31</v>
      </c>
      <c r="G1263" s="13">
        <v>1560.6</v>
      </c>
      <c r="H1263" s="14">
        <v>1560.6</v>
      </c>
      <c r="I1263" s="25">
        <v>210806.83</v>
      </c>
    </row>
    <row r="1264" spans="1:9" ht="15.75" x14ac:dyDescent="0.25">
      <c r="A1264" s="11">
        <v>21005</v>
      </c>
      <c r="B1264" s="12"/>
      <c r="C1264" s="11" t="s">
        <v>574</v>
      </c>
      <c r="D1264" s="11" t="s">
        <v>575</v>
      </c>
      <c r="E1264" s="11">
        <v>2019</v>
      </c>
      <c r="F1264" s="11" t="s">
        <v>28</v>
      </c>
      <c r="G1264" s="13">
        <v>1560.6</v>
      </c>
      <c r="H1264" s="14">
        <v>1560.6</v>
      </c>
      <c r="I1264" s="25">
        <v>156331.51999999999</v>
      </c>
    </row>
    <row r="1265" spans="1:9" ht="15.75" x14ac:dyDescent="0.25">
      <c r="A1265" s="11">
        <v>21005</v>
      </c>
      <c r="B1265" s="12"/>
      <c r="C1265" s="11" t="s">
        <v>574</v>
      </c>
      <c r="D1265" s="11" t="s">
        <v>575</v>
      </c>
      <c r="E1265" s="11">
        <v>2019</v>
      </c>
      <c r="F1265" s="11" t="s">
        <v>11</v>
      </c>
      <c r="G1265" s="13">
        <v>1560.6</v>
      </c>
      <c r="H1265" s="14" t="s">
        <v>12</v>
      </c>
      <c r="I1265" s="25">
        <v>31148.69</v>
      </c>
    </row>
    <row r="1266" spans="1:9" ht="15.75" x14ac:dyDescent="0.25">
      <c r="A1266" s="11">
        <v>26165</v>
      </c>
      <c r="B1266" s="12"/>
      <c r="C1266" s="11" t="s">
        <v>576</v>
      </c>
      <c r="D1266" s="11" t="s">
        <v>577</v>
      </c>
      <c r="E1266" s="11">
        <v>2019</v>
      </c>
      <c r="F1266" s="11" t="s">
        <v>25</v>
      </c>
      <c r="G1266" s="13">
        <v>784.6</v>
      </c>
      <c r="H1266" s="14">
        <v>784.6</v>
      </c>
      <c r="I1266" s="25">
        <v>308406</v>
      </c>
    </row>
    <row r="1267" spans="1:9" ht="15.75" x14ac:dyDescent="0.25">
      <c r="A1267" s="11">
        <v>26165</v>
      </c>
      <c r="B1267" s="12"/>
      <c r="C1267" s="11" t="s">
        <v>576</v>
      </c>
      <c r="D1267" s="11" t="s">
        <v>577</v>
      </c>
      <c r="E1267" s="11">
        <v>2019</v>
      </c>
      <c r="F1267" s="11" t="s">
        <v>11</v>
      </c>
      <c r="G1267" s="13">
        <v>784.6</v>
      </c>
      <c r="H1267" s="14" t="s">
        <v>12</v>
      </c>
      <c r="I1267" s="25">
        <v>19949.41</v>
      </c>
    </row>
    <row r="1268" spans="1:9" ht="15.75" x14ac:dyDescent="0.25">
      <c r="A1268" s="11">
        <v>26849</v>
      </c>
      <c r="B1268" s="12"/>
      <c r="C1268" s="11" t="s">
        <v>578</v>
      </c>
      <c r="D1268" s="11" t="s">
        <v>579</v>
      </c>
      <c r="E1268" s="11">
        <v>2019</v>
      </c>
      <c r="F1268" s="11" t="s">
        <v>16</v>
      </c>
      <c r="G1268" s="13">
        <v>724.75</v>
      </c>
      <c r="H1268" s="14">
        <v>670</v>
      </c>
      <c r="I1268" s="25">
        <v>2245183.2400000002</v>
      </c>
    </row>
    <row r="1269" spans="1:9" ht="15.75" x14ac:dyDescent="0.25">
      <c r="A1269" s="11">
        <v>26849</v>
      </c>
      <c r="B1269" s="12"/>
      <c r="C1269" s="11" t="s">
        <v>578</v>
      </c>
      <c r="D1269" s="11" t="s">
        <v>579</v>
      </c>
      <c r="E1269" s="11">
        <v>2019</v>
      </c>
      <c r="F1269" s="11" t="s">
        <v>11</v>
      </c>
      <c r="G1269" s="13">
        <v>724.75</v>
      </c>
      <c r="H1269" s="14" t="s">
        <v>12</v>
      </c>
      <c r="I1269" s="25">
        <v>57815.8</v>
      </c>
    </row>
    <row r="1270" spans="1:9" ht="15.75" x14ac:dyDescent="0.25">
      <c r="A1270" s="11">
        <v>26847</v>
      </c>
      <c r="B1270" s="12"/>
      <c r="C1270" s="11" t="s">
        <v>578</v>
      </c>
      <c r="D1270" s="11" t="s">
        <v>580</v>
      </c>
      <c r="E1270" s="11">
        <v>2019</v>
      </c>
      <c r="F1270" s="11" t="s">
        <v>16</v>
      </c>
      <c r="G1270" s="13">
        <v>964.8</v>
      </c>
      <c r="H1270" s="14">
        <v>760</v>
      </c>
      <c r="I1270" s="25">
        <v>2903843.12</v>
      </c>
    </row>
    <row r="1271" spans="1:9" ht="15.75" x14ac:dyDescent="0.25">
      <c r="A1271" s="11">
        <v>26847</v>
      </c>
      <c r="B1271" s="12"/>
      <c r="C1271" s="11" t="s">
        <v>578</v>
      </c>
      <c r="D1271" s="11" t="s">
        <v>580</v>
      </c>
      <c r="E1271" s="11">
        <v>2019</v>
      </c>
      <c r="F1271" s="11" t="s">
        <v>11</v>
      </c>
      <c r="G1271" s="13">
        <v>964.8</v>
      </c>
      <c r="H1271" s="14" t="s">
        <v>12</v>
      </c>
      <c r="I1271" s="25">
        <v>70106.679999999993</v>
      </c>
    </row>
    <row r="1272" spans="1:9" ht="15.75" x14ac:dyDescent="0.25">
      <c r="A1272" s="11">
        <v>26242</v>
      </c>
      <c r="B1272" s="12"/>
      <c r="C1272" s="11" t="s">
        <v>581</v>
      </c>
      <c r="D1272" s="11" t="s">
        <v>582</v>
      </c>
      <c r="E1272" s="11">
        <v>2019</v>
      </c>
      <c r="F1272" s="11" t="s">
        <v>25</v>
      </c>
      <c r="G1272" s="13">
        <v>1067.8</v>
      </c>
      <c r="H1272" s="14">
        <v>1067.8</v>
      </c>
      <c r="I1272" s="25">
        <v>372755.02</v>
      </c>
    </row>
    <row r="1273" spans="1:9" ht="15.75" x14ac:dyDescent="0.25">
      <c r="A1273" s="11">
        <v>26242</v>
      </c>
      <c r="B1273" s="12"/>
      <c r="C1273" s="11" t="s">
        <v>581</v>
      </c>
      <c r="D1273" s="11" t="s">
        <v>582</v>
      </c>
      <c r="E1273" s="11">
        <v>2019</v>
      </c>
      <c r="F1273" s="11" t="s">
        <v>26</v>
      </c>
      <c r="G1273" s="13">
        <v>1067.8</v>
      </c>
      <c r="H1273" s="14">
        <v>1067.8</v>
      </c>
      <c r="I1273" s="25">
        <v>178411.12</v>
      </c>
    </row>
    <row r="1274" spans="1:9" ht="15.75" x14ac:dyDescent="0.25">
      <c r="A1274" s="11">
        <v>26242</v>
      </c>
      <c r="B1274" s="12"/>
      <c r="C1274" s="11" t="s">
        <v>581</v>
      </c>
      <c r="D1274" s="11" t="s">
        <v>582</v>
      </c>
      <c r="E1274" s="11">
        <v>2019</v>
      </c>
      <c r="F1274" s="11" t="s">
        <v>11</v>
      </c>
      <c r="G1274" s="13">
        <v>1067.8</v>
      </c>
      <c r="H1274" s="14" t="s">
        <v>12</v>
      </c>
      <c r="I1274" s="25">
        <v>43520.1</v>
      </c>
    </row>
    <row r="1275" spans="1:9" ht="15.75" x14ac:dyDescent="0.25">
      <c r="A1275" s="11">
        <v>26163</v>
      </c>
      <c r="B1275" s="12"/>
      <c r="C1275" s="11" t="s">
        <v>581</v>
      </c>
      <c r="D1275" s="11" t="s">
        <v>583</v>
      </c>
      <c r="E1275" s="11">
        <v>2019</v>
      </c>
      <c r="F1275" s="11" t="s">
        <v>14</v>
      </c>
      <c r="G1275" s="14">
        <v>913.6</v>
      </c>
      <c r="H1275" s="14">
        <v>612.11</v>
      </c>
      <c r="I1275" s="25">
        <v>2417892</v>
      </c>
    </row>
    <row r="1276" spans="1:9" ht="15.75" x14ac:dyDescent="0.25">
      <c r="A1276" s="11">
        <v>26163</v>
      </c>
      <c r="B1276" s="12"/>
      <c r="C1276" s="11" t="s">
        <v>581</v>
      </c>
      <c r="D1276" s="11" t="s">
        <v>583</v>
      </c>
      <c r="E1276" s="11">
        <v>2019</v>
      </c>
      <c r="F1276" s="11" t="s">
        <v>17</v>
      </c>
      <c r="G1276" s="14">
        <v>913.6</v>
      </c>
      <c r="H1276" s="14" t="s">
        <v>18</v>
      </c>
      <c r="I1276" s="25">
        <v>49155.74</v>
      </c>
    </row>
    <row r="1277" spans="1:9" ht="15.75" x14ac:dyDescent="0.25">
      <c r="A1277" s="11">
        <v>26163</v>
      </c>
      <c r="B1277" s="12"/>
      <c r="C1277" s="11" t="s">
        <v>581</v>
      </c>
      <c r="D1277" s="11" t="s">
        <v>583</v>
      </c>
      <c r="E1277" s="11">
        <v>2019</v>
      </c>
      <c r="F1277" s="11" t="s">
        <v>11</v>
      </c>
      <c r="G1277" s="14">
        <v>913.6</v>
      </c>
      <c r="H1277" s="14" t="s">
        <v>12</v>
      </c>
      <c r="I1277" s="25">
        <v>36646</v>
      </c>
    </row>
    <row r="1278" spans="1:9" ht="15.75" x14ac:dyDescent="0.25">
      <c r="A1278" s="11">
        <v>26918</v>
      </c>
      <c r="B1278" s="12"/>
      <c r="C1278" s="11" t="s">
        <v>584</v>
      </c>
      <c r="D1278" s="11" t="s">
        <v>585</v>
      </c>
      <c r="E1278" s="11">
        <v>2019</v>
      </c>
      <c r="F1278" s="11" t="s">
        <v>14</v>
      </c>
      <c r="G1278" s="14">
        <v>575.1</v>
      </c>
      <c r="H1278" s="14">
        <v>527.52</v>
      </c>
      <c r="I1278" s="25">
        <v>2449528.7999999998</v>
      </c>
    </row>
    <row r="1279" spans="1:9" ht="15.75" x14ac:dyDescent="0.25">
      <c r="A1279" s="11">
        <v>26918</v>
      </c>
      <c r="B1279" s="12"/>
      <c r="C1279" s="11" t="s">
        <v>584</v>
      </c>
      <c r="D1279" s="11" t="s">
        <v>585</v>
      </c>
      <c r="E1279" s="11">
        <v>2019</v>
      </c>
      <c r="F1279" s="11" t="s">
        <v>11</v>
      </c>
      <c r="G1279" s="14">
        <v>575.1</v>
      </c>
      <c r="H1279" s="14" t="s">
        <v>12</v>
      </c>
      <c r="I1279" s="25">
        <v>35324.400000000001</v>
      </c>
    </row>
    <row r="1280" spans="1:9" ht="15.75" x14ac:dyDescent="0.25">
      <c r="A1280" s="11">
        <v>26918</v>
      </c>
      <c r="B1280" s="12"/>
      <c r="C1280" s="11" t="s">
        <v>584</v>
      </c>
      <c r="D1280" s="11" t="s">
        <v>585</v>
      </c>
      <c r="E1280" s="11">
        <v>2019</v>
      </c>
      <c r="F1280" s="11" t="s">
        <v>17</v>
      </c>
      <c r="G1280" s="14">
        <v>575.1</v>
      </c>
      <c r="H1280" s="14" t="s">
        <v>18</v>
      </c>
      <c r="I1280" s="25">
        <v>49798.92</v>
      </c>
    </row>
    <row r="1281" spans="1:9" ht="15.75" x14ac:dyDescent="0.25">
      <c r="A1281" s="11">
        <v>26916</v>
      </c>
      <c r="B1281" s="12"/>
      <c r="C1281" s="11" t="s">
        <v>584</v>
      </c>
      <c r="D1281" s="11" t="s">
        <v>586</v>
      </c>
      <c r="E1281" s="11">
        <v>2019</v>
      </c>
      <c r="F1281" s="11" t="s">
        <v>14</v>
      </c>
      <c r="G1281" s="14">
        <v>622.20000000000005</v>
      </c>
      <c r="H1281" s="14">
        <v>520.42999999999995</v>
      </c>
      <c r="I1281" s="25">
        <v>2474628</v>
      </c>
    </row>
    <row r="1282" spans="1:9" ht="15.75" x14ac:dyDescent="0.25">
      <c r="A1282" s="11">
        <v>26916</v>
      </c>
      <c r="B1282" s="12"/>
      <c r="C1282" s="11" t="s">
        <v>584</v>
      </c>
      <c r="D1282" s="11" t="s">
        <v>586</v>
      </c>
      <c r="E1282" s="11">
        <v>2019</v>
      </c>
      <c r="F1282" s="11" t="s">
        <v>17</v>
      </c>
      <c r="G1282" s="14">
        <v>622.20000000000005</v>
      </c>
      <c r="H1282" s="14" t="s">
        <v>18</v>
      </c>
      <c r="I1282" s="25">
        <v>50309.19</v>
      </c>
    </row>
    <row r="1283" spans="1:9" ht="15.75" x14ac:dyDescent="0.25">
      <c r="A1283" s="11">
        <v>26916</v>
      </c>
      <c r="B1283" s="12"/>
      <c r="C1283" s="11" t="s">
        <v>584</v>
      </c>
      <c r="D1283" s="11" t="s">
        <v>586</v>
      </c>
      <c r="E1283" s="11">
        <v>2019</v>
      </c>
      <c r="F1283" s="11" t="s">
        <v>11</v>
      </c>
      <c r="G1283" s="14">
        <v>622.20000000000005</v>
      </c>
      <c r="H1283" s="14" t="s">
        <v>12</v>
      </c>
      <c r="I1283" s="25">
        <v>36363.599999999999</v>
      </c>
    </row>
    <row r="1284" spans="1:9" ht="15.75" x14ac:dyDescent="0.25">
      <c r="A1284" s="11">
        <v>27099</v>
      </c>
      <c r="B1284" s="12"/>
      <c r="C1284" s="11" t="s">
        <v>21</v>
      </c>
      <c r="D1284" s="11" t="s">
        <v>587</v>
      </c>
      <c r="E1284" s="11">
        <v>2019</v>
      </c>
      <c r="F1284" s="11" t="s">
        <v>32</v>
      </c>
      <c r="G1284" s="13">
        <v>394.7</v>
      </c>
      <c r="H1284" s="14">
        <v>394.7</v>
      </c>
      <c r="I1284" s="25">
        <v>306124.79999999999</v>
      </c>
    </row>
    <row r="1285" spans="1:9" ht="15.75" x14ac:dyDescent="0.25">
      <c r="A1285" s="11">
        <v>27099</v>
      </c>
      <c r="B1285" s="12"/>
      <c r="C1285" s="11" t="s">
        <v>21</v>
      </c>
      <c r="D1285" s="11" t="s">
        <v>587</v>
      </c>
      <c r="E1285" s="11">
        <v>2019</v>
      </c>
      <c r="F1285" s="11" t="s">
        <v>11</v>
      </c>
      <c r="G1285" s="13">
        <v>394.7</v>
      </c>
      <c r="H1285" s="14" t="s">
        <v>12</v>
      </c>
      <c r="I1285" s="25">
        <v>33039</v>
      </c>
    </row>
    <row r="1286" spans="1:9" ht="15.75" x14ac:dyDescent="0.25">
      <c r="A1286" s="11">
        <v>27069</v>
      </c>
      <c r="B1286" s="12"/>
      <c r="C1286" s="11" t="s">
        <v>21</v>
      </c>
      <c r="D1286" s="11" t="s">
        <v>588</v>
      </c>
      <c r="E1286" s="11">
        <v>2019</v>
      </c>
      <c r="F1286" s="11" t="s">
        <v>25</v>
      </c>
      <c r="G1286" s="13">
        <v>671</v>
      </c>
      <c r="H1286" s="14">
        <v>671</v>
      </c>
      <c r="I1286" s="25">
        <v>454812</v>
      </c>
    </row>
    <row r="1287" spans="1:9" ht="15.75" x14ac:dyDescent="0.25">
      <c r="A1287" s="11">
        <v>27069</v>
      </c>
      <c r="B1287" s="12"/>
      <c r="C1287" s="11" t="s">
        <v>21</v>
      </c>
      <c r="D1287" s="11" t="s">
        <v>588</v>
      </c>
      <c r="E1287" s="11">
        <v>2019</v>
      </c>
      <c r="F1287" s="11" t="s">
        <v>11</v>
      </c>
      <c r="G1287" s="13">
        <v>671</v>
      </c>
      <c r="H1287" s="14" t="s">
        <v>12</v>
      </c>
      <c r="I1287" s="25">
        <v>19175</v>
      </c>
    </row>
    <row r="1288" spans="1:9" ht="15.75" x14ac:dyDescent="0.25">
      <c r="A1288" s="11">
        <v>27070</v>
      </c>
      <c r="B1288" s="12"/>
      <c r="C1288" s="11" t="s">
        <v>21</v>
      </c>
      <c r="D1288" s="11" t="s">
        <v>589</v>
      </c>
      <c r="E1288" s="11">
        <v>2019</v>
      </c>
      <c r="F1288" s="11" t="s">
        <v>16</v>
      </c>
      <c r="G1288" s="13">
        <v>623.79999999999995</v>
      </c>
      <c r="H1288" s="14">
        <v>490.6</v>
      </c>
      <c r="I1288" s="25">
        <v>1701077.37</v>
      </c>
    </row>
    <row r="1289" spans="1:9" ht="15.75" x14ac:dyDescent="0.25">
      <c r="A1289" s="11">
        <v>27070</v>
      </c>
      <c r="B1289" s="12"/>
      <c r="C1289" s="11" t="s">
        <v>21</v>
      </c>
      <c r="D1289" s="11" t="s">
        <v>589</v>
      </c>
      <c r="E1289" s="11">
        <v>2019</v>
      </c>
      <c r="F1289" s="11" t="s">
        <v>17</v>
      </c>
      <c r="G1289" s="13">
        <v>623.79999999999995</v>
      </c>
      <c r="H1289" s="14" t="s">
        <v>18</v>
      </c>
      <c r="I1289" s="25">
        <v>35857.01</v>
      </c>
    </row>
    <row r="1290" spans="1:9" ht="15.75" x14ac:dyDescent="0.25">
      <c r="A1290" s="11">
        <v>27070</v>
      </c>
      <c r="B1290" s="12"/>
      <c r="C1290" s="11" t="s">
        <v>21</v>
      </c>
      <c r="D1290" s="11" t="s">
        <v>589</v>
      </c>
      <c r="E1290" s="11">
        <v>2019</v>
      </c>
      <c r="F1290" s="11" t="s">
        <v>11</v>
      </c>
      <c r="G1290" s="13">
        <v>623.79999999999995</v>
      </c>
      <c r="H1290" s="14" t="s">
        <v>12</v>
      </c>
      <c r="I1290" s="25">
        <v>30864</v>
      </c>
    </row>
    <row r="1291" spans="1:9" ht="15.75" x14ac:dyDescent="0.25">
      <c r="A1291" s="11">
        <v>24206</v>
      </c>
      <c r="B1291" s="12"/>
      <c r="C1291" s="11" t="s">
        <v>21</v>
      </c>
      <c r="D1291" s="11" t="s">
        <v>590</v>
      </c>
      <c r="E1291" s="11">
        <v>2019</v>
      </c>
      <c r="F1291" s="11" t="s">
        <v>25</v>
      </c>
      <c r="G1291" s="13">
        <v>650.6</v>
      </c>
      <c r="H1291" s="14">
        <v>650.6</v>
      </c>
      <c r="I1291" s="25">
        <v>413905.2</v>
      </c>
    </row>
    <row r="1292" spans="1:9" ht="15.75" x14ac:dyDescent="0.25">
      <c r="A1292" s="11">
        <v>24206</v>
      </c>
      <c r="B1292" s="12"/>
      <c r="C1292" s="11" t="s">
        <v>21</v>
      </c>
      <c r="D1292" s="11" t="s">
        <v>590</v>
      </c>
      <c r="E1292" s="11">
        <v>2019</v>
      </c>
      <c r="F1292" s="11" t="s">
        <v>11</v>
      </c>
      <c r="G1292" s="13">
        <v>650.6</v>
      </c>
      <c r="H1292" s="14" t="s">
        <v>12</v>
      </c>
      <c r="I1292" s="25">
        <v>29639.24</v>
      </c>
    </row>
    <row r="1293" spans="1:9" ht="15.75" x14ac:dyDescent="0.25">
      <c r="A1293" s="11">
        <v>24206</v>
      </c>
      <c r="B1293" s="12"/>
      <c r="C1293" s="11" t="s">
        <v>21</v>
      </c>
      <c r="D1293" s="11" t="s">
        <v>590</v>
      </c>
      <c r="E1293" s="11">
        <v>2019</v>
      </c>
      <c r="F1293" s="11" t="s">
        <v>26</v>
      </c>
      <c r="G1293" s="13">
        <v>650.6</v>
      </c>
      <c r="H1293" s="14">
        <v>650.6</v>
      </c>
      <c r="I1293" s="25">
        <v>175618.8</v>
      </c>
    </row>
    <row r="1294" spans="1:9" ht="15.75" x14ac:dyDescent="0.25">
      <c r="A1294" s="17">
        <v>32862</v>
      </c>
      <c r="B1294" s="12" t="str">
        <f>VLOOKUP(A1294,'[1]Региональная прогр. (11.2018)'!G$14:Q$8110,11,FALSE)</f>
        <v>ЦАО</v>
      </c>
      <c r="C1294" s="17" t="s">
        <v>9</v>
      </c>
      <c r="D1294" s="11" t="s">
        <v>591</v>
      </c>
      <c r="E1294" s="17">
        <v>2019</v>
      </c>
      <c r="F1294" s="17" t="s">
        <v>14</v>
      </c>
      <c r="G1294" s="18">
        <v>4098</v>
      </c>
      <c r="H1294" s="19">
        <v>1073.5999999999999</v>
      </c>
      <c r="I1294" s="51">
        <v>5401237.4800000004</v>
      </c>
    </row>
    <row r="1295" spans="1:9" ht="15.75" x14ac:dyDescent="0.25">
      <c r="A1295" s="17">
        <v>32862</v>
      </c>
      <c r="B1295" s="12" t="str">
        <f>VLOOKUP(A1295,'[1]Региональная прогр. (11.2018)'!G$14:Q$8110,11,FALSE)</f>
        <v>ЦАО</v>
      </c>
      <c r="C1295" s="17" t="s">
        <v>9</v>
      </c>
      <c r="D1295" s="11" t="s">
        <v>591</v>
      </c>
      <c r="E1295" s="17">
        <v>2019</v>
      </c>
      <c r="F1295" s="17" t="s">
        <v>11</v>
      </c>
      <c r="G1295" s="18">
        <v>4098</v>
      </c>
      <c r="H1295" s="19" t="s">
        <v>12</v>
      </c>
      <c r="I1295" s="44">
        <v>120469.74</v>
      </c>
    </row>
    <row r="1296" spans="1:9" ht="15.75" x14ac:dyDescent="0.25">
      <c r="A1296" s="11">
        <v>31304</v>
      </c>
      <c r="B1296" s="12" t="str">
        <f>VLOOKUP(A1296,'[1]Региональная прогр. (11.2018)'!G$14:Q$8110,11,FALSE)</f>
        <v>ОАО</v>
      </c>
      <c r="C1296" s="11" t="s">
        <v>9</v>
      </c>
      <c r="D1296" s="11" t="s">
        <v>592</v>
      </c>
      <c r="E1296" s="11">
        <v>2019</v>
      </c>
      <c r="F1296" s="11" t="s">
        <v>31</v>
      </c>
      <c r="G1296" s="13">
        <v>660.9</v>
      </c>
      <c r="H1296" s="14">
        <v>660.9</v>
      </c>
      <c r="I1296" s="25">
        <v>178218</v>
      </c>
    </row>
    <row r="1297" spans="1:9" ht="15.75" x14ac:dyDescent="0.25">
      <c r="A1297" s="11">
        <v>31304</v>
      </c>
      <c r="B1297" s="12" t="str">
        <f>VLOOKUP(A1297,'[1]Региональная прогр. (11.2018)'!G$14:Q$8110,11,FALSE)</f>
        <v>ОАО</v>
      </c>
      <c r="C1297" s="11" t="s">
        <v>9</v>
      </c>
      <c r="D1297" s="11" t="s">
        <v>592</v>
      </c>
      <c r="E1297" s="11">
        <v>2019</v>
      </c>
      <c r="F1297" s="11" t="s">
        <v>25</v>
      </c>
      <c r="G1297" s="13">
        <v>660.9</v>
      </c>
      <c r="H1297" s="14">
        <v>660.9</v>
      </c>
      <c r="I1297" s="25">
        <v>232326</v>
      </c>
    </row>
    <row r="1298" spans="1:9" ht="15.75" x14ac:dyDescent="0.25">
      <c r="A1298" s="11">
        <v>31304</v>
      </c>
      <c r="B1298" s="12" t="str">
        <f>VLOOKUP(A1298,'[1]Региональная прогр. (11.2018)'!G$14:Q$8110,11,FALSE)</f>
        <v>ОАО</v>
      </c>
      <c r="C1298" s="11" t="s">
        <v>9</v>
      </c>
      <c r="D1298" s="11" t="s">
        <v>592</v>
      </c>
      <c r="E1298" s="11">
        <v>2019</v>
      </c>
      <c r="F1298" s="11" t="s">
        <v>11</v>
      </c>
      <c r="G1298" s="13">
        <v>660.9</v>
      </c>
      <c r="H1298" s="14" t="s">
        <v>12</v>
      </c>
      <c r="I1298" s="25">
        <v>50000</v>
      </c>
    </row>
    <row r="1299" spans="1:9" ht="15.75" x14ac:dyDescent="0.25">
      <c r="A1299" s="11">
        <v>35170</v>
      </c>
      <c r="B1299" s="12" t="str">
        <f>VLOOKUP(A1299,'[1]Региональная прогр. (11.2018)'!G$14:Q$8110,11,FALSE)</f>
        <v>ЦАО</v>
      </c>
      <c r="C1299" s="11" t="s">
        <v>9</v>
      </c>
      <c r="D1299" s="11" t="s">
        <v>593</v>
      </c>
      <c r="E1299" s="11">
        <v>2019</v>
      </c>
      <c r="F1299" s="11" t="s">
        <v>31</v>
      </c>
      <c r="G1299" s="13">
        <v>7829.5</v>
      </c>
      <c r="H1299" s="14">
        <v>7829.5</v>
      </c>
      <c r="I1299" s="25">
        <v>864006.33</v>
      </c>
    </row>
    <row r="1300" spans="1:9" ht="15.75" x14ac:dyDescent="0.25">
      <c r="A1300" s="11">
        <v>35170</v>
      </c>
      <c r="B1300" s="12" t="str">
        <f>VLOOKUP(A1300,'[1]Региональная прогр. (11.2018)'!G$14:Q$8110,11,FALSE)</f>
        <v>ЦАО</v>
      </c>
      <c r="C1300" s="11" t="s">
        <v>9</v>
      </c>
      <c r="D1300" s="11" t="s">
        <v>593</v>
      </c>
      <c r="E1300" s="11">
        <v>2019</v>
      </c>
      <c r="F1300" s="11" t="s">
        <v>28</v>
      </c>
      <c r="G1300" s="13">
        <v>7829.5</v>
      </c>
      <c r="H1300" s="14">
        <v>7829.5</v>
      </c>
      <c r="I1300" s="25">
        <v>293131.56</v>
      </c>
    </row>
    <row r="1301" spans="1:9" ht="15.75" x14ac:dyDescent="0.25">
      <c r="A1301" s="11">
        <v>35170</v>
      </c>
      <c r="B1301" s="12" t="str">
        <f>VLOOKUP(A1301,'[1]Региональная прогр. (11.2018)'!G$14:Q$8110,11,FALSE)</f>
        <v>ЦАО</v>
      </c>
      <c r="C1301" s="11" t="s">
        <v>9</v>
      </c>
      <c r="D1301" s="11" t="s">
        <v>593</v>
      </c>
      <c r="E1301" s="11">
        <v>2019</v>
      </c>
      <c r="F1301" s="11" t="s">
        <v>25</v>
      </c>
      <c r="G1301" s="13">
        <v>7829.5</v>
      </c>
      <c r="H1301" s="14">
        <v>7829.5</v>
      </c>
      <c r="I1301" s="25">
        <v>2373010.06</v>
      </c>
    </row>
    <row r="1302" spans="1:9" ht="15.75" x14ac:dyDescent="0.25">
      <c r="A1302" s="11">
        <v>35170</v>
      </c>
      <c r="B1302" s="12" t="str">
        <f>VLOOKUP(A1302,'[1]Региональная прогр. (11.2018)'!G$14:Q$8110,11,FALSE)</f>
        <v>ЦАО</v>
      </c>
      <c r="C1302" s="11" t="s">
        <v>9</v>
      </c>
      <c r="D1302" s="11" t="s">
        <v>593</v>
      </c>
      <c r="E1302" s="11">
        <v>2019</v>
      </c>
      <c r="F1302" s="11" t="s">
        <v>32</v>
      </c>
      <c r="G1302" s="13">
        <v>7829.5</v>
      </c>
      <c r="H1302" s="14">
        <v>7829.5</v>
      </c>
      <c r="I1302" s="25">
        <v>1406135.17</v>
      </c>
    </row>
    <row r="1303" spans="1:9" ht="15.75" x14ac:dyDescent="0.25">
      <c r="A1303" s="11">
        <v>35170</v>
      </c>
      <c r="B1303" s="12" t="str">
        <f>VLOOKUP(A1303,'[1]Региональная прогр. (11.2018)'!G$14:Q$8110,11,FALSE)</f>
        <v>ЦАО</v>
      </c>
      <c r="C1303" s="11" t="s">
        <v>9</v>
      </c>
      <c r="D1303" s="11" t="s">
        <v>593</v>
      </c>
      <c r="E1303" s="11">
        <v>2019</v>
      </c>
      <c r="F1303" s="11" t="s">
        <v>11</v>
      </c>
      <c r="G1303" s="13">
        <v>7829.5</v>
      </c>
      <c r="H1303" s="14" t="s">
        <v>12</v>
      </c>
      <c r="I1303" s="25">
        <v>336764.26</v>
      </c>
    </row>
    <row r="1304" spans="1:9" ht="15.75" x14ac:dyDescent="0.25">
      <c r="A1304" s="11">
        <v>35170</v>
      </c>
      <c r="B1304" s="12" t="str">
        <f>VLOOKUP(A1304,'[1]Региональная прогр. (11.2018)'!G$14:Q$8110,11,FALSE)</f>
        <v>ЦАО</v>
      </c>
      <c r="C1304" s="11" t="s">
        <v>9</v>
      </c>
      <c r="D1304" s="11" t="s">
        <v>593</v>
      </c>
      <c r="E1304" s="11">
        <v>2019</v>
      </c>
      <c r="F1304" s="11" t="s">
        <v>16</v>
      </c>
      <c r="G1304" s="13">
        <v>7829.5</v>
      </c>
      <c r="H1304" s="21">
        <v>4048</v>
      </c>
      <c r="I1304" s="45">
        <v>13032569.66</v>
      </c>
    </row>
    <row r="1305" spans="1:9" ht="15.75" x14ac:dyDescent="0.25">
      <c r="A1305" s="11">
        <v>35170</v>
      </c>
      <c r="B1305" s="12" t="str">
        <f>VLOOKUP(A1305,'[1]Региональная прогр. (11.2018)'!G$14:Q$8110,11,FALSE)</f>
        <v>ЦАО</v>
      </c>
      <c r="C1305" s="11" t="s">
        <v>9</v>
      </c>
      <c r="D1305" s="11" t="s">
        <v>593</v>
      </c>
      <c r="E1305" s="11">
        <v>2019</v>
      </c>
      <c r="F1305" s="11" t="s">
        <v>14</v>
      </c>
      <c r="G1305" s="13">
        <v>7829.5</v>
      </c>
      <c r="H1305" s="21">
        <v>2089</v>
      </c>
      <c r="I1305" s="45">
        <v>10435086.18</v>
      </c>
    </row>
    <row r="1306" spans="1:9" ht="15.75" x14ac:dyDescent="0.25">
      <c r="A1306" s="11">
        <v>35170</v>
      </c>
      <c r="B1306" s="12" t="str">
        <f>VLOOKUP(A1306,'[1]Региональная прогр. (11.2018)'!G$14:Q$8110,11,FALSE)</f>
        <v>ЦАО</v>
      </c>
      <c r="C1306" s="11" t="s">
        <v>9</v>
      </c>
      <c r="D1306" s="11" t="s">
        <v>593</v>
      </c>
      <c r="E1306" s="11">
        <v>2019</v>
      </c>
      <c r="F1306" s="11" t="s">
        <v>17</v>
      </c>
      <c r="G1306" s="13">
        <v>7829.5</v>
      </c>
      <c r="H1306" s="14" t="s">
        <v>18</v>
      </c>
      <c r="I1306" s="25">
        <f>60573.4+33891.04</f>
        <v>94464.44</v>
      </c>
    </row>
    <row r="1307" spans="1:9" ht="15.75" x14ac:dyDescent="0.25">
      <c r="A1307" s="11">
        <v>29440</v>
      </c>
      <c r="B1307" s="12" t="str">
        <f>VLOOKUP(A1307,'[1]Региональная прогр. (11.2018)'!G$14:Q$8110,11,FALSE)</f>
        <v>ЛАО</v>
      </c>
      <c r="C1307" s="11" t="s">
        <v>9</v>
      </c>
      <c r="D1307" s="11" t="s">
        <v>39</v>
      </c>
      <c r="E1307" s="11">
        <v>2019</v>
      </c>
      <c r="F1307" s="11" t="s">
        <v>14</v>
      </c>
      <c r="G1307" s="13">
        <v>3982.5</v>
      </c>
      <c r="H1307" s="14">
        <v>1260</v>
      </c>
      <c r="I1307" s="25">
        <v>5714832.6500000004</v>
      </c>
    </row>
    <row r="1308" spans="1:9" ht="15.75" x14ac:dyDescent="0.25">
      <c r="A1308" s="11">
        <v>29440</v>
      </c>
      <c r="B1308" s="12" t="str">
        <f>VLOOKUP(A1308,'[1]Региональная прогр. (11.2018)'!G$14:Q$8110,11,FALSE)</f>
        <v>ЛАО</v>
      </c>
      <c r="C1308" s="11" t="s">
        <v>9</v>
      </c>
      <c r="D1308" s="11" t="s">
        <v>39</v>
      </c>
      <c r="E1308" s="11">
        <v>2019</v>
      </c>
      <c r="F1308" s="11" t="s">
        <v>11</v>
      </c>
      <c r="G1308" s="13">
        <v>3982.5</v>
      </c>
      <c r="H1308" s="14" t="s">
        <v>12</v>
      </c>
      <c r="I1308" s="25">
        <v>99289</v>
      </c>
    </row>
    <row r="1309" spans="1:9" ht="15.75" x14ac:dyDescent="0.25">
      <c r="A1309" s="11">
        <v>30176</v>
      </c>
      <c r="B1309" s="12" t="str">
        <f>VLOOKUP(A1309,'[1]Региональная прогр. (11.2018)'!G$14:Q$8110,11,FALSE)</f>
        <v>САО</v>
      </c>
      <c r="C1309" s="11" t="s">
        <v>9</v>
      </c>
      <c r="D1309" s="11" t="s">
        <v>594</v>
      </c>
      <c r="E1309" s="11">
        <v>2019</v>
      </c>
      <c r="F1309" s="11" t="s">
        <v>14</v>
      </c>
      <c r="G1309" s="13">
        <v>3463.5</v>
      </c>
      <c r="H1309" s="14">
        <v>1179.21</v>
      </c>
      <c r="I1309" s="25">
        <v>4757994.57</v>
      </c>
    </row>
    <row r="1310" spans="1:9" ht="15.75" x14ac:dyDescent="0.25">
      <c r="A1310" s="11">
        <v>30176</v>
      </c>
      <c r="B1310" s="12" t="str">
        <f>VLOOKUP(A1310,'[1]Региональная прогр. (11.2018)'!G$14:Q$8110,11,FALSE)</f>
        <v>САО</v>
      </c>
      <c r="C1310" s="11" t="s">
        <v>9</v>
      </c>
      <c r="D1310" s="11" t="s">
        <v>594</v>
      </c>
      <c r="E1310" s="11">
        <v>2019</v>
      </c>
      <c r="F1310" s="11" t="s">
        <v>11</v>
      </c>
      <c r="G1310" s="13">
        <v>3463.5</v>
      </c>
      <c r="H1310" s="14" t="s">
        <v>12</v>
      </c>
      <c r="I1310" s="25">
        <v>101326.01</v>
      </c>
    </row>
    <row r="1311" spans="1:9" ht="15.75" x14ac:dyDescent="0.25">
      <c r="A1311" s="11">
        <v>31000</v>
      </c>
      <c r="B1311" s="12" t="str">
        <f>VLOOKUP(A1311,'[1]Региональная прогр. (11.2018)'!G$14:Q$8110,11,FALSE)</f>
        <v>ОАО</v>
      </c>
      <c r="C1311" s="11" t="s">
        <v>9</v>
      </c>
      <c r="D1311" s="11" t="s">
        <v>595</v>
      </c>
      <c r="E1311" s="11">
        <v>2019</v>
      </c>
      <c r="F1311" s="11" t="s">
        <v>31</v>
      </c>
      <c r="G1311" s="13">
        <v>2577</v>
      </c>
      <c r="H1311" s="14">
        <v>2577</v>
      </c>
      <c r="I1311" s="25">
        <v>119770.14</v>
      </c>
    </row>
    <row r="1312" spans="1:9" ht="15.75" x14ac:dyDescent="0.25">
      <c r="A1312" s="11">
        <v>31000</v>
      </c>
      <c r="B1312" s="12" t="str">
        <f>VLOOKUP(A1312,'[1]Региональная прогр. (11.2018)'!G$14:Q$8110,11,FALSE)</f>
        <v>ОАО</v>
      </c>
      <c r="C1312" s="11" t="s">
        <v>9</v>
      </c>
      <c r="D1312" s="11" t="s">
        <v>595</v>
      </c>
      <c r="E1312" s="11">
        <v>2019</v>
      </c>
      <c r="F1312" s="11" t="s">
        <v>28</v>
      </c>
      <c r="G1312" s="13">
        <v>2577</v>
      </c>
      <c r="H1312" s="14">
        <v>2577</v>
      </c>
      <c r="I1312" s="25">
        <v>114367.78</v>
      </c>
    </row>
    <row r="1313" spans="1:9" ht="15.75" x14ac:dyDescent="0.25">
      <c r="A1313" s="11">
        <v>31000</v>
      </c>
      <c r="B1313" s="12" t="str">
        <f>VLOOKUP(A1313,'[1]Региональная прогр. (11.2018)'!G$14:Q$8110,11,FALSE)</f>
        <v>ОАО</v>
      </c>
      <c r="C1313" s="11" t="s">
        <v>9</v>
      </c>
      <c r="D1313" s="11" t="s">
        <v>595</v>
      </c>
      <c r="E1313" s="11">
        <v>2019</v>
      </c>
      <c r="F1313" s="11" t="s">
        <v>25</v>
      </c>
      <c r="G1313" s="13">
        <v>2577</v>
      </c>
      <c r="H1313" s="14">
        <v>2577</v>
      </c>
      <c r="I1313" s="25">
        <v>939992.58</v>
      </c>
    </row>
    <row r="1314" spans="1:9" ht="15.75" x14ac:dyDescent="0.25">
      <c r="A1314" s="11">
        <v>31000</v>
      </c>
      <c r="B1314" s="12" t="str">
        <f>VLOOKUP(A1314,'[1]Региональная прогр. (11.2018)'!G$14:Q$8110,11,FALSE)</f>
        <v>ОАО</v>
      </c>
      <c r="C1314" s="11" t="s">
        <v>9</v>
      </c>
      <c r="D1314" s="11" t="s">
        <v>595</v>
      </c>
      <c r="E1314" s="11">
        <v>2019</v>
      </c>
      <c r="F1314" s="11" t="s">
        <v>32</v>
      </c>
      <c r="G1314" s="13">
        <v>2577</v>
      </c>
      <c r="H1314" s="14">
        <v>2577</v>
      </c>
      <c r="I1314" s="25">
        <v>586436.35</v>
      </c>
    </row>
    <row r="1315" spans="1:9" ht="15.75" x14ac:dyDescent="0.25">
      <c r="A1315" s="11">
        <v>31000</v>
      </c>
      <c r="B1315" s="12" t="str">
        <f>VLOOKUP(A1315,'[1]Региональная прогр. (11.2018)'!G$14:Q$8110,11,FALSE)</f>
        <v>ОАО</v>
      </c>
      <c r="C1315" s="11" t="s">
        <v>9</v>
      </c>
      <c r="D1315" s="11" t="s">
        <v>595</v>
      </c>
      <c r="E1315" s="11">
        <v>2019</v>
      </c>
      <c r="F1315" s="11" t="s">
        <v>11</v>
      </c>
      <c r="G1315" s="13">
        <v>2577</v>
      </c>
      <c r="H1315" s="14" t="s">
        <v>12</v>
      </c>
      <c r="I1315" s="25">
        <v>98644.67</v>
      </c>
    </row>
    <row r="1316" spans="1:9" ht="15.75" x14ac:dyDescent="0.25">
      <c r="A1316" s="11">
        <v>26561</v>
      </c>
      <c r="B1316" s="12" t="str">
        <f>VLOOKUP(A1316,'[1]Региональная прогр. (11.2018)'!G$14:Q$8110,11,FALSE)</f>
        <v>ЦАО</v>
      </c>
      <c r="C1316" s="11" t="s">
        <v>9</v>
      </c>
      <c r="D1316" s="11" t="s">
        <v>596</v>
      </c>
      <c r="E1316" s="11">
        <v>2019</v>
      </c>
      <c r="F1316" s="11" t="s">
        <v>31</v>
      </c>
      <c r="G1316" s="13">
        <v>980.7</v>
      </c>
      <c r="H1316" s="14">
        <v>980.7</v>
      </c>
      <c r="I1316" s="25">
        <v>162019.20000000001</v>
      </c>
    </row>
    <row r="1317" spans="1:9" ht="15.75" x14ac:dyDescent="0.25">
      <c r="A1317" s="11">
        <v>26561</v>
      </c>
      <c r="B1317" s="12" t="str">
        <f>VLOOKUP(A1317,'[1]Региональная прогр. (11.2018)'!G$14:Q$8110,11,FALSE)</f>
        <v>ЦАО</v>
      </c>
      <c r="C1317" s="11" t="s">
        <v>9</v>
      </c>
      <c r="D1317" s="11" t="s">
        <v>596</v>
      </c>
      <c r="E1317" s="11">
        <v>2019</v>
      </c>
      <c r="F1317" s="11" t="s">
        <v>25</v>
      </c>
      <c r="G1317" s="13">
        <v>980.7</v>
      </c>
      <c r="H1317" s="14">
        <v>980.7</v>
      </c>
      <c r="I1317" s="25">
        <v>709371.6</v>
      </c>
    </row>
    <row r="1318" spans="1:9" ht="15.75" x14ac:dyDescent="0.25">
      <c r="A1318" s="11">
        <v>26561</v>
      </c>
      <c r="B1318" s="12" t="str">
        <f>VLOOKUP(A1318,'[1]Региональная прогр. (11.2018)'!G$14:Q$8110,11,FALSE)</f>
        <v>ЦАО</v>
      </c>
      <c r="C1318" s="11" t="s">
        <v>9</v>
      </c>
      <c r="D1318" s="11" t="s">
        <v>596</v>
      </c>
      <c r="E1318" s="11">
        <v>2019</v>
      </c>
      <c r="F1318" s="11" t="s">
        <v>32</v>
      </c>
      <c r="G1318" s="13">
        <v>980.7</v>
      </c>
      <c r="H1318" s="14">
        <v>980.7</v>
      </c>
      <c r="I1318" s="25">
        <v>270973.2</v>
      </c>
    </row>
    <row r="1319" spans="1:9" ht="15.75" x14ac:dyDescent="0.25">
      <c r="A1319" s="11">
        <v>26561</v>
      </c>
      <c r="B1319" s="12" t="str">
        <f>VLOOKUP(A1319,'[1]Региональная прогр. (11.2018)'!G$14:Q$8110,11,FALSE)</f>
        <v>ЦАО</v>
      </c>
      <c r="C1319" s="11" t="s">
        <v>9</v>
      </c>
      <c r="D1319" s="11" t="s">
        <v>596</v>
      </c>
      <c r="E1319" s="11">
        <v>2019</v>
      </c>
      <c r="F1319" s="11" t="s">
        <v>11</v>
      </c>
      <c r="G1319" s="13">
        <v>980.7</v>
      </c>
      <c r="H1319" s="14" t="s">
        <v>12</v>
      </c>
      <c r="I1319" s="25">
        <v>90000</v>
      </c>
    </row>
    <row r="1320" spans="1:9" ht="15.75" x14ac:dyDescent="0.25">
      <c r="A1320" s="11">
        <v>29630</v>
      </c>
      <c r="B1320" s="12" t="str">
        <f>VLOOKUP(A1320,'[1]Региональная прогр. (11.2018)'!G$14:Q$8110,11,FALSE)</f>
        <v>ЦАО</v>
      </c>
      <c r="C1320" s="11" t="s">
        <v>9</v>
      </c>
      <c r="D1320" s="11" t="s">
        <v>597</v>
      </c>
      <c r="E1320" s="11">
        <v>2019</v>
      </c>
      <c r="F1320" s="16" t="s">
        <v>14</v>
      </c>
      <c r="G1320" s="16">
        <v>479.5</v>
      </c>
      <c r="H1320" s="20">
        <v>315</v>
      </c>
      <c r="I1320" s="25">
        <v>498658.8</v>
      </c>
    </row>
    <row r="1321" spans="1:9" ht="15.75" x14ac:dyDescent="0.25">
      <c r="A1321" s="11">
        <v>30556</v>
      </c>
      <c r="B1321" s="12" t="str">
        <f>VLOOKUP(A1321,'[1]Региональная прогр. (11.2018)'!G$14:Q$8110,11,FALSE)</f>
        <v>ОАО</v>
      </c>
      <c r="C1321" s="11" t="s">
        <v>9</v>
      </c>
      <c r="D1321" s="11" t="s">
        <v>598</v>
      </c>
      <c r="E1321" s="11">
        <v>2019</v>
      </c>
      <c r="F1321" s="11" t="s">
        <v>31</v>
      </c>
      <c r="G1321" s="13">
        <v>3824.4</v>
      </c>
      <c r="H1321" s="14">
        <v>3824.4</v>
      </c>
      <c r="I1321" s="25">
        <v>352260</v>
      </c>
    </row>
    <row r="1322" spans="1:9" ht="15.75" x14ac:dyDescent="0.25">
      <c r="A1322" s="11">
        <v>30556</v>
      </c>
      <c r="B1322" s="12" t="str">
        <f>VLOOKUP(A1322,'[1]Региональная прогр. (11.2018)'!G$14:Q$8110,11,FALSE)</f>
        <v>ОАО</v>
      </c>
      <c r="C1322" s="11" t="s">
        <v>9</v>
      </c>
      <c r="D1322" s="11" t="s">
        <v>598</v>
      </c>
      <c r="E1322" s="11">
        <v>2019</v>
      </c>
      <c r="F1322" s="11" t="s">
        <v>28</v>
      </c>
      <c r="G1322" s="13">
        <v>3824.4</v>
      </c>
      <c r="H1322" s="14">
        <v>3824.4</v>
      </c>
      <c r="I1322" s="25">
        <v>150489.60000000001</v>
      </c>
    </row>
    <row r="1323" spans="1:9" ht="15.75" x14ac:dyDescent="0.25">
      <c r="A1323" s="11">
        <v>30556</v>
      </c>
      <c r="B1323" s="12" t="str">
        <f>VLOOKUP(A1323,'[1]Региональная прогр. (11.2018)'!G$14:Q$8110,11,FALSE)</f>
        <v>ОАО</v>
      </c>
      <c r="C1323" s="11" t="s">
        <v>9</v>
      </c>
      <c r="D1323" s="11" t="s">
        <v>598</v>
      </c>
      <c r="E1323" s="11">
        <v>2019</v>
      </c>
      <c r="F1323" s="11" t="s">
        <v>25</v>
      </c>
      <c r="G1323" s="13">
        <v>3824.4</v>
      </c>
      <c r="H1323" s="14">
        <v>3824.4</v>
      </c>
      <c r="I1323" s="25">
        <v>405481.2</v>
      </c>
    </row>
    <row r="1324" spans="1:9" ht="15.75" x14ac:dyDescent="0.25">
      <c r="A1324" s="11">
        <v>30556</v>
      </c>
      <c r="B1324" s="12" t="str">
        <f>VLOOKUP(A1324,'[1]Региональная прогр. (11.2018)'!G$14:Q$8110,11,FALSE)</f>
        <v>ОАО</v>
      </c>
      <c r="C1324" s="11" t="s">
        <v>9</v>
      </c>
      <c r="D1324" s="11" t="s">
        <v>598</v>
      </c>
      <c r="E1324" s="11">
        <v>2019</v>
      </c>
      <c r="F1324" s="11" t="s">
        <v>32</v>
      </c>
      <c r="G1324" s="13">
        <v>3824.4</v>
      </c>
      <c r="H1324" s="14">
        <v>3824.4</v>
      </c>
      <c r="I1324" s="25">
        <v>1073806.8</v>
      </c>
    </row>
    <row r="1325" spans="1:9" ht="15.75" x14ac:dyDescent="0.25">
      <c r="A1325" s="11">
        <v>30556</v>
      </c>
      <c r="B1325" s="12" t="str">
        <f>VLOOKUP(A1325,'[1]Региональная прогр. (11.2018)'!G$14:Q$8110,11,FALSE)</f>
        <v>ОАО</v>
      </c>
      <c r="C1325" s="11" t="s">
        <v>9</v>
      </c>
      <c r="D1325" s="11" t="s">
        <v>598</v>
      </c>
      <c r="E1325" s="11">
        <v>2019</v>
      </c>
      <c r="F1325" s="11" t="s">
        <v>11</v>
      </c>
      <c r="G1325" s="13">
        <v>3824.4</v>
      </c>
      <c r="H1325" s="14" t="s">
        <v>12</v>
      </c>
      <c r="I1325" s="25">
        <v>209216.82</v>
      </c>
    </row>
    <row r="1326" spans="1:9" ht="15.75" x14ac:dyDescent="0.25">
      <c r="A1326" s="11">
        <v>29522</v>
      </c>
      <c r="B1326" s="12" t="str">
        <f>VLOOKUP(A1326,'[1]Региональная прогр. (11.2018)'!G$14:Q$8110,11,FALSE)</f>
        <v>САО</v>
      </c>
      <c r="C1326" s="11" t="s">
        <v>9</v>
      </c>
      <c r="D1326" s="11" t="s">
        <v>599</v>
      </c>
      <c r="E1326" s="11">
        <v>2019</v>
      </c>
      <c r="F1326" s="11" t="s">
        <v>31</v>
      </c>
      <c r="G1326" s="13">
        <v>1148.5</v>
      </c>
      <c r="H1326" s="14">
        <v>1148.5</v>
      </c>
      <c r="I1326" s="25">
        <v>358506.54</v>
      </c>
    </row>
    <row r="1327" spans="1:9" ht="15.75" x14ac:dyDescent="0.25">
      <c r="A1327" s="11">
        <v>29522</v>
      </c>
      <c r="B1327" s="12" t="str">
        <f>VLOOKUP(A1327,'[1]Региональная прогр. (11.2018)'!G$14:Q$8110,11,FALSE)</f>
        <v>САО</v>
      </c>
      <c r="C1327" s="11" t="s">
        <v>9</v>
      </c>
      <c r="D1327" s="11" t="s">
        <v>599</v>
      </c>
      <c r="E1327" s="11">
        <v>2019</v>
      </c>
      <c r="F1327" s="11" t="s">
        <v>28</v>
      </c>
      <c r="G1327" s="13">
        <v>1148.5</v>
      </c>
      <c r="H1327" s="14">
        <v>1148.5</v>
      </c>
      <c r="I1327" s="25">
        <v>52350.29</v>
      </c>
    </row>
    <row r="1328" spans="1:9" ht="15.75" x14ac:dyDescent="0.25">
      <c r="A1328" s="11">
        <v>29522</v>
      </c>
      <c r="B1328" s="12" t="str">
        <f>VLOOKUP(A1328,'[1]Региональная прогр. (11.2018)'!G$14:Q$8110,11,FALSE)</f>
        <v>САО</v>
      </c>
      <c r="C1328" s="11" t="s">
        <v>9</v>
      </c>
      <c r="D1328" s="11" t="s">
        <v>599</v>
      </c>
      <c r="E1328" s="11">
        <v>2019</v>
      </c>
      <c r="F1328" s="11" t="s">
        <v>25</v>
      </c>
      <c r="G1328" s="13">
        <v>1148.5</v>
      </c>
      <c r="H1328" s="14">
        <v>1148.5</v>
      </c>
      <c r="I1328" s="25">
        <v>888864.14</v>
      </c>
    </row>
    <row r="1329" spans="1:9" ht="15.75" x14ac:dyDescent="0.25">
      <c r="A1329" s="11">
        <v>29522</v>
      </c>
      <c r="B1329" s="12" t="str">
        <f>VLOOKUP(A1329,'[1]Региональная прогр. (11.2018)'!G$14:Q$8110,11,FALSE)</f>
        <v>САО</v>
      </c>
      <c r="C1329" s="11" t="s">
        <v>9</v>
      </c>
      <c r="D1329" s="11" t="s">
        <v>599</v>
      </c>
      <c r="E1329" s="11">
        <v>2019</v>
      </c>
      <c r="F1329" s="11" t="s">
        <v>26</v>
      </c>
      <c r="G1329" s="13">
        <v>1148.5</v>
      </c>
      <c r="H1329" s="14">
        <v>1148.5</v>
      </c>
      <c r="I1329" s="25">
        <v>154759.03</v>
      </c>
    </row>
    <row r="1330" spans="1:9" ht="15.75" x14ac:dyDescent="0.25">
      <c r="A1330" s="11">
        <v>29522</v>
      </c>
      <c r="B1330" s="12" t="str">
        <f>VLOOKUP(A1330,'[1]Региональная прогр. (11.2018)'!G$14:Q$8110,11,FALSE)</f>
        <v>САО</v>
      </c>
      <c r="C1330" s="11" t="s">
        <v>9</v>
      </c>
      <c r="D1330" s="11" t="s">
        <v>599</v>
      </c>
      <c r="E1330" s="11">
        <v>2019</v>
      </c>
      <c r="F1330" s="11" t="s">
        <v>11</v>
      </c>
      <c r="G1330" s="13">
        <v>1148.5</v>
      </c>
      <c r="H1330" s="14" t="s">
        <v>12</v>
      </c>
      <c r="I1330" s="25">
        <v>74770.039999999994</v>
      </c>
    </row>
    <row r="1331" spans="1:9" ht="15.75" x14ac:dyDescent="0.25">
      <c r="A1331" s="11">
        <v>29530</v>
      </c>
      <c r="B1331" s="12" t="str">
        <f>VLOOKUP(A1331,'[1]Региональная прогр. (11.2018)'!G$14:Q$8110,11,FALSE)</f>
        <v>САО</v>
      </c>
      <c r="C1331" s="11" t="s">
        <v>9</v>
      </c>
      <c r="D1331" s="11" t="s">
        <v>600</v>
      </c>
      <c r="E1331" s="11">
        <v>2019</v>
      </c>
      <c r="F1331" s="11" t="s">
        <v>14</v>
      </c>
      <c r="G1331" s="13">
        <v>813.2</v>
      </c>
      <c r="H1331" s="14">
        <v>835</v>
      </c>
      <c r="I1331" s="25">
        <v>2501700</v>
      </c>
    </row>
    <row r="1332" spans="1:9" ht="15.75" x14ac:dyDescent="0.25">
      <c r="A1332" s="11">
        <v>29530</v>
      </c>
      <c r="B1332" s="12" t="str">
        <f>VLOOKUP(A1332,'[1]Региональная прогр. (11.2018)'!G$14:Q$8110,11,FALSE)</f>
        <v>САО</v>
      </c>
      <c r="C1332" s="11" t="s">
        <v>9</v>
      </c>
      <c r="D1332" s="11" t="s">
        <v>600</v>
      </c>
      <c r="E1332" s="11">
        <v>2019</v>
      </c>
      <c r="F1332" s="11" t="s">
        <v>11</v>
      </c>
      <c r="G1332" s="13">
        <v>813.2</v>
      </c>
      <c r="H1332" s="14" t="s">
        <v>12</v>
      </c>
      <c r="I1332" s="25">
        <v>34026</v>
      </c>
    </row>
    <row r="1333" spans="1:9" ht="15.75" x14ac:dyDescent="0.25">
      <c r="A1333" s="11">
        <v>29554</v>
      </c>
      <c r="B1333" s="12" t="str">
        <f>VLOOKUP(A1333,'[1]Региональная прогр. (11.2018)'!G$14:Q$8110,11,FALSE)</f>
        <v>САО</v>
      </c>
      <c r="C1333" s="11" t="s">
        <v>9</v>
      </c>
      <c r="D1333" s="11" t="s">
        <v>601</v>
      </c>
      <c r="E1333" s="11">
        <v>2019</v>
      </c>
      <c r="F1333" s="11" t="s">
        <v>31</v>
      </c>
      <c r="G1333" s="13">
        <v>830</v>
      </c>
      <c r="H1333" s="14">
        <v>830</v>
      </c>
      <c r="I1333" s="25">
        <v>111581.73</v>
      </c>
    </row>
    <row r="1334" spans="1:9" ht="15.75" x14ac:dyDescent="0.25">
      <c r="A1334" s="11">
        <v>29554</v>
      </c>
      <c r="B1334" s="12" t="str">
        <f>VLOOKUP(A1334,'[1]Региональная прогр. (11.2018)'!G$14:Q$8110,11,FALSE)</f>
        <v>САО</v>
      </c>
      <c r="C1334" s="11" t="s">
        <v>9</v>
      </c>
      <c r="D1334" s="11" t="s">
        <v>601</v>
      </c>
      <c r="E1334" s="11">
        <v>2019</v>
      </c>
      <c r="F1334" s="11" t="s">
        <v>28</v>
      </c>
      <c r="G1334" s="13">
        <v>830</v>
      </c>
      <c r="H1334" s="14">
        <v>830</v>
      </c>
      <c r="I1334" s="25">
        <v>10680.47</v>
      </c>
    </row>
    <row r="1335" spans="1:9" ht="15.75" x14ac:dyDescent="0.25">
      <c r="A1335" s="11">
        <v>29554</v>
      </c>
      <c r="B1335" s="12" t="str">
        <f>VLOOKUP(A1335,'[1]Региональная прогр. (11.2018)'!G$14:Q$8110,11,FALSE)</f>
        <v>САО</v>
      </c>
      <c r="C1335" s="11" t="s">
        <v>9</v>
      </c>
      <c r="D1335" s="11" t="s">
        <v>601</v>
      </c>
      <c r="E1335" s="11">
        <v>2019</v>
      </c>
      <c r="F1335" s="11" t="s">
        <v>25</v>
      </c>
      <c r="G1335" s="13">
        <v>830</v>
      </c>
      <c r="H1335" s="14">
        <v>830</v>
      </c>
      <c r="I1335" s="25">
        <v>385507.13</v>
      </c>
    </row>
    <row r="1336" spans="1:9" ht="15.75" x14ac:dyDescent="0.25">
      <c r="A1336" s="11">
        <v>29554</v>
      </c>
      <c r="B1336" s="12" t="str">
        <f>VLOOKUP(A1336,'[1]Региональная прогр. (11.2018)'!G$14:Q$8110,11,FALSE)</f>
        <v>САО</v>
      </c>
      <c r="C1336" s="11" t="s">
        <v>9</v>
      </c>
      <c r="D1336" s="11" t="s">
        <v>601</v>
      </c>
      <c r="E1336" s="11">
        <v>2019</v>
      </c>
      <c r="F1336" s="11" t="s">
        <v>32</v>
      </c>
      <c r="G1336" s="13">
        <v>830</v>
      </c>
      <c r="H1336" s="14">
        <v>830</v>
      </c>
      <c r="I1336" s="25">
        <v>146677.29999999999</v>
      </c>
    </row>
    <row r="1337" spans="1:9" ht="15.75" x14ac:dyDescent="0.25">
      <c r="A1337" s="11">
        <v>29554</v>
      </c>
      <c r="B1337" s="12" t="str">
        <f>VLOOKUP(A1337,'[1]Региональная прогр. (11.2018)'!G$14:Q$8110,11,FALSE)</f>
        <v>САО</v>
      </c>
      <c r="C1337" s="11" t="s">
        <v>9</v>
      </c>
      <c r="D1337" s="11" t="s">
        <v>601</v>
      </c>
      <c r="E1337" s="11">
        <v>2019</v>
      </c>
      <c r="F1337" s="11" t="s">
        <v>11</v>
      </c>
      <c r="G1337" s="13">
        <v>830</v>
      </c>
      <c r="H1337" s="14" t="s">
        <v>12</v>
      </c>
      <c r="I1337" s="25">
        <v>115256.8</v>
      </c>
    </row>
    <row r="1338" spans="1:9" ht="15.75" x14ac:dyDescent="0.25">
      <c r="A1338" s="11">
        <v>29554</v>
      </c>
      <c r="B1338" s="12" t="str">
        <f>VLOOKUP(A1338,'[1]Региональная прогр. (11.2018)'!G$14:Q$8110,11,FALSE)</f>
        <v>САО</v>
      </c>
      <c r="C1338" s="11" t="s">
        <v>9</v>
      </c>
      <c r="D1338" s="11" t="s">
        <v>601</v>
      </c>
      <c r="E1338" s="11">
        <v>2019</v>
      </c>
      <c r="F1338" s="11" t="s">
        <v>26</v>
      </c>
      <c r="G1338" s="13">
        <v>830</v>
      </c>
      <c r="H1338" s="14">
        <v>830</v>
      </c>
      <c r="I1338" s="25">
        <v>94031.8</v>
      </c>
    </row>
    <row r="1339" spans="1:9" ht="15.75" x14ac:dyDescent="0.25">
      <c r="A1339" s="11">
        <v>23540</v>
      </c>
      <c r="B1339" s="12" t="str">
        <f>VLOOKUP(A1339,'[1]Региональная прогр. (11.2018)'!G$14:Q$8110,11,FALSE)</f>
        <v>ЦАО</v>
      </c>
      <c r="C1339" s="11" t="s">
        <v>9</v>
      </c>
      <c r="D1339" s="11" t="s">
        <v>602</v>
      </c>
      <c r="E1339" s="11">
        <v>2019</v>
      </c>
      <c r="F1339" s="11" t="s">
        <v>31</v>
      </c>
      <c r="G1339" s="13">
        <v>2282.6</v>
      </c>
      <c r="H1339" s="14">
        <v>2282.6</v>
      </c>
      <c r="I1339" s="25">
        <v>49044</v>
      </c>
    </row>
    <row r="1340" spans="1:9" ht="15.75" x14ac:dyDescent="0.25">
      <c r="A1340" s="11">
        <v>23540</v>
      </c>
      <c r="B1340" s="12" t="str">
        <f>VLOOKUP(A1340,'[1]Региональная прогр. (11.2018)'!G$14:Q$8110,11,FALSE)</f>
        <v>ЦАО</v>
      </c>
      <c r="C1340" s="11" t="s">
        <v>9</v>
      </c>
      <c r="D1340" s="11" t="s">
        <v>602</v>
      </c>
      <c r="E1340" s="11">
        <v>2019</v>
      </c>
      <c r="F1340" s="11" t="s">
        <v>28</v>
      </c>
      <c r="G1340" s="13">
        <v>2282.6</v>
      </c>
      <c r="H1340" s="14">
        <v>2282.6</v>
      </c>
      <c r="I1340" s="25">
        <v>39806.400000000001</v>
      </c>
    </row>
    <row r="1341" spans="1:9" ht="15.75" x14ac:dyDescent="0.25">
      <c r="A1341" s="11">
        <v>23540</v>
      </c>
      <c r="B1341" s="12" t="str">
        <f>VLOOKUP(A1341,'[1]Региональная прогр. (11.2018)'!G$14:Q$8110,11,FALSE)</f>
        <v>ЦАО</v>
      </c>
      <c r="C1341" s="11" t="s">
        <v>9</v>
      </c>
      <c r="D1341" s="11" t="s">
        <v>602</v>
      </c>
      <c r="E1341" s="11">
        <v>2019</v>
      </c>
      <c r="F1341" s="11" t="s">
        <v>25</v>
      </c>
      <c r="G1341" s="13">
        <v>2282.6</v>
      </c>
      <c r="H1341" s="14">
        <v>2282.6</v>
      </c>
      <c r="I1341" s="25">
        <v>469923.6</v>
      </c>
    </row>
    <row r="1342" spans="1:9" ht="15.75" x14ac:dyDescent="0.25">
      <c r="A1342" s="11">
        <v>23540</v>
      </c>
      <c r="B1342" s="12" t="str">
        <f>VLOOKUP(A1342,'[1]Региональная прогр. (11.2018)'!G$14:Q$8110,11,FALSE)</f>
        <v>ЦАО</v>
      </c>
      <c r="C1342" s="11" t="s">
        <v>9</v>
      </c>
      <c r="D1342" s="11" t="s">
        <v>602</v>
      </c>
      <c r="E1342" s="11">
        <v>2019</v>
      </c>
      <c r="F1342" s="11" t="s">
        <v>32</v>
      </c>
      <c r="G1342" s="13">
        <v>2282.6</v>
      </c>
      <c r="H1342" s="14">
        <v>2282.6</v>
      </c>
      <c r="I1342" s="25">
        <v>502850.4</v>
      </c>
    </row>
    <row r="1343" spans="1:9" ht="15.75" x14ac:dyDescent="0.25">
      <c r="A1343" s="11">
        <v>23540</v>
      </c>
      <c r="B1343" s="12" t="str">
        <f>VLOOKUP(A1343,'[1]Региональная прогр. (11.2018)'!G$14:Q$8110,11,FALSE)</f>
        <v>ЦАО</v>
      </c>
      <c r="C1343" s="11" t="s">
        <v>9</v>
      </c>
      <c r="D1343" s="11" t="s">
        <v>602</v>
      </c>
      <c r="E1343" s="11">
        <v>2019</v>
      </c>
      <c r="F1343" s="11" t="s">
        <v>11</v>
      </c>
      <c r="G1343" s="13">
        <v>2282.6</v>
      </c>
      <c r="H1343" s="14" t="s">
        <v>12</v>
      </c>
      <c r="I1343" s="25">
        <v>129364</v>
      </c>
    </row>
    <row r="1344" spans="1:9" ht="15.75" x14ac:dyDescent="0.25">
      <c r="A1344" s="11">
        <v>27671</v>
      </c>
      <c r="B1344" s="12" t="str">
        <f>VLOOKUP(A1344,'[1]Региональная прогр. (11.2018)'!G$14:Q$8110,11,FALSE)</f>
        <v>КАО</v>
      </c>
      <c r="C1344" s="11" t="s">
        <v>9</v>
      </c>
      <c r="D1344" s="11" t="s">
        <v>603</v>
      </c>
      <c r="E1344" s="11">
        <v>2019</v>
      </c>
      <c r="F1344" s="11" t="s">
        <v>25</v>
      </c>
      <c r="G1344" s="13">
        <v>1008.2</v>
      </c>
      <c r="H1344" s="14">
        <v>1008.2</v>
      </c>
      <c r="I1344" s="25">
        <v>741231.6</v>
      </c>
    </row>
    <row r="1345" spans="1:9" ht="15.75" x14ac:dyDescent="0.25">
      <c r="A1345" s="11">
        <v>27671</v>
      </c>
      <c r="B1345" s="12" t="str">
        <f>VLOOKUP(A1345,'[1]Региональная прогр. (11.2018)'!G$14:Q$8110,11,FALSE)</f>
        <v>КАО</v>
      </c>
      <c r="C1345" s="11" t="s">
        <v>9</v>
      </c>
      <c r="D1345" s="11" t="s">
        <v>603</v>
      </c>
      <c r="E1345" s="11">
        <v>2019</v>
      </c>
      <c r="F1345" s="11" t="s">
        <v>11</v>
      </c>
      <c r="G1345" s="13">
        <v>1008.2</v>
      </c>
      <c r="H1345" s="14" t="s">
        <v>12</v>
      </c>
      <c r="I1345" s="25">
        <v>60486.14</v>
      </c>
    </row>
    <row r="1346" spans="1:9" ht="15.75" x14ac:dyDescent="0.25">
      <c r="A1346" s="11">
        <v>27671</v>
      </c>
      <c r="B1346" s="12" t="str">
        <f>VLOOKUP(A1346,'[1]Региональная прогр. (11.2018)'!G$14:Q$8110,11,FALSE)</f>
        <v>КАО</v>
      </c>
      <c r="C1346" s="11" t="s">
        <v>9</v>
      </c>
      <c r="D1346" s="11" t="s">
        <v>603</v>
      </c>
      <c r="E1346" s="11">
        <v>2019</v>
      </c>
      <c r="F1346" s="11" t="s">
        <v>26</v>
      </c>
      <c r="G1346" s="13">
        <v>1008.2</v>
      </c>
      <c r="H1346" s="13">
        <v>1008.2</v>
      </c>
      <c r="I1346" s="25">
        <v>124350</v>
      </c>
    </row>
    <row r="1347" spans="1:9" ht="15.75" x14ac:dyDescent="0.25">
      <c r="A1347" s="11">
        <v>20208</v>
      </c>
      <c r="B1347" s="12" t="str">
        <f>VLOOKUP(A1347,'[1]Региональная прогр. (11.2018)'!G$14:Q$8110,11,FALSE)</f>
        <v>САО</v>
      </c>
      <c r="C1347" s="11" t="s">
        <v>9</v>
      </c>
      <c r="D1347" s="11" t="s">
        <v>604</v>
      </c>
      <c r="E1347" s="11">
        <v>2019</v>
      </c>
      <c r="F1347" s="11" t="s">
        <v>31</v>
      </c>
      <c r="G1347" s="13">
        <v>4906</v>
      </c>
      <c r="H1347" s="14">
        <v>4906</v>
      </c>
      <c r="I1347" s="25">
        <v>964098</v>
      </c>
    </row>
    <row r="1348" spans="1:9" ht="15.75" x14ac:dyDescent="0.25">
      <c r="A1348" s="11">
        <v>20208</v>
      </c>
      <c r="B1348" s="12" t="str">
        <f>VLOOKUP(A1348,'[1]Региональная прогр. (11.2018)'!G$14:Q$8110,11,FALSE)</f>
        <v>САО</v>
      </c>
      <c r="C1348" s="11" t="s">
        <v>9</v>
      </c>
      <c r="D1348" s="11" t="s">
        <v>604</v>
      </c>
      <c r="E1348" s="11">
        <v>2019</v>
      </c>
      <c r="F1348" s="11" t="s">
        <v>28</v>
      </c>
      <c r="G1348" s="13">
        <v>4906</v>
      </c>
      <c r="H1348" s="14">
        <v>4906</v>
      </c>
      <c r="I1348" s="25">
        <v>235998</v>
      </c>
    </row>
    <row r="1349" spans="1:9" ht="15.75" x14ac:dyDescent="0.25">
      <c r="A1349" s="11">
        <v>20208</v>
      </c>
      <c r="B1349" s="12" t="str">
        <f>VLOOKUP(A1349,'[1]Региональная прогр. (11.2018)'!G$14:Q$8110,11,FALSE)</f>
        <v>САО</v>
      </c>
      <c r="C1349" s="11" t="s">
        <v>9</v>
      </c>
      <c r="D1349" s="11" t="s">
        <v>604</v>
      </c>
      <c r="E1349" s="11">
        <v>2019</v>
      </c>
      <c r="F1349" s="11" t="s">
        <v>25</v>
      </c>
      <c r="G1349" s="13">
        <v>4906</v>
      </c>
      <c r="H1349" s="14">
        <v>4906</v>
      </c>
      <c r="I1349" s="25">
        <v>981321.6</v>
      </c>
    </row>
    <row r="1350" spans="1:9" ht="15.75" x14ac:dyDescent="0.25">
      <c r="A1350" s="11">
        <v>20208</v>
      </c>
      <c r="B1350" s="12" t="str">
        <f>VLOOKUP(A1350,'[1]Региональная прогр. (11.2018)'!G$14:Q$8110,11,FALSE)</f>
        <v>САО</v>
      </c>
      <c r="C1350" s="11" t="s">
        <v>9</v>
      </c>
      <c r="D1350" s="11" t="s">
        <v>604</v>
      </c>
      <c r="E1350" s="11">
        <v>2019</v>
      </c>
      <c r="F1350" s="11" t="s">
        <v>32</v>
      </c>
      <c r="G1350" s="13">
        <v>4906</v>
      </c>
      <c r="H1350" s="14">
        <v>4906</v>
      </c>
      <c r="I1350" s="25">
        <v>675898.8</v>
      </c>
    </row>
    <row r="1351" spans="1:9" ht="15.75" x14ac:dyDescent="0.25">
      <c r="A1351" s="11">
        <v>20208</v>
      </c>
      <c r="B1351" s="12" t="str">
        <f>VLOOKUP(A1351,'[1]Региональная прогр. (11.2018)'!G$14:Q$8110,11,FALSE)</f>
        <v>САО</v>
      </c>
      <c r="C1351" s="11" t="s">
        <v>9</v>
      </c>
      <c r="D1351" s="11" t="s">
        <v>604</v>
      </c>
      <c r="E1351" s="11">
        <v>2019</v>
      </c>
      <c r="F1351" s="11" t="s">
        <v>11</v>
      </c>
      <c r="G1351" s="13">
        <v>4906</v>
      </c>
      <c r="H1351" s="14" t="s">
        <v>12</v>
      </c>
      <c r="I1351" s="25">
        <v>193607.84</v>
      </c>
    </row>
    <row r="1352" spans="1:9" ht="15.75" x14ac:dyDescent="0.25">
      <c r="A1352" s="11">
        <v>25076</v>
      </c>
      <c r="B1352" s="12" t="str">
        <f>VLOOKUP(A1352,'[1]Региональная прогр. (11.2018)'!G$14:Q$8110,11,FALSE)</f>
        <v>ЦАО</v>
      </c>
      <c r="C1352" s="11" t="s">
        <v>9</v>
      </c>
      <c r="D1352" s="11" t="s">
        <v>605</v>
      </c>
      <c r="E1352" s="11">
        <v>2019</v>
      </c>
      <c r="F1352" s="11" t="s">
        <v>14</v>
      </c>
      <c r="G1352" s="13">
        <v>863</v>
      </c>
      <c r="H1352" s="14">
        <v>370</v>
      </c>
      <c r="I1352" s="25">
        <v>1740535.58</v>
      </c>
    </row>
    <row r="1353" spans="1:9" ht="15.75" x14ac:dyDescent="0.25">
      <c r="A1353" s="11">
        <v>25076</v>
      </c>
      <c r="B1353" s="12" t="str">
        <f>VLOOKUP(A1353,'[1]Региональная прогр. (11.2018)'!G$14:Q$8110,11,FALSE)</f>
        <v>ЦАО</v>
      </c>
      <c r="C1353" s="11" t="s">
        <v>9</v>
      </c>
      <c r="D1353" s="11" t="s">
        <v>605</v>
      </c>
      <c r="E1353" s="11">
        <v>2019</v>
      </c>
      <c r="F1353" s="11" t="s">
        <v>11</v>
      </c>
      <c r="G1353" s="13">
        <v>863</v>
      </c>
      <c r="H1353" s="14" t="s">
        <v>12</v>
      </c>
      <c r="I1353" s="25">
        <v>47650</v>
      </c>
    </row>
    <row r="1354" spans="1:9" ht="15.75" x14ac:dyDescent="0.25">
      <c r="A1354" s="11">
        <v>25076</v>
      </c>
      <c r="B1354" s="12" t="str">
        <f>VLOOKUP(A1354,'[1]Региональная прогр. (11.2018)'!G$14:Q$8110,11,FALSE)</f>
        <v>ЦАО</v>
      </c>
      <c r="C1354" s="11" t="s">
        <v>9</v>
      </c>
      <c r="D1354" s="11" t="s">
        <v>605</v>
      </c>
      <c r="E1354" s="11">
        <v>2019</v>
      </c>
      <c r="F1354" s="11" t="s">
        <v>16</v>
      </c>
      <c r="G1354" s="13">
        <v>863</v>
      </c>
      <c r="H1354" s="21">
        <v>656</v>
      </c>
      <c r="I1354" s="45">
        <v>969343.2</v>
      </c>
    </row>
    <row r="1355" spans="1:9" ht="15.75" x14ac:dyDescent="0.25">
      <c r="A1355" s="11">
        <v>25076</v>
      </c>
      <c r="B1355" s="12" t="str">
        <f>VLOOKUP(A1355,'[1]Региональная прогр. (11.2018)'!G$14:Q$8110,11,FALSE)</f>
        <v>ЦАО</v>
      </c>
      <c r="C1355" s="11" t="s">
        <v>9</v>
      </c>
      <c r="D1355" s="11" t="s">
        <v>605</v>
      </c>
      <c r="E1355" s="11">
        <v>2019</v>
      </c>
      <c r="F1355" s="11" t="s">
        <v>17</v>
      </c>
      <c r="G1355" s="13">
        <v>863</v>
      </c>
      <c r="H1355" s="14" t="s">
        <v>18</v>
      </c>
      <c r="I1355" s="25">
        <v>8234.4</v>
      </c>
    </row>
    <row r="1356" spans="1:9" ht="15.75" x14ac:dyDescent="0.25">
      <c r="A1356" s="11">
        <v>31906</v>
      </c>
      <c r="B1356" s="12" t="str">
        <f>VLOOKUP(A1356,'[1]Региональная прогр. (11.2018)'!G$14:Q$8110,11,FALSE)</f>
        <v>ОАО</v>
      </c>
      <c r="C1356" s="11" t="s">
        <v>9</v>
      </c>
      <c r="D1356" s="11" t="s">
        <v>606</v>
      </c>
      <c r="E1356" s="11">
        <v>2019</v>
      </c>
      <c r="F1356" s="11" t="s">
        <v>31</v>
      </c>
      <c r="G1356" s="13">
        <v>5151.1000000000004</v>
      </c>
      <c r="H1356" s="14">
        <v>5151.1000000000004</v>
      </c>
      <c r="I1356" s="25">
        <v>1019863.94</v>
      </c>
    </row>
    <row r="1357" spans="1:9" ht="15.75" x14ac:dyDescent="0.25">
      <c r="A1357" s="11">
        <v>31906</v>
      </c>
      <c r="B1357" s="12" t="str">
        <f>VLOOKUP(A1357,'[1]Региональная прогр. (11.2018)'!G$14:Q$8110,11,FALSE)</f>
        <v>ОАО</v>
      </c>
      <c r="C1357" s="11" t="s">
        <v>9</v>
      </c>
      <c r="D1357" s="11" t="s">
        <v>606</v>
      </c>
      <c r="E1357" s="11">
        <v>2019</v>
      </c>
      <c r="F1357" s="11" t="s">
        <v>28</v>
      </c>
      <c r="G1357" s="13">
        <v>5151.1000000000004</v>
      </c>
      <c r="H1357" s="14">
        <v>5151.1000000000004</v>
      </c>
      <c r="I1357" s="25">
        <v>359433.06</v>
      </c>
    </row>
    <row r="1358" spans="1:9" ht="15.75" x14ac:dyDescent="0.25">
      <c r="A1358" s="11">
        <v>31906</v>
      </c>
      <c r="B1358" s="12" t="str">
        <f>VLOOKUP(A1358,'[1]Региональная прогр. (11.2018)'!G$14:Q$8110,11,FALSE)</f>
        <v>ОАО</v>
      </c>
      <c r="C1358" s="11" t="s">
        <v>9</v>
      </c>
      <c r="D1358" s="11" t="s">
        <v>606</v>
      </c>
      <c r="E1358" s="11">
        <v>2019</v>
      </c>
      <c r="F1358" s="11" t="s">
        <v>25</v>
      </c>
      <c r="G1358" s="13">
        <v>5151.1000000000004</v>
      </c>
      <c r="H1358" s="14">
        <v>5151.1000000000004</v>
      </c>
      <c r="I1358" s="25">
        <v>1733539.44</v>
      </c>
    </row>
    <row r="1359" spans="1:9" ht="15.75" x14ac:dyDescent="0.25">
      <c r="A1359" s="11">
        <v>31906</v>
      </c>
      <c r="B1359" s="12" t="str">
        <f>VLOOKUP(A1359,'[1]Региональная прогр. (11.2018)'!G$14:Q$8110,11,FALSE)</f>
        <v>ОАО</v>
      </c>
      <c r="C1359" s="11" t="s">
        <v>9</v>
      </c>
      <c r="D1359" s="11" t="s">
        <v>606</v>
      </c>
      <c r="E1359" s="11">
        <v>2019</v>
      </c>
      <c r="F1359" s="11" t="s">
        <v>32</v>
      </c>
      <c r="G1359" s="13">
        <v>5151.1000000000004</v>
      </c>
      <c r="H1359" s="14">
        <v>5151.1000000000004</v>
      </c>
      <c r="I1359" s="25">
        <v>1052914.26</v>
      </c>
    </row>
    <row r="1360" spans="1:9" ht="15.75" x14ac:dyDescent="0.25">
      <c r="A1360" s="11">
        <v>31906</v>
      </c>
      <c r="B1360" s="12" t="str">
        <f>VLOOKUP(A1360,'[1]Региональная прогр. (11.2018)'!G$14:Q$8110,11,FALSE)</f>
        <v>ОАО</v>
      </c>
      <c r="C1360" s="11" t="s">
        <v>9</v>
      </c>
      <c r="D1360" s="11" t="s">
        <v>606</v>
      </c>
      <c r="E1360" s="11">
        <v>2019</v>
      </c>
      <c r="F1360" s="11" t="s">
        <v>11</v>
      </c>
      <c r="G1360" s="13">
        <v>5151.1000000000004</v>
      </c>
      <c r="H1360" s="14" t="s">
        <v>12</v>
      </c>
      <c r="I1360" s="25">
        <v>243724.11</v>
      </c>
    </row>
    <row r="1361" spans="1:9" ht="15.75" x14ac:dyDescent="0.25">
      <c r="A1361" s="11">
        <v>33432</v>
      </c>
      <c r="B1361" s="12" t="str">
        <f>VLOOKUP(A1361,'[1]Региональная прогр. (11.2018)'!G$14:Q$8110,11,FALSE)</f>
        <v>ОАО</v>
      </c>
      <c r="C1361" s="11" t="s">
        <v>9</v>
      </c>
      <c r="D1361" s="11" t="s">
        <v>607</v>
      </c>
      <c r="E1361" s="11">
        <v>2019</v>
      </c>
      <c r="F1361" s="11" t="s">
        <v>31</v>
      </c>
      <c r="G1361" s="13">
        <v>520.1</v>
      </c>
      <c r="H1361" s="14">
        <v>520.1</v>
      </c>
      <c r="I1361" s="25">
        <v>146622.20000000001</v>
      </c>
    </row>
    <row r="1362" spans="1:9" ht="15.75" x14ac:dyDescent="0.25">
      <c r="A1362" s="11">
        <v>33432</v>
      </c>
      <c r="B1362" s="12" t="str">
        <f>VLOOKUP(A1362,'[1]Региональная прогр. (11.2018)'!G$14:Q$8110,11,FALSE)</f>
        <v>ОАО</v>
      </c>
      <c r="C1362" s="11" t="s">
        <v>9</v>
      </c>
      <c r="D1362" s="11" t="s">
        <v>607</v>
      </c>
      <c r="E1362" s="11">
        <v>2019</v>
      </c>
      <c r="F1362" s="11" t="s">
        <v>28</v>
      </c>
      <c r="G1362" s="13">
        <v>520.1</v>
      </c>
      <c r="H1362" s="14">
        <v>520.1</v>
      </c>
      <c r="I1362" s="25">
        <v>26561.67</v>
      </c>
    </row>
    <row r="1363" spans="1:9" ht="15.75" x14ac:dyDescent="0.25">
      <c r="A1363" s="11">
        <v>33432</v>
      </c>
      <c r="B1363" s="12" t="str">
        <f>VLOOKUP(A1363,'[1]Региональная прогр. (11.2018)'!G$14:Q$8110,11,FALSE)</f>
        <v>ОАО</v>
      </c>
      <c r="C1363" s="11" t="s">
        <v>9</v>
      </c>
      <c r="D1363" s="11" t="s">
        <v>607</v>
      </c>
      <c r="E1363" s="11">
        <v>2019</v>
      </c>
      <c r="F1363" s="11" t="s">
        <v>25</v>
      </c>
      <c r="G1363" s="13">
        <v>520.1</v>
      </c>
      <c r="H1363" s="14">
        <v>520.1</v>
      </c>
      <c r="I1363" s="25">
        <v>333968.65999999997</v>
      </c>
    </row>
    <row r="1364" spans="1:9" ht="15.75" x14ac:dyDescent="0.25">
      <c r="A1364" s="11">
        <v>33432</v>
      </c>
      <c r="B1364" s="12" t="str">
        <f>VLOOKUP(A1364,'[1]Региональная прогр. (11.2018)'!G$14:Q$8110,11,FALSE)</f>
        <v>ОАО</v>
      </c>
      <c r="C1364" s="11" t="s">
        <v>9</v>
      </c>
      <c r="D1364" s="11" t="s">
        <v>607</v>
      </c>
      <c r="E1364" s="11">
        <v>2019</v>
      </c>
      <c r="F1364" s="11" t="s">
        <v>32</v>
      </c>
      <c r="G1364" s="13">
        <v>520.1</v>
      </c>
      <c r="H1364" s="14">
        <v>520.1</v>
      </c>
      <c r="I1364" s="25">
        <v>85016.23</v>
      </c>
    </row>
    <row r="1365" spans="1:9" ht="15.75" x14ac:dyDescent="0.25">
      <c r="A1365" s="11">
        <v>33432</v>
      </c>
      <c r="B1365" s="12" t="str">
        <f>VLOOKUP(A1365,'[1]Региональная прогр. (11.2018)'!G$14:Q$8110,11,FALSE)</f>
        <v>ОАО</v>
      </c>
      <c r="C1365" s="11" t="s">
        <v>9</v>
      </c>
      <c r="D1365" s="11" t="s">
        <v>607</v>
      </c>
      <c r="E1365" s="11">
        <v>2019</v>
      </c>
      <c r="F1365" s="11" t="s">
        <v>11</v>
      </c>
      <c r="G1365" s="13">
        <v>520.1</v>
      </c>
      <c r="H1365" s="14" t="s">
        <v>12</v>
      </c>
      <c r="I1365" s="47">
        <v>67254.13</v>
      </c>
    </row>
    <row r="1366" spans="1:9" ht="15.75" x14ac:dyDescent="0.25">
      <c r="A1366" s="11">
        <v>26941</v>
      </c>
      <c r="B1366" s="12" t="str">
        <f>VLOOKUP(A1366,'[1]Региональная прогр. (11.2018)'!G$14:Q$8110,11,FALSE)</f>
        <v>ОАО</v>
      </c>
      <c r="C1366" s="11" t="s">
        <v>9</v>
      </c>
      <c r="D1366" s="11" t="s">
        <v>608</v>
      </c>
      <c r="E1366" s="11">
        <v>2019</v>
      </c>
      <c r="F1366" s="11" t="s">
        <v>14</v>
      </c>
      <c r="G1366" s="13">
        <v>5065.1000000000004</v>
      </c>
      <c r="H1366" s="14">
        <v>1318.6</v>
      </c>
      <c r="I1366" s="25">
        <f>1924683.6+669409.2</f>
        <v>2594092.7999999998</v>
      </c>
    </row>
    <row r="1367" spans="1:9" ht="15.75" x14ac:dyDescent="0.25">
      <c r="A1367" s="11">
        <v>26941</v>
      </c>
      <c r="B1367" s="12" t="str">
        <f>VLOOKUP(A1367,'[1]Региональная прогр. (11.2018)'!G$14:Q$8110,11,FALSE)</f>
        <v>ОАО</v>
      </c>
      <c r="C1367" s="11" t="s">
        <v>9</v>
      </c>
      <c r="D1367" s="11" t="s">
        <v>608</v>
      </c>
      <c r="E1367" s="11">
        <v>2019</v>
      </c>
      <c r="F1367" s="11" t="s">
        <v>11</v>
      </c>
      <c r="G1367" s="13">
        <v>5065.1000000000004</v>
      </c>
      <c r="H1367" s="14" t="s">
        <v>12</v>
      </c>
      <c r="I1367" s="25">
        <v>111835</v>
      </c>
    </row>
    <row r="1368" spans="1:9" ht="15.75" x14ac:dyDescent="0.25">
      <c r="A1368" s="11">
        <v>28872</v>
      </c>
      <c r="B1368" s="12" t="str">
        <f>VLOOKUP(A1368,'[1]Региональная прогр. (11.2018)'!G$14:Q$8110,11,FALSE)</f>
        <v>ЛАО</v>
      </c>
      <c r="C1368" s="11" t="s">
        <v>9</v>
      </c>
      <c r="D1368" s="11" t="s">
        <v>609</v>
      </c>
      <c r="E1368" s="11">
        <v>2019</v>
      </c>
      <c r="F1368" s="11" t="s">
        <v>16</v>
      </c>
      <c r="G1368" s="13">
        <v>1665.4</v>
      </c>
      <c r="H1368" s="14">
        <v>999.24</v>
      </c>
      <c r="I1368" s="25">
        <v>3037801.2</v>
      </c>
    </row>
    <row r="1369" spans="1:9" ht="15.75" x14ac:dyDescent="0.25">
      <c r="A1369" s="11">
        <v>28872</v>
      </c>
      <c r="B1369" s="12" t="str">
        <f>VLOOKUP(A1369,'[1]Региональная прогр. (11.2018)'!G$14:Q$8110,11,FALSE)</f>
        <v>ЛАО</v>
      </c>
      <c r="C1369" s="11" t="s">
        <v>9</v>
      </c>
      <c r="D1369" s="11" t="s">
        <v>609</v>
      </c>
      <c r="E1369" s="11">
        <v>2019</v>
      </c>
      <c r="F1369" s="11" t="s">
        <v>11</v>
      </c>
      <c r="G1369" s="13">
        <v>1665.4</v>
      </c>
      <c r="H1369" s="14" t="s">
        <v>12</v>
      </c>
      <c r="I1369" s="25">
        <v>62385.81</v>
      </c>
    </row>
    <row r="1370" spans="1:9" ht="15.75" x14ac:dyDescent="0.25">
      <c r="A1370" s="11">
        <v>28920</v>
      </c>
      <c r="B1370" s="12" t="str">
        <f>VLOOKUP(A1370,'[1]Региональная прогр. (11.2018)'!G$14:Q$8110,11,FALSE)</f>
        <v>ЛАО</v>
      </c>
      <c r="C1370" s="11" t="s">
        <v>9</v>
      </c>
      <c r="D1370" s="11" t="s">
        <v>610</v>
      </c>
      <c r="E1370" s="11">
        <v>2019</v>
      </c>
      <c r="F1370" s="11" t="s">
        <v>70</v>
      </c>
      <c r="G1370" s="13">
        <v>593</v>
      </c>
      <c r="H1370" s="14" t="s">
        <v>18</v>
      </c>
      <c r="I1370" s="25">
        <v>784479.06</v>
      </c>
    </row>
    <row r="1371" spans="1:9" ht="15.75" x14ac:dyDescent="0.25">
      <c r="A1371" s="11">
        <v>28920</v>
      </c>
      <c r="B1371" s="12" t="str">
        <f>VLOOKUP(A1371,'[1]Региональная прогр. (11.2018)'!G$14:Q$8110,11,FALSE)</f>
        <v>ЛАО</v>
      </c>
      <c r="C1371" s="11" t="s">
        <v>9</v>
      </c>
      <c r="D1371" s="11" t="s">
        <v>610</v>
      </c>
      <c r="E1371" s="11">
        <v>2019</v>
      </c>
      <c r="F1371" s="11" t="s">
        <v>11</v>
      </c>
      <c r="G1371" s="13">
        <v>593</v>
      </c>
      <c r="H1371" s="14" t="s">
        <v>12</v>
      </c>
      <c r="I1371" s="25">
        <v>7000</v>
      </c>
    </row>
    <row r="1372" spans="1:9" ht="15.75" x14ac:dyDescent="0.25">
      <c r="A1372" s="11">
        <v>32850</v>
      </c>
      <c r="B1372" s="12" t="str">
        <f>VLOOKUP(A1372,'[1]Региональная прогр. (11.2018)'!G$14:Q$8110,11,FALSE)</f>
        <v>ЦАО</v>
      </c>
      <c r="C1372" s="11" t="s">
        <v>9</v>
      </c>
      <c r="D1372" s="11" t="s">
        <v>611</v>
      </c>
      <c r="E1372" s="11">
        <v>2019</v>
      </c>
      <c r="F1372" s="11" t="s">
        <v>28</v>
      </c>
      <c r="G1372" s="13">
        <v>5354.2</v>
      </c>
      <c r="H1372" s="14">
        <v>5354.2</v>
      </c>
      <c r="I1372" s="25">
        <v>42491.03</v>
      </c>
    </row>
    <row r="1373" spans="1:9" ht="15.75" x14ac:dyDescent="0.25">
      <c r="A1373" s="11">
        <v>32850</v>
      </c>
      <c r="B1373" s="12" t="str">
        <f>VLOOKUP(A1373,'[1]Региональная прогр. (11.2018)'!G$14:Q$8110,11,FALSE)</f>
        <v>ЦАО</v>
      </c>
      <c r="C1373" s="11" t="s">
        <v>9</v>
      </c>
      <c r="D1373" s="11" t="s">
        <v>611</v>
      </c>
      <c r="E1373" s="11">
        <v>2019</v>
      </c>
      <c r="F1373" s="11" t="s">
        <v>25</v>
      </c>
      <c r="G1373" s="13">
        <v>5354.2</v>
      </c>
      <c r="H1373" s="14">
        <v>5354.2</v>
      </c>
      <c r="I1373" s="25">
        <v>1131903.07</v>
      </c>
    </row>
    <row r="1374" spans="1:9" ht="15.75" x14ac:dyDescent="0.25">
      <c r="A1374" s="11">
        <v>32850</v>
      </c>
      <c r="B1374" s="12" t="str">
        <f>VLOOKUP(A1374,'[1]Региональная прогр. (11.2018)'!G$14:Q$8110,11,FALSE)</f>
        <v>ЦАО</v>
      </c>
      <c r="C1374" s="11" t="s">
        <v>9</v>
      </c>
      <c r="D1374" s="11" t="s">
        <v>611</v>
      </c>
      <c r="E1374" s="11">
        <v>2019</v>
      </c>
      <c r="F1374" s="11" t="s">
        <v>32</v>
      </c>
      <c r="G1374" s="13">
        <v>5354.2</v>
      </c>
      <c r="H1374" s="14">
        <v>5354.2</v>
      </c>
      <c r="I1374" s="25">
        <v>807605.2</v>
      </c>
    </row>
    <row r="1375" spans="1:9" ht="15.75" x14ac:dyDescent="0.25">
      <c r="A1375" s="11">
        <v>32850</v>
      </c>
      <c r="B1375" s="12" t="str">
        <f>VLOOKUP(A1375,'[1]Региональная прогр. (11.2018)'!G$14:Q$8110,11,FALSE)</f>
        <v>ЦАО</v>
      </c>
      <c r="C1375" s="11" t="s">
        <v>9</v>
      </c>
      <c r="D1375" s="11" t="s">
        <v>611</v>
      </c>
      <c r="E1375" s="11">
        <v>2019</v>
      </c>
      <c r="F1375" s="11" t="s">
        <v>11</v>
      </c>
      <c r="G1375" s="13">
        <v>5354.2</v>
      </c>
      <c r="H1375" s="14" t="s">
        <v>12</v>
      </c>
      <c r="I1375" s="25">
        <v>147911</v>
      </c>
    </row>
    <row r="1376" spans="1:9" ht="15.75" x14ac:dyDescent="0.25">
      <c r="A1376" s="11">
        <v>20394</v>
      </c>
      <c r="B1376" s="12" t="str">
        <f>VLOOKUP(A1376,'[1]Региональная прогр. (11.2018)'!G$14:Q$8110,11,FALSE)</f>
        <v>ЦАО</v>
      </c>
      <c r="C1376" s="11" t="s">
        <v>9</v>
      </c>
      <c r="D1376" s="11" t="s">
        <v>612</v>
      </c>
      <c r="E1376" s="11">
        <v>2019</v>
      </c>
      <c r="F1376" s="11" t="s">
        <v>613</v>
      </c>
      <c r="G1376" s="13">
        <v>1078.4000000000001</v>
      </c>
      <c r="H1376" s="14">
        <v>1078.4000000000001</v>
      </c>
      <c r="I1376" s="49">
        <v>673804.94</v>
      </c>
    </row>
    <row r="1377" spans="1:9" ht="15.75" x14ac:dyDescent="0.25">
      <c r="A1377" s="11">
        <v>20394</v>
      </c>
      <c r="B1377" s="12" t="str">
        <f>VLOOKUP(A1377,'[1]Региональная прогр. (11.2018)'!G$14:Q$8110,11,FALSE)</f>
        <v>ЦАО</v>
      </c>
      <c r="C1377" s="11" t="s">
        <v>9</v>
      </c>
      <c r="D1377" s="11" t="s">
        <v>612</v>
      </c>
      <c r="E1377" s="11">
        <v>2019</v>
      </c>
      <c r="F1377" s="11" t="s">
        <v>11</v>
      </c>
      <c r="G1377" s="13">
        <v>1078.4000000000001</v>
      </c>
      <c r="H1377" s="14" t="s">
        <v>12</v>
      </c>
      <c r="I1377" s="25">
        <v>26585.4</v>
      </c>
    </row>
    <row r="1378" spans="1:9" ht="15.75" x14ac:dyDescent="0.25">
      <c r="A1378" s="11">
        <v>36364</v>
      </c>
      <c r="B1378" s="12" t="str">
        <f>VLOOKUP(A1378,'[1]Региональная прогр. (11.2018)'!G$14:Q$8110,11,FALSE)</f>
        <v>ЦАО</v>
      </c>
      <c r="C1378" s="11" t="s">
        <v>9</v>
      </c>
      <c r="D1378" s="11" t="s">
        <v>614</v>
      </c>
      <c r="E1378" s="11">
        <v>2019</v>
      </c>
      <c r="F1378" s="11" t="s">
        <v>31</v>
      </c>
      <c r="G1378" s="13">
        <v>996.5</v>
      </c>
      <c r="H1378" s="14">
        <v>996.5</v>
      </c>
      <c r="I1378" s="25">
        <v>618171.6</v>
      </c>
    </row>
    <row r="1379" spans="1:9" ht="15.75" x14ac:dyDescent="0.25">
      <c r="A1379" s="11">
        <v>36364</v>
      </c>
      <c r="B1379" s="12" t="str">
        <f>VLOOKUP(A1379,'[1]Региональная прогр. (11.2018)'!G$14:Q$8110,11,FALSE)</f>
        <v>ЦАО</v>
      </c>
      <c r="C1379" s="11" t="s">
        <v>9</v>
      </c>
      <c r="D1379" s="11" t="s">
        <v>614</v>
      </c>
      <c r="E1379" s="11">
        <v>2019</v>
      </c>
      <c r="F1379" s="11" t="s">
        <v>28</v>
      </c>
      <c r="G1379" s="13">
        <v>996.5</v>
      </c>
      <c r="H1379" s="14">
        <v>996.5</v>
      </c>
      <c r="I1379" s="25">
        <v>79867.199999999997</v>
      </c>
    </row>
    <row r="1380" spans="1:9" ht="15.75" x14ac:dyDescent="0.25">
      <c r="A1380" s="11">
        <v>36364</v>
      </c>
      <c r="B1380" s="12" t="str">
        <f>VLOOKUP(A1380,'[1]Региональная прогр. (11.2018)'!G$14:Q$8110,11,FALSE)</f>
        <v>ЦАО</v>
      </c>
      <c r="C1380" s="11" t="s">
        <v>9</v>
      </c>
      <c r="D1380" s="11" t="s">
        <v>614</v>
      </c>
      <c r="E1380" s="11">
        <v>2019</v>
      </c>
      <c r="F1380" s="11" t="s">
        <v>25</v>
      </c>
      <c r="G1380" s="13">
        <v>996.5</v>
      </c>
      <c r="H1380" s="14">
        <v>996.5</v>
      </c>
      <c r="I1380" s="25">
        <v>370803.6</v>
      </c>
    </row>
    <row r="1381" spans="1:9" ht="15.75" x14ac:dyDescent="0.25">
      <c r="A1381" s="11">
        <v>36364</v>
      </c>
      <c r="B1381" s="12" t="str">
        <f>VLOOKUP(A1381,'[1]Региональная прогр. (11.2018)'!G$14:Q$8110,11,FALSE)</f>
        <v>ЦАО</v>
      </c>
      <c r="C1381" s="11" t="s">
        <v>9</v>
      </c>
      <c r="D1381" s="11" t="s">
        <v>614</v>
      </c>
      <c r="E1381" s="11">
        <v>2019</v>
      </c>
      <c r="F1381" s="11" t="s">
        <v>32</v>
      </c>
      <c r="G1381" s="13">
        <v>996.5</v>
      </c>
      <c r="H1381" s="14">
        <v>996.5</v>
      </c>
      <c r="I1381" s="25">
        <v>325602</v>
      </c>
    </row>
    <row r="1382" spans="1:9" ht="15.75" x14ac:dyDescent="0.25">
      <c r="A1382" s="11">
        <v>36364</v>
      </c>
      <c r="B1382" s="12" t="str">
        <f>VLOOKUP(A1382,'[1]Региональная прогр. (11.2018)'!G$14:Q$8110,11,FALSE)</f>
        <v>ЦАО</v>
      </c>
      <c r="C1382" s="11" t="s">
        <v>9</v>
      </c>
      <c r="D1382" s="11" t="s">
        <v>614</v>
      </c>
      <c r="E1382" s="11">
        <v>2019</v>
      </c>
      <c r="F1382" s="11" t="s">
        <v>11</v>
      </c>
      <c r="G1382" s="13">
        <v>996.5</v>
      </c>
      <c r="H1382" s="14" t="s">
        <v>12</v>
      </c>
      <c r="I1382" s="25">
        <v>108141</v>
      </c>
    </row>
    <row r="1383" spans="1:9" ht="15.75" x14ac:dyDescent="0.25">
      <c r="A1383" s="11">
        <v>36364</v>
      </c>
      <c r="B1383" s="12" t="str">
        <f>VLOOKUP(A1383,'[1]Региональная прогр. (11.2018)'!G$14:Q$8110,11,FALSE)</f>
        <v>ЦАО</v>
      </c>
      <c r="C1383" s="11" t="s">
        <v>9</v>
      </c>
      <c r="D1383" s="11" t="s">
        <v>614</v>
      </c>
      <c r="E1383" s="11">
        <v>2019</v>
      </c>
      <c r="F1383" s="11" t="s">
        <v>26</v>
      </c>
      <c r="G1383" s="13">
        <v>996.5</v>
      </c>
      <c r="H1383" s="14">
        <v>996.5</v>
      </c>
      <c r="I1383" s="25">
        <v>242952</v>
      </c>
    </row>
    <row r="1384" spans="1:9" ht="15.75" x14ac:dyDescent="0.25">
      <c r="A1384" s="11">
        <v>20240</v>
      </c>
      <c r="B1384" s="12" t="str">
        <f>VLOOKUP(A1384,'[1]Региональная прогр. (11.2018)'!G$14:Q$8110,11,FALSE)</f>
        <v>ОАО</v>
      </c>
      <c r="C1384" s="11" t="s">
        <v>9</v>
      </c>
      <c r="D1384" s="11" t="s">
        <v>615</v>
      </c>
      <c r="E1384" s="11">
        <v>2019</v>
      </c>
      <c r="F1384" s="11" t="s">
        <v>14</v>
      </c>
      <c r="G1384" s="13">
        <v>1503.9</v>
      </c>
      <c r="H1384" s="14">
        <v>1311.24</v>
      </c>
      <c r="I1384" s="25">
        <v>4710998.4000000004</v>
      </c>
    </row>
    <row r="1385" spans="1:9" ht="15.75" x14ac:dyDescent="0.25">
      <c r="A1385" s="11">
        <v>20240</v>
      </c>
      <c r="B1385" s="12" t="str">
        <f>VLOOKUP(A1385,'[1]Региональная прогр. (11.2018)'!G$14:Q$8110,11,FALSE)</f>
        <v>ОАО</v>
      </c>
      <c r="C1385" s="11" t="s">
        <v>9</v>
      </c>
      <c r="D1385" s="11" t="s">
        <v>615</v>
      </c>
      <c r="E1385" s="11">
        <v>2019</v>
      </c>
      <c r="F1385" s="11" t="s">
        <v>11</v>
      </c>
      <c r="G1385" s="13">
        <v>1503.9</v>
      </c>
      <c r="H1385" s="14" t="s">
        <v>12</v>
      </c>
      <c r="I1385" s="25">
        <v>44114.3</v>
      </c>
    </row>
    <row r="1386" spans="1:9" ht="15.75" x14ac:dyDescent="0.25">
      <c r="A1386" s="11">
        <v>32866</v>
      </c>
      <c r="B1386" s="12" t="str">
        <f>VLOOKUP(A1386,'[1]Региональная прогр. (11.2018)'!G$14:Q$8110,11,FALSE)</f>
        <v>ЦАО</v>
      </c>
      <c r="C1386" s="11" t="s">
        <v>9</v>
      </c>
      <c r="D1386" s="11" t="s">
        <v>616</v>
      </c>
      <c r="E1386" s="11">
        <v>2019</v>
      </c>
      <c r="F1386" s="11" t="s">
        <v>14</v>
      </c>
      <c r="G1386" s="13">
        <v>311.8</v>
      </c>
      <c r="H1386" s="14">
        <v>269.85000000000002</v>
      </c>
      <c r="I1386" s="25">
        <v>867276.87</v>
      </c>
    </row>
    <row r="1387" spans="1:9" ht="15.75" x14ac:dyDescent="0.25">
      <c r="A1387" s="11">
        <v>32866</v>
      </c>
      <c r="B1387" s="12" t="str">
        <f>VLOOKUP(A1387,'[1]Региональная прогр. (11.2018)'!G$14:Q$8110,11,FALSE)</f>
        <v>ЦАО</v>
      </c>
      <c r="C1387" s="11" t="s">
        <v>9</v>
      </c>
      <c r="D1387" s="11" t="s">
        <v>616</v>
      </c>
      <c r="E1387" s="11">
        <v>2019</v>
      </c>
      <c r="F1387" s="11" t="s">
        <v>17</v>
      </c>
      <c r="G1387" s="13">
        <v>311.8</v>
      </c>
      <c r="H1387" s="14" t="s">
        <v>18</v>
      </c>
      <c r="I1387" s="25">
        <v>18281.330000000002</v>
      </c>
    </row>
    <row r="1388" spans="1:9" ht="15.75" x14ac:dyDescent="0.25">
      <c r="A1388" s="11">
        <v>32866</v>
      </c>
      <c r="B1388" s="12" t="str">
        <f>VLOOKUP(A1388,'[1]Региональная прогр. (11.2018)'!G$14:Q$8110,11,FALSE)</f>
        <v>ЦАО</v>
      </c>
      <c r="C1388" s="11" t="s">
        <v>9</v>
      </c>
      <c r="D1388" s="11" t="s">
        <v>616</v>
      </c>
      <c r="E1388" s="11">
        <v>2019</v>
      </c>
      <c r="F1388" s="11" t="s">
        <v>11</v>
      </c>
      <c r="G1388" s="13">
        <v>311.8</v>
      </c>
      <c r="H1388" s="14" t="s">
        <v>12</v>
      </c>
      <c r="I1388" s="25">
        <v>23520</v>
      </c>
    </row>
    <row r="1389" spans="1:9" ht="15.75" x14ac:dyDescent="0.25">
      <c r="A1389" s="11">
        <v>31817</v>
      </c>
      <c r="B1389" s="12" t="str">
        <f>VLOOKUP(A1389,'[1]Региональная прогр. (11.2018)'!G$14:Q$8110,11,FALSE)</f>
        <v>ОАО</v>
      </c>
      <c r="C1389" s="11" t="s">
        <v>9</v>
      </c>
      <c r="D1389" s="11" t="s">
        <v>617</v>
      </c>
      <c r="E1389" s="11">
        <v>2019</v>
      </c>
      <c r="F1389" s="11" t="s">
        <v>14</v>
      </c>
      <c r="G1389" s="13">
        <v>1380.1</v>
      </c>
      <c r="H1389" s="14">
        <v>870</v>
      </c>
      <c r="I1389" s="25">
        <v>4121314.8</v>
      </c>
    </row>
    <row r="1390" spans="1:9" ht="15.75" x14ac:dyDescent="0.25">
      <c r="A1390" s="11">
        <v>31817</v>
      </c>
      <c r="B1390" s="12" t="str">
        <f>VLOOKUP(A1390,'[1]Региональная прогр. (11.2018)'!G$14:Q$8110,11,FALSE)</f>
        <v>ОАО</v>
      </c>
      <c r="C1390" s="11" t="s">
        <v>9</v>
      </c>
      <c r="D1390" s="11" t="s">
        <v>617</v>
      </c>
      <c r="E1390" s="11">
        <v>2019</v>
      </c>
      <c r="F1390" s="11" t="s">
        <v>11</v>
      </c>
      <c r="G1390" s="13">
        <v>1380.1</v>
      </c>
      <c r="H1390" s="14" t="s">
        <v>12</v>
      </c>
      <c r="I1390" s="25">
        <v>51643</v>
      </c>
    </row>
    <row r="1391" spans="1:9" ht="15.75" x14ac:dyDescent="0.25">
      <c r="A1391" s="11">
        <v>31817</v>
      </c>
      <c r="B1391" s="12" t="str">
        <f>VLOOKUP(A1391,'[1]Региональная прогр. (11.2018)'!G$14:Q$8110,11,FALSE)</f>
        <v>ОАО</v>
      </c>
      <c r="C1391" s="11" t="s">
        <v>9</v>
      </c>
      <c r="D1391" s="11" t="s">
        <v>617</v>
      </c>
      <c r="E1391" s="11">
        <v>2019</v>
      </c>
      <c r="F1391" s="11" t="s">
        <v>17</v>
      </c>
      <c r="G1391" s="13">
        <v>1380.1</v>
      </c>
      <c r="H1391" s="14" t="s">
        <v>18</v>
      </c>
      <c r="I1391" s="25">
        <v>86873.19</v>
      </c>
    </row>
    <row r="1392" spans="1:9" ht="15.75" x14ac:dyDescent="0.25">
      <c r="A1392" s="11">
        <v>31812</v>
      </c>
      <c r="B1392" s="12" t="str">
        <f>VLOOKUP(A1392,'[1]Региональная прогр. (11.2018)'!G$14:Q$8110,11,FALSE)</f>
        <v>ОАО</v>
      </c>
      <c r="C1392" s="11" t="s">
        <v>9</v>
      </c>
      <c r="D1392" s="11" t="s">
        <v>618</v>
      </c>
      <c r="E1392" s="11">
        <v>2019</v>
      </c>
      <c r="F1392" s="11" t="s">
        <v>14</v>
      </c>
      <c r="G1392" s="13">
        <v>1649</v>
      </c>
      <c r="H1392" s="14">
        <v>870</v>
      </c>
      <c r="I1392" s="25">
        <v>4377840</v>
      </c>
    </row>
    <row r="1393" spans="1:9" ht="15.75" x14ac:dyDescent="0.25">
      <c r="A1393" s="11">
        <v>31812</v>
      </c>
      <c r="B1393" s="12" t="str">
        <f>VLOOKUP(A1393,'[1]Региональная прогр. (11.2018)'!G$14:Q$8110,11,FALSE)</f>
        <v>ОАО</v>
      </c>
      <c r="C1393" s="11" t="s">
        <v>9</v>
      </c>
      <c r="D1393" s="11" t="s">
        <v>618</v>
      </c>
      <c r="E1393" s="11">
        <v>2019</v>
      </c>
      <c r="F1393" s="11" t="s">
        <v>11</v>
      </c>
      <c r="G1393" s="13">
        <v>1649</v>
      </c>
      <c r="H1393" s="14" t="s">
        <v>12</v>
      </c>
      <c r="I1393" s="25">
        <v>49006</v>
      </c>
    </row>
    <row r="1394" spans="1:9" ht="15.75" x14ac:dyDescent="0.25">
      <c r="A1394" s="11">
        <v>31812</v>
      </c>
      <c r="B1394" s="12" t="str">
        <f>VLOOKUP(A1394,'[1]Региональная прогр. (11.2018)'!G$14:Q$8110,11,FALSE)</f>
        <v>ОАО</v>
      </c>
      <c r="C1394" s="11" t="s">
        <v>9</v>
      </c>
      <c r="D1394" s="11" t="s">
        <v>618</v>
      </c>
      <c r="E1394" s="11">
        <v>2019</v>
      </c>
      <c r="F1394" s="11" t="s">
        <v>17</v>
      </c>
      <c r="G1394" s="13">
        <v>1649</v>
      </c>
      <c r="H1394" s="14" t="s">
        <v>18</v>
      </c>
      <c r="I1394" s="25">
        <v>85016.91</v>
      </c>
    </row>
    <row r="1395" spans="1:9" ht="15.75" x14ac:dyDescent="0.25">
      <c r="A1395" s="11">
        <v>20476</v>
      </c>
      <c r="B1395" s="12" t="str">
        <f>VLOOKUP(A1395,'[1]Региональная прогр. (11.2018)'!G$14:Q$8110,11,FALSE)</f>
        <v>ЛАО</v>
      </c>
      <c r="C1395" s="11" t="s">
        <v>9</v>
      </c>
      <c r="D1395" s="11" t="s">
        <v>619</v>
      </c>
      <c r="E1395" s="11">
        <v>2019</v>
      </c>
      <c r="F1395" s="11" t="s">
        <v>31</v>
      </c>
      <c r="G1395" s="13">
        <v>3917.6</v>
      </c>
      <c r="H1395" s="14">
        <v>3917.6</v>
      </c>
      <c r="I1395" s="25">
        <v>517236.02</v>
      </c>
    </row>
    <row r="1396" spans="1:9" ht="15.75" x14ac:dyDescent="0.25">
      <c r="A1396" s="11">
        <v>20476</v>
      </c>
      <c r="B1396" s="12" t="str">
        <f>VLOOKUP(A1396,'[1]Региональная прогр. (11.2018)'!G$14:Q$8110,11,FALSE)</f>
        <v>ЛАО</v>
      </c>
      <c r="C1396" s="11" t="s">
        <v>9</v>
      </c>
      <c r="D1396" s="11" t="s">
        <v>619</v>
      </c>
      <c r="E1396" s="11">
        <v>2019</v>
      </c>
      <c r="F1396" s="11" t="s">
        <v>28</v>
      </c>
      <c r="G1396" s="13">
        <v>3917.6</v>
      </c>
      <c r="H1396" s="14">
        <v>3917.6</v>
      </c>
      <c r="I1396" s="25">
        <v>237199.24</v>
      </c>
    </row>
    <row r="1397" spans="1:9" ht="15.75" x14ac:dyDescent="0.25">
      <c r="A1397" s="11">
        <v>20476</v>
      </c>
      <c r="B1397" s="12" t="str">
        <f>VLOOKUP(A1397,'[1]Региональная прогр. (11.2018)'!G$14:Q$8110,11,FALSE)</f>
        <v>ЛАО</v>
      </c>
      <c r="C1397" s="11" t="s">
        <v>9</v>
      </c>
      <c r="D1397" s="11" t="s">
        <v>619</v>
      </c>
      <c r="E1397" s="11">
        <v>2019</v>
      </c>
      <c r="F1397" s="11" t="s">
        <v>25</v>
      </c>
      <c r="G1397" s="13">
        <v>3917.6</v>
      </c>
      <c r="H1397" s="14">
        <v>3917.6</v>
      </c>
      <c r="I1397" s="25">
        <v>1459786.08</v>
      </c>
    </row>
    <row r="1398" spans="1:9" ht="15.75" x14ac:dyDescent="0.25">
      <c r="A1398" s="11">
        <v>20476</v>
      </c>
      <c r="B1398" s="12" t="str">
        <f>VLOOKUP(A1398,'[1]Региональная прогр. (11.2018)'!G$14:Q$8110,11,FALSE)</f>
        <v>ЛАО</v>
      </c>
      <c r="C1398" s="11" t="s">
        <v>9</v>
      </c>
      <c r="D1398" s="11" t="s">
        <v>619</v>
      </c>
      <c r="E1398" s="11">
        <v>2019</v>
      </c>
      <c r="F1398" s="11" t="s">
        <v>32</v>
      </c>
      <c r="G1398" s="13">
        <v>3917.6</v>
      </c>
      <c r="H1398" s="14">
        <v>3917.6</v>
      </c>
      <c r="I1398" s="25">
        <v>916588.8</v>
      </c>
    </row>
    <row r="1399" spans="1:9" ht="15.75" x14ac:dyDescent="0.25">
      <c r="A1399" s="11">
        <v>20476</v>
      </c>
      <c r="B1399" s="12" t="str">
        <f>VLOOKUP(A1399,'[1]Региональная прогр. (11.2018)'!G$14:Q$8110,11,FALSE)</f>
        <v>ЛАО</v>
      </c>
      <c r="C1399" s="11" t="s">
        <v>9</v>
      </c>
      <c r="D1399" s="11" t="s">
        <v>619</v>
      </c>
      <c r="E1399" s="11">
        <v>2019</v>
      </c>
      <c r="F1399" s="11" t="s">
        <v>11</v>
      </c>
      <c r="G1399" s="13">
        <v>3917.6</v>
      </c>
      <c r="H1399" s="14" t="s">
        <v>12</v>
      </c>
      <c r="I1399" s="25">
        <v>261094.39999999999</v>
      </c>
    </row>
    <row r="1400" spans="1:9" ht="15.75" x14ac:dyDescent="0.25">
      <c r="A1400" s="11">
        <v>20476</v>
      </c>
      <c r="B1400" s="12" t="str">
        <f>VLOOKUP(A1400,'[1]Региональная прогр. (11.2018)'!G$14:Q$8110,11,FALSE)</f>
        <v>ЛАО</v>
      </c>
      <c r="C1400" s="11" t="s">
        <v>9</v>
      </c>
      <c r="D1400" s="11" t="s">
        <v>619</v>
      </c>
      <c r="E1400" s="11">
        <v>2019</v>
      </c>
      <c r="F1400" s="11" t="s">
        <v>16</v>
      </c>
      <c r="G1400" s="13">
        <v>3917.6</v>
      </c>
      <c r="H1400" s="21">
        <v>2237</v>
      </c>
      <c r="I1400" s="45">
        <v>2756385.6</v>
      </c>
    </row>
    <row r="1401" spans="1:9" ht="15.75" x14ac:dyDescent="0.25">
      <c r="A1401" s="11">
        <v>20476</v>
      </c>
      <c r="B1401" s="12" t="str">
        <f>VLOOKUP(A1401,'[1]Региональная прогр. (11.2018)'!G$14:Q$8110,11,FALSE)</f>
        <v>ЛАО</v>
      </c>
      <c r="C1401" s="11" t="s">
        <v>9</v>
      </c>
      <c r="D1401" s="11" t="s">
        <v>619</v>
      </c>
      <c r="E1401" s="11">
        <v>2019</v>
      </c>
      <c r="F1401" s="11" t="s">
        <v>14</v>
      </c>
      <c r="G1401" s="13">
        <v>3917.6</v>
      </c>
      <c r="H1401" s="21">
        <v>1060</v>
      </c>
      <c r="I1401" s="45">
        <v>5052600</v>
      </c>
    </row>
    <row r="1402" spans="1:9" ht="15.75" x14ac:dyDescent="0.25">
      <c r="A1402" s="11">
        <v>20476</v>
      </c>
      <c r="B1402" s="12" t="str">
        <f>VLOOKUP(A1402,'[1]Региональная прогр. (11.2018)'!G$14:Q$8110,11,FALSE)</f>
        <v>ЛАО</v>
      </c>
      <c r="C1402" s="11" t="s">
        <v>9</v>
      </c>
      <c r="D1402" s="11" t="s">
        <v>619</v>
      </c>
      <c r="E1402" s="11">
        <v>2019</v>
      </c>
      <c r="F1402" s="11" t="s">
        <v>17</v>
      </c>
      <c r="G1402" s="13">
        <v>3917.6</v>
      </c>
      <c r="H1402" s="14" t="s">
        <v>18</v>
      </c>
      <c r="I1402" s="25">
        <v>57045.440000000002</v>
      </c>
    </row>
    <row r="1403" spans="1:9" ht="15.75" x14ac:dyDescent="0.25">
      <c r="A1403" s="11">
        <v>29318</v>
      </c>
      <c r="B1403" s="12" t="str">
        <f>VLOOKUP(A1403,'[1]Региональная прогр. (11.2018)'!G$14:Q$8110,11,FALSE)</f>
        <v>ОАО</v>
      </c>
      <c r="C1403" s="11" t="s">
        <v>9</v>
      </c>
      <c r="D1403" s="11" t="s">
        <v>620</v>
      </c>
      <c r="E1403" s="11">
        <v>2019</v>
      </c>
      <c r="F1403" s="11" t="s">
        <v>14</v>
      </c>
      <c r="G1403" s="13">
        <v>3721.5</v>
      </c>
      <c r="H1403" s="14">
        <v>1117</v>
      </c>
      <c r="I1403" s="25">
        <v>4408443.5999999996</v>
      </c>
    </row>
    <row r="1404" spans="1:9" ht="15.75" x14ac:dyDescent="0.25">
      <c r="A1404" s="11">
        <v>29318</v>
      </c>
      <c r="B1404" s="12" t="str">
        <f>VLOOKUP(A1404,'[1]Региональная прогр. (11.2018)'!G$14:Q$8110,11,FALSE)</f>
        <v>ОАО</v>
      </c>
      <c r="C1404" s="11" t="s">
        <v>9</v>
      </c>
      <c r="D1404" s="11" t="s">
        <v>620</v>
      </c>
      <c r="E1404" s="11">
        <v>2019</v>
      </c>
      <c r="F1404" s="11" t="s">
        <v>11</v>
      </c>
      <c r="G1404" s="13">
        <v>3721.5</v>
      </c>
      <c r="H1404" s="14" t="s">
        <v>12</v>
      </c>
      <c r="I1404" s="25">
        <v>116478.98</v>
      </c>
    </row>
    <row r="1405" spans="1:9" ht="15.75" x14ac:dyDescent="0.25">
      <c r="A1405" s="11">
        <v>31196</v>
      </c>
      <c r="B1405" s="12" t="str">
        <f>VLOOKUP(A1405,'[1]Региональная прогр. (11.2018)'!G$14:Q$8110,11,FALSE)</f>
        <v>ОАО</v>
      </c>
      <c r="C1405" s="11" t="s">
        <v>9</v>
      </c>
      <c r="D1405" s="11" t="s">
        <v>621</v>
      </c>
      <c r="E1405" s="11">
        <v>2019</v>
      </c>
      <c r="F1405" s="11" t="s">
        <v>16</v>
      </c>
      <c r="G1405" s="13">
        <v>3792.2</v>
      </c>
      <c r="H1405" s="14">
        <v>2490.1799999999998</v>
      </c>
      <c r="I1405" s="25">
        <v>2236384.58</v>
      </c>
    </row>
    <row r="1406" spans="1:9" ht="15.75" x14ac:dyDescent="0.25">
      <c r="A1406" s="11">
        <v>31196</v>
      </c>
      <c r="B1406" s="12" t="str">
        <f>VLOOKUP(A1406,'[1]Региональная прогр. (11.2018)'!G$14:Q$8110,11,FALSE)</f>
        <v>ОАО</v>
      </c>
      <c r="C1406" s="11" t="s">
        <v>9</v>
      </c>
      <c r="D1406" s="11" t="s">
        <v>621</v>
      </c>
      <c r="E1406" s="11">
        <v>2019</v>
      </c>
      <c r="F1406" s="11" t="s">
        <v>11</v>
      </c>
      <c r="G1406" s="13">
        <v>3792.2</v>
      </c>
      <c r="H1406" s="14" t="s">
        <v>12</v>
      </c>
      <c r="I1406" s="25">
        <v>113399.18</v>
      </c>
    </row>
    <row r="1407" spans="1:9" ht="15.75" x14ac:dyDescent="0.25">
      <c r="A1407" s="11">
        <v>35975</v>
      </c>
      <c r="B1407" s="12" t="str">
        <f>VLOOKUP(A1407,'[1]Региональная прогр. (11.2018)'!G$14:Q$8110,11,FALSE)</f>
        <v>САО</v>
      </c>
      <c r="C1407" s="11" t="s">
        <v>9</v>
      </c>
      <c r="D1407" s="11" t="s">
        <v>622</v>
      </c>
      <c r="E1407" s="11">
        <v>2019</v>
      </c>
      <c r="F1407" s="11" t="s">
        <v>31</v>
      </c>
      <c r="G1407" s="13">
        <v>5715.2</v>
      </c>
      <c r="H1407" s="14">
        <v>5715.2</v>
      </c>
      <c r="I1407" s="25">
        <v>648057.12</v>
      </c>
    </row>
    <row r="1408" spans="1:9" ht="15.75" x14ac:dyDescent="0.25">
      <c r="A1408" s="11">
        <v>35975</v>
      </c>
      <c r="B1408" s="12" t="str">
        <f>VLOOKUP(A1408,'[1]Региональная прогр. (11.2018)'!G$14:Q$8110,11,FALSE)</f>
        <v>САО</v>
      </c>
      <c r="C1408" s="11" t="s">
        <v>9</v>
      </c>
      <c r="D1408" s="11" t="s">
        <v>622</v>
      </c>
      <c r="E1408" s="11">
        <v>2019</v>
      </c>
      <c r="F1408" s="11" t="s">
        <v>25</v>
      </c>
      <c r="G1408" s="13">
        <v>5715.2</v>
      </c>
      <c r="H1408" s="14">
        <v>5715.2</v>
      </c>
      <c r="I1408" s="25">
        <v>3871182.89</v>
      </c>
    </row>
    <row r="1409" spans="1:9" ht="15.75" x14ac:dyDescent="0.25">
      <c r="A1409" s="11">
        <v>35975</v>
      </c>
      <c r="B1409" s="12" t="str">
        <f>VLOOKUP(A1409,'[1]Региональная прогр. (11.2018)'!G$14:Q$8110,11,FALSE)</f>
        <v>САО</v>
      </c>
      <c r="C1409" s="11" t="s">
        <v>9</v>
      </c>
      <c r="D1409" s="11" t="s">
        <v>622</v>
      </c>
      <c r="E1409" s="11">
        <v>2019</v>
      </c>
      <c r="F1409" s="11" t="s">
        <v>32</v>
      </c>
      <c r="G1409" s="13">
        <v>5715.2</v>
      </c>
      <c r="H1409" s="14">
        <v>5715.2</v>
      </c>
      <c r="I1409" s="25">
        <v>961462.03</v>
      </c>
    </row>
    <row r="1410" spans="1:9" ht="15.75" x14ac:dyDescent="0.25">
      <c r="A1410" s="11">
        <v>35975</v>
      </c>
      <c r="B1410" s="12" t="str">
        <f>VLOOKUP(A1410,'[1]Региональная прогр. (11.2018)'!G$14:Q$8110,11,FALSE)</f>
        <v>САО</v>
      </c>
      <c r="C1410" s="11" t="s">
        <v>9</v>
      </c>
      <c r="D1410" s="11" t="s">
        <v>622</v>
      </c>
      <c r="E1410" s="11">
        <v>2019</v>
      </c>
      <c r="F1410" s="11" t="s">
        <v>11</v>
      </c>
      <c r="G1410" s="13">
        <v>5715.2</v>
      </c>
      <c r="H1410" s="14" t="s">
        <v>12</v>
      </c>
      <c r="I1410" s="50">
        <v>151673.68</v>
      </c>
    </row>
    <row r="1411" spans="1:9" ht="15.75" x14ac:dyDescent="0.25">
      <c r="A1411" s="11">
        <v>35999</v>
      </c>
      <c r="B1411" s="12" t="str">
        <f>VLOOKUP(A1411,'[1]Региональная прогр. (11.2018)'!G$14:Q$8110,11,FALSE)</f>
        <v>САО</v>
      </c>
      <c r="C1411" s="11" t="s">
        <v>9</v>
      </c>
      <c r="D1411" s="11" t="s">
        <v>623</v>
      </c>
      <c r="E1411" s="11">
        <v>2019</v>
      </c>
      <c r="F1411" s="11" t="s">
        <v>31</v>
      </c>
      <c r="G1411" s="13">
        <v>5136.2</v>
      </c>
      <c r="H1411" s="14">
        <v>5136.2</v>
      </c>
      <c r="I1411" s="25">
        <v>1946661.9</v>
      </c>
    </row>
    <row r="1412" spans="1:9" ht="15.75" x14ac:dyDescent="0.25">
      <c r="A1412" s="11">
        <v>35999</v>
      </c>
      <c r="B1412" s="12" t="str">
        <f>VLOOKUP(A1412,'[1]Региональная прогр. (11.2018)'!G$14:Q$8110,11,FALSE)</f>
        <v>САО</v>
      </c>
      <c r="C1412" s="11" t="s">
        <v>9</v>
      </c>
      <c r="D1412" s="11" t="s">
        <v>623</v>
      </c>
      <c r="E1412" s="11">
        <v>2019</v>
      </c>
      <c r="F1412" s="11" t="s">
        <v>28</v>
      </c>
      <c r="G1412" s="13">
        <v>5136.2</v>
      </c>
      <c r="H1412" s="14">
        <v>5136.2</v>
      </c>
      <c r="I1412" s="25">
        <v>620253.74</v>
      </c>
    </row>
    <row r="1413" spans="1:9" ht="15.75" x14ac:dyDescent="0.25">
      <c r="A1413" s="11">
        <v>35999</v>
      </c>
      <c r="B1413" s="12" t="str">
        <f>VLOOKUP(A1413,'[1]Региональная прогр. (11.2018)'!G$14:Q$8110,11,FALSE)</f>
        <v>САО</v>
      </c>
      <c r="C1413" s="11" t="s">
        <v>9</v>
      </c>
      <c r="D1413" s="11" t="s">
        <v>623</v>
      </c>
      <c r="E1413" s="11">
        <v>2019</v>
      </c>
      <c r="F1413" s="11" t="s">
        <v>25</v>
      </c>
      <c r="G1413" s="13">
        <v>5136.2</v>
      </c>
      <c r="H1413" s="14">
        <v>5136.2</v>
      </c>
      <c r="I1413" s="25">
        <v>1287974.56</v>
      </c>
    </row>
    <row r="1414" spans="1:9" ht="15.75" x14ac:dyDescent="0.25">
      <c r="A1414" s="11">
        <v>35999</v>
      </c>
      <c r="B1414" s="12" t="str">
        <f>VLOOKUP(A1414,'[1]Региональная прогр. (11.2018)'!G$14:Q$8110,11,FALSE)</f>
        <v>САО</v>
      </c>
      <c r="C1414" s="11" t="s">
        <v>9</v>
      </c>
      <c r="D1414" s="11" t="s">
        <v>623</v>
      </c>
      <c r="E1414" s="11">
        <v>2019</v>
      </c>
      <c r="F1414" s="11" t="s">
        <v>32</v>
      </c>
      <c r="G1414" s="13">
        <v>5136.2</v>
      </c>
      <c r="H1414" s="14">
        <v>5136.2</v>
      </c>
      <c r="I1414" s="25">
        <v>1139229</v>
      </c>
    </row>
    <row r="1415" spans="1:9" ht="15.75" x14ac:dyDescent="0.25">
      <c r="A1415" s="11">
        <v>35999</v>
      </c>
      <c r="B1415" s="12" t="str">
        <f>VLOOKUP(A1415,'[1]Региональная прогр. (11.2018)'!G$14:Q$8110,11,FALSE)</f>
        <v>САО</v>
      </c>
      <c r="C1415" s="11" t="s">
        <v>9</v>
      </c>
      <c r="D1415" s="11" t="s">
        <v>623</v>
      </c>
      <c r="E1415" s="11">
        <v>2019</v>
      </c>
      <c r="F1415" s="11" t="s">
        <v>11</v>
      </c>
      <c r="G1415" s="13">
        <v>5136.2</v>
      </c>
      <c r="H1415" s="14" t="s">
        <v>12</v>
      </c>
      <c r="I1415" s="25">
        <v>251282</v>
      </c>
    </row>
    <row r="1416" spans="1:9" ht="15.75" x14ac:dyDescent="0.25">
      <c r="A1416" s="11">
        <v>30195</v>
      </c>
      <c r="B1416" s="12" t="str">
        <f>VLOOKUP(A1416,'[1]Региональная прогр. (11.2018)'!G$14:Q$8110,11,FALSE)</f>
        <v>САО</v>
      </c>
      <c r="C1416" s="11" t="s">
        <v>9</v>
      </c>
      <c r="D1416" s="11" t="s">
        <v>624</v>
      </c>
      <c r="E1416" s="11">
        <v>2019</v>
      </c>
      <c r="F1416" s="11" t="s">
        <v>14</v>
      </c>
      <c r="G1416" s="13">
        <v>4230.8</v>
      </c>
      <c r="H1416" s="14">
        <v>1128.8800000000001</v>
      </c>
      <c r="I1416" s="25">
        <v>4629531.33</v>
      </c>
    </row>
    <row r="1417" spans="1:9" ht="15.75" x14ac:dyDescent="0.25">
      <c r="A1417" s="11">
        <v>30195</v>
      </c>
      <c r="B1417" s="12" t="str">
        <f>VLOOKUP(A1417,'[1]Региональная прогр. (11.2018)'!G$14:Q$8110,11,FALSE)</f>
        <v>САО</v>
      </c>
      <c r="C1417" s="11" t="s">
        <v>9</v>
      </c>
      <c r="D1417" s="11" t="s">
        <v>624</v>
      </c>
      <c r="E1417" s="11">
        <v>2019</v>
      </c>
      <c r="F1417" s="11" t="s">
        <v>11</v>
      </c>
      <c r="G1417" s="13">
        <v>4230.8</v>
      </c>
      <c r="H1417" s="14" t="s">
        <v>12</v>
      </c>
      <c r="I1417" s="25">
        <v>123108.22</v>
      </c>
    </row>
    <row r="1418" spans="1:9" ht="15.75" x14ac:dyDescent="0.25">
      <c r="A1418" s="11">
        <v>30202</v>
      </c>
      <c r="B1418" s="12" t="str">
        <f>VLOOKUP(A1418,'[1]Региональная прогр. (11.2018)'!G$14:Q$8110,11,FALSE)</f>
        <v>САО</v>
      </c>
      <c r="C1418" s="11" t="s">
        <v>9</v>
      </c>
      <c r="D1418" s="11" t="s">
        <v>625</v>
      </c>
      <c r="E1418" s="11">
        <v>2019</v>
      </c>
      <c r="F1418" s="11" t="s">
        <v>14</v>
      </c>
      <c r="G1418" s="13">
        <v>3379</v>
      </c>
      <c r="H1418" s="14">
        <v>1330</v>
      </c>
      <c r="I1418" s="25">
        <v>5001961.6399999997</v>
      </c>
    </row>
    <row r="1419" spans="1:9" ht="15.75" x14ac:dyDescent="0.25">
      <c r="A1419" s="11">
        <v>30202</v>
      </c>
      <c r="B1419" s="12" t="str">
        <f>VLOOKUP(A1419,'[1]Региональная прогр. (11.2018)'!G$14:Q$8110,11,FALSE)</f>
        <v>САО</v>
      </c>
      <c r="C1419" s="11" t="s">
        <v>9</v>
      </c>
      <c r="D1419" s="11" t="s">
        <v>625</v>
      </c>
      <c r="E1419" s="11">
        <v>2019</v>
      </c>
      <c r="F1419" s="11" t="s">
        <v>11</v>
      </c>
      <c r="G1419" s="13">
        <v>3379</v>
      </c>
      <c r="H1419" s="14" t="s">
        <v>12</v>
      </c>
      <c r="I1419" s="25">
        <v>94851.94</v>
      </c>
    </row>
    <row r="1420" spans="1:9" ht="15.75" x14ac:dyDescent="0.25">
      <c r="A1420" s="11">
        <v>22222</v>
      </c>
      <c r="B1420" s="12" t="str">
        <f>VLOOKUP(A1420,'[1]Региональная прогр. (11.2018)'!G$14:Q$8110,11,FALSE)</f>
        <v>ЦАО</v>
      </c>
      <c r="C1420" s="11" t="s">
        <v>9</v>
      </c>
      <c r="D1420" s="11" t="s">
        <v>626</v>
      </c>
      <c r="E1420" s="11">
        <v>2019</v>
      </c>
      <c r="F1420" s="11" t="s">
        <v>31</v>
      </c>
      <c r="G1420" s="13">
        <v>3790.2</v>
      </c>
      <c r="H1420" s="14">
        <v>3790.2</v>
      </c>
      <c r="I1420" s="25">
        <v>1215167.18</v>
      </c>
    </row>
    <row r="1421" spans="1:9" ht="15.75" x14ac:dyDescent="0.25">
      <c r="A1421" s="11">
        <v>22222</v>
      </c>
      <c r="B1421" s="12" t="str">
        <f>VLOOKUP(A1421,'[1]Региональная прогр. (11.2018)'!G$14:Q$8110,11,FALSE)</f>
        <v>ЦАО</v>
      </c>
      <c r="C1421" s="11" t="s">
        <v>9</v>
      </c>
      <c r="D1421" s="11" t="s">
        <v>626</v>
      </c>
      <c r="E1421" s="11">
        <v>2019</v>
      </c>
      <c r="F1421" s="11" t="s">
        <v>28</v>
      </c>
      <c r="G1421" s="13">
        <v>3790.2</v>
      </c>
      <c r="H1421" s="14">
        <v>3790.2</v>
      </c>
      <c r="I1421" s="25">
        <v>297787.17</v>
      </c>
    </row>
    <row r="1422" spans="1:9" ht="15.75" x14ac:dyDescent="0.25">
      <c r="A1422" s="11">
        <v>22222</v>
      </c>
      <c r="B1422" s="12" t="str">
        <f>VLOOKUP(A1422,'[1]Региональная прогр. (11.2018)'!G$14:Q$8110,11,FALSE)</f>
        <v>ЦАО</v>
      </c>
      <c r="C1422" s="11" t="s">
        <v>9</v>
      </c>
      <c r="D1422" s="11" t="s">
        <v>626</v>
      </c>
      <c r="E1422" s="11">
        <v>2019</v>
      </c>
      <c r="F1422" s="11" t="s">
        <v>25</v>
      </c>
      <c r="G1422" s="13">
        <v>3790.2</v>
      </c>
      <c r="H1422" s="14">
        <v>3790.2</v>
      </c>
      <c r="I1422" s="25">
        <v>1475397.18</v>
      </c>
    </row>
    <row r="1423" spans="1:9" ht="15.75" x14ac:dyDescent="0.25">
      <c r="A1423" s="11">
        <v>22222</v>
      </c>
      <c r="B1423" s="12" t="str">
        <f>VLOOKUP(A1423,'[1]Региональная прогр. (11.2018)'!G$14:Q$8110,11,FALSE)</f>
        <v>ЦАО</v>
      </c>
      <c r="C1423" s="11" t="s">
        <v>9</v>
      </c>
      <c r="D1423" s="11" t="s">
        <v>626</v>
      </c>
      <c r="E1423" s="11">
        <v>2019</v>
      </c>
      <c r="F1423" s="11" t="s">
        <v>32</v>
      </c>
      <c r="G1423" s="13">
        <v>3790.2</v>
      </c>
      <c r="H1423" s="14">
        <v>3790.2</v>
      </c>
      <c r="I1423" s="25">
        <v>681249.51</v>
      </c>
    </row>
    <row r="1424" spans="1:9" ht="15.75" x14ac:dyDescent="0.25">
      <c r="A1424" s="11">
        <v>22222</v>
      </c>
      <c r="B1424" s="12" t="str">
        <f>VLOOKUP(A1424,'[1]Региональная прогр. (11.2018)'!G$14:Q$8110,11,FALSE)</f>
        <v>ЦАО</v>
      </c>
      <c r="C1424" s="11" t="s">
        <v>9</v>
      </c>
      <c r="D1424" s="11" t="s">
        <v>626</v>
      </c>
      <c r="E1424" s="11">
        <v>2019</v>
      </c>
      <c r="F1424" s="11" t="s">
        <v>11</v>
      </c>
      <c r="G1424" s="13">
        <v>3790.2</v>
      </c>
      <c r="H1424" s="14" t="s">
        <v>12</v>
      </c>
      <c r="I1424" s="25">
        <v>272218.92</v>
      </c>
    </row>
    <row r="1425" spans="1:9" ht="15.75" x14ac:dyDescent="0.25">
      <c r="A1425" s="11">
        <v>31648</v>
      </c>
      <c r="B1425" s="12" t="str">
        <f>VLOOKUP(A1425,'[1]Региональная прогр. (11.2018)'!G$14:Q$8110,11,FALSE)</f>
        <v>САО</v>
      </c>
      <c r="C1425" s="11" t="s">
        <v>9</v>
      </c>
      <c r="D1425" s="11" t="s">
        <v>627</v>
      </c>
      <c r="E1425" s="11">
        <v>2019</v>
      </c>
      <c r="F1425" s="11" t="s">
        <v>14</v>
      </c>
      <c r="G1425" s="13">
        <v>3033.86</v>
      </c>
      <c r="H1425" s="40">
        <v>988</v>
      </c>
      <c r="I1425" s="25">
        <v>5206749.92</v>
      </c>
    </row>
    <row r="1426" spans="1:9" ht="15.75" x14ac:dyDescent="0.25">
      <c r="A1426" s="11">
        <v>31648</v>
      </c>
      <c r="B1426" s="12" t="str">
        <f>VLOOKUP(A1426,'[1]Региональная прогр. (11.2018)'!G$14:Q$8110,11,FALSE)</f>
        <v>САО</v>
      </c>
      <c r="C1426" s="11" t="s">
        <v>9</v>
      </c>
      <c r="D1426" s="11" t="s">
        <v>627</v>
      </c>
      <c r="E1426" s="11">
        <v>2019</v>
      </c>
      <c r="F1426" s="11" t="s">
        <v>17</v>
      </c>
      <c r="G1426" s="13">
        <v>3033.86</v>
      </c>
      <c r="H1426" s="14" t="s">
        <v>18</v>
      </c>
      <c r="I1426" s="25">
        <v>109753.08</v>
      </c>
    </row>
    <row r="1427" spans="1:9" ht="15.75" x14ac:dyDescent="0.25">
      <c r="A1427" s="11">
        <v>31648</v>
      </c>
      <c r="B1427" s="12" t="str">
        <f>VLOOKUP(A1427,'[1]Региональная прогр. (11.2018)'!G$14:Q$8110,11,FALSE)</f>
        <v>САО</v>
      </c>
      <c r="C1427" s="11" t="s">
        <v>9</v>
      </c>
      <c r="D1427" s="11" t="s">
        <v>627</v>
      </c>
      <c r="E1427" s="11">
        <v>2019</v>
      </c>
      <c r="F1427" s="11" t="s">
        <v>11</v>
      </c>
      <c r="G1427" s="13">
        <v>3033.86</v>
      </c>
      <c r="H1427" s="14" t="s">
        <v>12</v>
      </c>
      <c r="I1427" s="25">
        <v>72274</v>
      </c>
    </row>
    <row r="1428" spans="1:9" ht="15.75" x14ac:dyDescent="0.25">
      <c r="A1428" s="11">
        <v>29589</v>
      </c>
      <c r="B1428" s="12" t="str">
        <f>VLOOKUP(A1428,'[1]Региональная прогр. (11.2018)'!G$14:Q$8110,11,FALSE)</f>
        <v>САО</v>
      </c>
      <c r="C1428" s="11" t="s">
        <v>9</v>
      </c>
      <c r="D1428" s="11" t="s">
        <v>628</v>
      </c>
      <c r="E1428" s="11">
        <v>2019</v>
      </c>
      <c r="F1428" s="11" t="s">
        <v>14</v>
      </c>
      <c r="G1428" s="13">
        <v>3167</v>
      </c>
      <c r="H1428" s="40">
        <v>860</v>
      </c>
      <c r="I1428" s="25">
        <v>4659681.37</v>
      </c>
    </row>
    <row r="1429" spans="1:9" ht="15.75" x14ac:dyDescent="0.25">
      <c r="A1429" s="11">
        <v>29589</v>
      </c>
      <c r="B1429" s="12" t="str">
        <f>VLOOKUP(A1429,'[1]Региональная прогр. (11.2018)'!G$14:Q$8110,11,FALSE)</f>
        <v>САО</v>
      </c>
      <c r="C1429" s="11" t="s">
        <v>9</v>
      </c>
      <c r="D1429" s="11" t="s">
        <v>628</v>
      </c>
      <c r="E1429" s="11">
        <v>2019</v>
      </c>
      <c r="F1429" s="11" t="s">
        <v>17</v>
      </c>
      <c r="G1429" s="13">
        <v>3167</v>
      </c>
      <c r="H1429" s="14" t="s">
        <v>18</v>
      </c>
      <c r="I1429" s="25">
        <v>98221.42</v>
      </c>
    </row>
    <row r="1430" spans="1:9" ht="15.75" x14ac:dyDescent="0.25">
      <c r="A1430" s="11">
        <v>29589</v>
      </c>
      <c r="B1430" s="12" t="str">
        <f>VLOOKUP(A1430,'[1]Региональная прогр. (11.2018)'!G$14:Q$8110,11,FALSE)</f>
        <v>САО</v>
      </c>
      <c r="C1430" s="11" t="s">
        <v>9</v>
      </c>
      <c r="D1430" s="11" t="s">
        <v>628</v>
      </c>
      <c r="E1430" s="11">
        <v>2019</v>
      </c>
      <c r="F1430" s="11" t="s">
        <v>11</v>
      </c>
      <c r="G1430" s="13">
        <v>3167</v>
      </c>
      <c r="H1430" s="14" t="s">
        <v>12</v>
      </c>
      <c r="I1430" s="25">
        <v>75762</v>
      </c>
    </row>
    <row r="1431" spans="1:9" ht="15.75" x14ac:dyDescent="0.25">
      <c r="A1431" s="11">
        <v>29615</v>
      </c>
      <c r="B1431" s="12" t="str">
        <f>VLOOKUP(A1431,'[1]Региональная прогр. (11.2018)'!G$14:Q$8110,11,FALSE)</f>
        <v>САО</v>
      </c>
      <c r="C1431" s="11" t="s">
        <v>9</v>
      </c>
      <c r="D1431" s="11" t="s">
        <v>629</v>
      </c>
      <c r="E1431" s="11">
        <v>2019</v>
      </c>
      <c r="F1431" s="11" t="s">
        <v>14</v>
      </c>
      <c r="G1431" s="13">
        <v>5542.9</v>
      </c>
      <c r="H1431" s="14">
        <v>1274.71</v>
      </c>
      <c r="I1431" s="25">
        <v>2829467.4</v>
      </c>
    </row>
    <row r="1432" spans="1:9" ht="15.75" x14ac:dyDescent="0.25">
      <c r="A1432" s="11">
        <v>29615</v>
      </c>
      <c r="B1432" s="12" t="str">
        <f>VLOOKUP(A1432,'[1]Региональная прогр. (11.2018)'!G$14:Q$8110,11,FALSE)</f>
        <v>САО</v>
      </c>
      <c r="C1432" s="11" t="s">
        <v>9</v>
      </c>
      <c r="D1432" s="11" t="s">
        <v>629</v>
      </c>
      <c r="E1432" s="11">
        <v>2019</v>
      </c>
      <c r="F1432" s="11" t="s">
        <v>11</v>
      </c>
      <c r="G1432" s="13">
        <v>5542.9</v>
      </c>
      <c r="H1432" s="14" t="s">
        <v>12</v>
      </c>
      <c r="I1432" s="25">
        <v>118724</v>
      </c>
    </row>
    <row r="1433" spans="1:9" ht="15.75" x14ac:dyDescent="0.25">
      <c r="A1433" s="11">
        <v>25559</v>
      </c>
      <c r="B1433" s="12" t="str">
        <f>VLOOKUP(A1433,'[1]Региональная прогр. (11.2018)'!G$14:Q$8110,11,FALSE)</f>
        <v>ЦАО</v>
      </c>
      <c r="C1433" s="11" t="s">
        <v>9</v>
      </c>
      <c r="D1433" s="11" t="s">
        <v>630</v>
      </c>
      <c r="E1433" s="11">
        <v>2019</v>
      </c>
      <c r="F1433" s="11" t="s">
        <v>28</v>
      </c>
      <c r="G1433" s="13">
        <v>4499.7</v>
      </c>
      <c r="H1433" s="14">
        <v>4499.7</v>
      </c>
      <c r="I1433" s="25">
        <v>87804</v>
      </c>
    </row>
    <row r="1434" spans="1:9" ht="15.75" x14ac:dyDescent="0.25">
      <c r="A1434" s="11">
        <v>25559</v>
      </c>
      <c r="B1434" s="12" t="str">
        <f>VLOOKUP(A1434,'[1]Региональная прогр. (11.2018)'!G$14:Q$8110,11,FALSE)</f>
        <v>ЦАО</v>
      </c>
      <c r="C1434" s="11" t="s">
        <v>9</v>
      </c>
      <c r="D1434" s="11" t="s">
        <v>630</v>
      </c>
      <c r="E1434" s="11">
        <v>2019</v>
      </c>
      <c r="F1434" s="11" t="s">
        <v>25</v>
      </c>
      <c r="G1434" s="13">
        <v>4499.7</v>
      </c>
      <c r="H1434" s="14">
        <v>4499.7</v>
      </c>
      <c r="I1434" s="25">
        <v>662947.61</v>
      </c>
    </row>
    <row r="1435" spans="1:9" ht="15.75" x14ac:dyDescent="0.25">
      <c r="A1435" s="11">
        <v>25559</v>
      </c>
      <c r="B1435" s="12" t="str">
        <f>VLOOKUP(A1435,'[1]Региональная прогр. (11.2018)'!G$14:Q$8110,11,FALSE)</f>
        <v>ЦАО</v>
      </c>
      <c r="C1435" s="11" t="s">
        <v>9</v>
      </c>
      <c r="D1435" s="11" t="s">
        <v>630</v>
      </c>
      <c r="E1435" s="11">
        <v>2019</v>
      </c>
      <c r="F1435" s="11" t="s">
        <v>32</v>
      </c>
      <c r="G1435" s="13">
        <v>4499.7</v>
      </c>
      <c r="H1435" s="14">
        <v>4499.7</v>
      </c>
      <c r="I1435" s="25">
        <v>856009.73</v>
      </c>
    </row>
    <row r="1436" spans="1:9" ht="15.75" x14ac:dyDescent="0.25">
      <c r="A1436" s="11">
        <v>25559</v>
      </c>
      <c r="B1436" s="12" t="str">
        <f>VLOOKUP(A1436,'[1]Региональная прогр. (11.2018)'!G$14:Q$8110,11,FALSE)</f>
        <v>ЦАО</v>
      </c>
      <c r="C1436" s="11" t="s">
        <v>9</v>
      </c>
      <c r="D1436" s="11" t="s">
        <v>630</v>
      </c>
      <c r="E1436" s="11">
        <v>2019</v>
      </c>
      <c r="F1436" s="11" t="s">
        <v>11</v>
      </c>
      <c r="G1436" s="13">
        <v>4499.7</v>
      </c>
      <c r="H1436" s="14" t="s">
        <v>12</v>
      </c>
      <c r="I1436" s="25">
        <v>169368.66</v>
      </c>
    </row>
    <row r="1437" spans="1:9" ht="15.75" x14ac:dyDescent="0.25">
      <c r="A1437" s="11">
        <v>36264</v>
      </c>
      <c r="B1437" s="12" t="str">
        <f>VLOOKUP(A1437,'[1]Региональная прогр. (11.2018)'!G$14:Q$8110,11,FALSE)</f>
        <v>ЦАО</v>
      </c>
      <c r="C1437" s="11" t="s">
        <v>9</v>
      </c>
      <c r="D1437" s="11" t="s">
        <v>631</v>
      </c>
      <c r="E1437" s="11">
        <v>2019</v>
      </c>
      <c r="F1437" s="11" t="s">
        <v>31</v>
      </c>
      <c r="G1437" s="13">
        <v>5127.2</v>
      </c>
      <c r="H1437" s="14">
        <v>5127.2</v>
      </c>
      <c r="I1437" s="25">
        <v>1361331.3</v>
      </c>
    </row>
    <row r="1438" spans="1:9" ht="15.75" x14ac:dyDescent="0.25">
      <c r="A1438" s="11">
        <v>36264</v>
      </c>
      <c r="B1438" s="12" t="str">
        <f>VLOOKUP(A1438,'[1]Региональная прогр. (11.2018)'!G$14:Q$8110,11,FALSE)</f>
        <v>ЦАО</v>
      </c>
      <c r="C1438" s="11" t="s">
        <v>9</v>
      </c>
      <c r="D1438" s="11" t="s">
        <v>631</v>
      </c>
      <c r="E1438" s="11">
        <v>2019</v>
      </c>
      <c r="F1438" s="11" t="s">
        <v>28</v>
      </c>
      <c r="G1438" s="13">
        <v>5127.2</v>
      </c>
      <c r="H1438" s="14">
        <v>5127.2</v>
      </c>
      <c r="I1438" s="25">
        <v>610308.81000000006</v>
      </c>
    </row>
    <row r="1439" spans="1:9" ht="15.75" x14ac:dyDescent="0.25">
      <c r="A1439" s="11">
        <v>36264</v>
      </c>
      <c r="B1439" s="12" t="str">
        <f>VLOOKUP(A1439,'[1]Региональная прогр. (11.2018)'!G$14:Q$8110,11,FALSE)</f>
        <v>ЦАО</v>
      </c>
      <c r="C1439" s="11" t="s">
        <v>9</v>
      </c>
      <c r="D1439" s="11" t="s">
        <v>631</v>
      </c>
      <c r="E1439" s="11">
        <v>2019</v>
      </c>
      <c r="F1439" s="11" t="s">
        <v>25</v>
      </c>
      <c r="G1439" s="13">
        <v>5127.2</v>
      </c>
      <c r="H1439" s="14">
        <v>5127.2</v>
      </c>
      <c r="I1439" s="25">
        <v>2651960.0699999998</v>
      </c>
    </row>
    <row r="1440" spans="1:9" ht="15.75" x14ac:dyDescent="0.25">
      <c r="A1440" s="11">
        <v>36264</v>
      </c>
      <c r="B1440" s="12" t="str">
        <f>VLOOKUP(A1440,'[1]Региональная прогр. (11.2018)'!G$14:Q$8110,11,FALSE)</f>
        <v>ЦАО</v>
      </c>
      <c r="C1440" s="11" t="s">
        <v>9</v>
      </c>
      <c r="D1440" s="11" t="s">
        <v>631</v>
      </c>
      <c r="E1440" s="11">
        <v>2019</v>
      </c>
      <c r="F1440" s="11" t="s">
        <v>11</v>
      </c>
      <c r="G1440" s="13">
        <v>5127.2</v>
      </c>
      <c r="H1440" s="14" t="s">
        <v>12</v>
      </c>
      <c r="I1440" s="25">
        <v>212179.47</v>
      </c>
    </row>
    <row r="1441" spans="1:9" ht="15.75" x14ac:dyDescent="0.25">
      <c r="A1441" s="11">
        <v>29426</v>
      </c>
      <c r="B1441" s="12" t="str">
        <f>VLOOKUP(A1441,'[1]Региональная прогр. (11.2018)'!G$14:Q$8110,11,FALSE)</f>
        <v>ОАО</v>
      </c>
      <c r="C1441" s="11" t="s">
        <v>9</v>
      </c>
      <c r="D1441" s="11" t="s">
        <v>632</v>
      </c>
      <c r="E1441" s="11">
        <v>2019</v>
      </c>
      <c r="F1441" s="11" t="s">
        <v>31</v>
      </c>
      <c r="G1441" s="13">
        <v>1005.1</v>
      </c>
      <c r="H1441" s="14">
        <v>1005.1</v>
      </c>
      <c r="I1441" s="25">
        <f>229771.69+18740.52</f>
        <v>248512.21</v>
      </c>
    </row>
    <row r="1442" spans="1:9" ht="15.75" x14ac:dyDescent="0.25">
      <c r="A1442" s="11">
        <v>29426</v>
      </c>
      <c r="B1442" s="12" t="str">
        <f>VLOOKUP(A1442,'[1]Региональная прогр. (11.2018)'!G$14:Q$8110,11,FALSE)</f>
        <v>ОАО</v>
      </c>
      <c r="C1442" s="11" t="s">
        <v>9</v>
      </c>
      <c r="D1442" s="11" t="s">
        <v>632</v>
      </c>
      <c r="E1442" s="11">
        <v>2019</v>
      </c>
      <c r="F1442" s="11" t="s">
        <v>28</v>
      </c>
      <c r="G1442" s="13">
        <v>1005.1</v>
      </c>
      <c r="H1442" s="14">
        <v>1005.1</v>
      </c>
      <c r="I1442" s="25">
        <f>71036.02+20023.73</f>
        <v>91059.75</v>
      </c>
    </row>
    <row r="1443" spans="1:9" ht="15.75" x14ac:dyDescent="0.25">
      <c r="A1443" s="11">
        <v>29426</v>
      </c>
      <c r="B1443" s="12" t="str">
        <f>VLOOKUP(A1443,'[1]Региональная прогр. (11.2018)'!G$14:Q$8110,11,FALSE)</f>
        <v>ОАО</v>
      </c>
      <c r="C1443" s="11" t="s">
        <v>9</v>
      </c>
      <c r="D1443" s="11" t="s">
        <v>632</v>
      </c>
      <c r="E1443" s="11">
        <v>2019</v>
      </c>
      <c r="F1443" s="11" t="s">
        <v>25</v>
      </c>
      <c r="G1443" s="13">
        <v>1005.1</v>
      </c>
      <c r="H1443" s="14">
        <v>1005.1</v>
      </c>
      <c r="I1443" s="25">
        <f>143668.99+423213.27</f>
        <v>566882.26</v>
      </c>
    </row>
    <row r="1444" spans="1:9" ht="15.75" x14ac:dyDescent="0.25">
      <c r="A1444" s="11">
        <v>29426</v>
      </c>
      <c r="B1444" s="12" t="str">
        <f>VLOOKUP(A1444,'[1]Региональная прогр. (11.2018)'!G$14:Q$8110,11,FALSE)</f>
        <v>ОАО</v>
      </c>
      <c r="C1444" s="11" t="s">
        <v>9</v>
      </c>
      <c r="D1444" s="11" t="s">
        <v>632</v>
      </c>
      <c r="E1444" s="11">
        <v>2019</v>
      </c>
      <c r="F1444" s="11" t="s">
        <v>32</v>
      </c>
      <c r="G1444" s="13">
        <v>1005.1</v>
      </c>
      <c r="H1444" s="14">
        <v>1005.1</v>
      </c>
      <c r="I1444" s="25">
        <v>339694.62</v>
      </c>
    </row>
    <row r="1445" spans="1:9" ht="15.75" x14ac:dyDescent="0.25">
      <c r="A1445" s="11">
        <v>29426</v>
      </c>
      <c r="B1445" s="12" t="str">
        <f>VLOOKUP(A1445,'[1]Региональная прогр. (11.2018)'!G$14:Q$8110,11,FALSE)</f>
        <v>ОАО</v>
      </c>
      <c r="C1445" s="11" t="s">
        <v>9</v>
      </c>
      <c r="D1445" s="11" t="s">
        <v>632</v>
      </c>
      <c r="E1445" s="11">
        <v>2019</v>
      </c>
      <c r="F1445" s="11" t="s">
        <v>11</v>
      </c>
      <c r="G1445" s="13">
        <v>1005.1</v>
      </c>
      <c r="H1445" s="14" t="s">
        <v>12</v>
      </c>
      <c r="I1445" s="25">
        <v>110292</v>
      </c>
    </row>
    <row r="1446" spans="1:9" ht="15.75" x14ac:dyDescent="0.25">
      <c r="A1446" s="11">
        <v>20370</v>
      </c>
      <c r="B1446" s="12" t="str">
        <f>VLOOKUP(A1446,'[1]Региональная прогр. (11.2018)'!G$14:Q$8110,11,FALSE)</f>
        <v>ЦАО</v>
      </c>
      <c r="C1446" s="11" t="s">
        <v>9</v>
      </c>
      <c r="D1446" s="11" t="s">
        <v>633</v>
      </c>
      <c r="E1446" s="11">
        <v>2019</v>
      </c>
      <c r="F1446" s="11" t="s">
        <v>31</v>
      </c>
      <c r="G1446" s="13">
        <v>3439.9</v>
      </c>
      <c r="H1446" s="14">
        <v>3439.9</v>
      </c>
      <c r="I1446" s="25">
        <v>1091251.2</v>
      </c>
    </row>
    <row r="1447" spans="1:9" ht="15.75" x14ac:dyDescent="0.25">
      <c r="A1447" s="11">
        <v>20370</v>
      </c>
      <c r="B1447" s="12" t="str">
        <f>VLOOKUP(A1447,'[1]Региональная прогр. (11.2018)'!G$14:Q$8110,11,FALSE)</f>
        <v>ЦАО</v>
      </c>
      <c r="C1447" s="11" t="s">
        <v>9</v>
      </c>
      <c r="D1447" s="11" t="s">
        <v>633</v>
      </c>
      <c r="E1447" s="11">
        <v>2019</v>
      </c>
      <c r="F1447" s="11" t="s">
        <v>28</v>
      </c>
      <c r="G1447" s="13">
        <v>3439.9</v>
      </c>
      <c r="H1447" s="14">
        <v>3439.9</v>
      </c>
      <c r="I1447" s="25">
        <v>353250</v>
      </c>
    </row>
    <row r="1448" spans="1:9" ht="15.75" x14ac:dyDescent="0.25">
      <c r="A1448" s="11">
        <v>20370</v>
      </c>
      <c r="B1448" s="12" t="str">
        <f>VLOOKUP(A1448,'[1]Региональная прогр. (11.2018)'!G$14:Q$8110,11,FALSE)</f>
        <v>ЦАО</v>
      </c>
      <c r="C1448" s="11" t="s">
        <v>9</v>
      </c>
      <c r="D1448" s="11" t="s">
        <v>633</v>
      </c>
      <c r="E1448" s="11">
        <v>2019</v>
      </c>
      <c r="F1448" s="11" t="s">
        <v>25</v>
      </c>
      <c r="G1448" s="13">
        <v>3439.9</v>
      </c>
      <c r="H1448" s="14">
        <v>3439.9</v>
      </c>
      <c r="I1448" s="25">
        <v>2484735.6</v>
      </c>
    </row>
    <row r="1449" spans="1:9" ht="15.75" x14ac:dyDescent="0.25">
      <c r="A1449" s="11">
        <v>20370</v>
      </c>
      <c r="B1449" s="12" t="str">
        <f>VLOOKUP(A1449,'[1]Региональная прогр. (11.2018)'!G$14:Q$8110,11,FALSE)</f>
        <v>ЦАО</v>
      </c>
      <c r="C1449" s="11" t="s">
        <v>9</v>
      </c>
      <c r="D1449" s="11" t="s">
        <v>633</v>
      </c>
      <c r="E1449" s="11">
        <v>2019</v>
      </c>
      <c r="F1449" s="11" t="s">
        <v>32</v>
      </c>
      <c r="G1449" s="13">
        <v>3439.9</v>
      </c>
      <c r="H1449" s="14">
        <v>3439.9</v>
      </c>
      <c r="I1449" s="25">
        <v>685792.8</v>
      </c>
    </row>
    <row r="1450" spans="1:9" ht="15.75" x14ac:dyDescent="0.25">
      <c r="A1450" s="11">
        <v>20370</v>
      </c>
      <c r="B1450" s="12" t="str">
        <f>VLOOKUP(A1450,'[1]Региональная прогр. (11.2018)'!G$14:Q$8110,11,FALSE)</f>
        <v>ЦАО</v>
      </c>
      <c r="C1450" s="11" t="s">
        <v>9</v>
      </c>
      <c r="D1450" s="11" t="s">
        <v>633</v>
      </c>
      <c r="E1450" s="11">
        <v>2019</v>
      </c>
      <c r="F1450" s="11" t="s">
        <v>11</v>
      </c>
      <c r="G1450" s="13">
        <v>3439.9</v>
      </c>
      <c r="H1450" s="14" t="s">
        <v>12</v>
      </c>
      <c r="I1450" s="25">
        <v>262098.06</v>
      </c>
    </row>
    <row r="1451" spans="1:9" ht="15.75" x14ac:dyDescent="0.25">
      <c r="A1451" s="11">
        <v>35195</v>
      </c>
      <c r="B1451" s="12" t="str">
        <f>VLOOKUP(A1451,'[1]Региональная прогр. (11.2018)'!G$14:Q$8110,11,FALSE)</f>
        <v>ЦАО</v>
      </c>
      <c r="C1451" s="11" t="s">
        <v>9</v>
      </c>
      <c r="D1451" s="11" t="s">
        <v>634</v>
      </c>
      <c r="E1451" s="11">
        <v>2019</v>
      </c>
      <c r="F1451" s="11" t="s">
        <v>14</v>
      </c>
      <c r="G1451" s="13">
        <v>3784.7</v>
      </c>
      <c r="H1451" s="14">
        <v>1009.85</v>
      </c>
      <c r="I1451" s="25">
        <v>4272262.92</v>
      </c>
    </row>
    <row r="1452" spans="1:9" ht="15.75" x14ac:dyDescent="0.25">
      <c r="A1452" s="11">
        <v>35195</v>
      </c>
      <c r="B1452" s="12" t="str">
        <f>VLOOKUP(A1452,'[1]Региональная прогр. (11.2018)'!G$14:Q$8110,11,FALSE)</f>
        <v>ЦАО</v>
      </c>
      <c r="C1452" s="11" t="s">
        <v>9</v>
      </c>
      <c r="D1452" s="11" t="s">
        <v>634</v>
      </c>
      <c r="E1452" s="11">
        <v>2019</v>
      </c>
      <c r="F1452" s="11" t="s">
        <v>17</v>
      </c>
      <c r="G1452" s="13">
        <v>3784.7</v>
      </c>
      <c r="H1452" s="14" t="s">
        <v>18</v>
      </c>
      <c r="I1452" s="25">
        <v>90055.03</v>
      </c>
    </row>
    <row r="1453" spans="1:9" ht="15.75" x14ac:dyDescent="0.25">
      <c r="A1453" s="11">
        <v>35195</v>
      </c>
      <c r="B1453" s="12" t="str">
        <f>VLOOKUP(A1453,'[1]Региональная прогр. (11.2018)'!G$14:Q$8110,11,FALSE)</f>
        <v>ЦАО</v>
      </c>
      <c r="C1453" s="11" t="s">
        <v>9</v>
      </c>
      <c r="D1453" s="11" t="s">
        <v>634</v>
      </c>
      <c r="E1453" s="11">
        <v>2019</v>
      </c>
      <c r="F1453" s="11" t="s">
        <v>11</v>
      </c>
      <c r="G1453" s="13">
        <v>3784.7</v>
      </c>
      <c r="H1453" s="14" t="s">
        <v>12</v>
      </c>
      <c r="I1453" s="25">
        <v>90562</v>
      </c>
    </row>
    <row r="1454" spans="1:9" s="1" customFormat="1" ht="15.75" x14ac:dyDescent="0.25">
      <c r="A1454" s="11">
        <v>26564</v>
      </c>
      <c r="B1454" s="12" t="str">
        <f>VLOOKUP(A1454,'[1]Региональная прогр. (11.2018)'!G$14:Q$8110,11,FALSE)</f>
        <v>ЦАО</v>
      </c>
      <c r="C1454" s="11" t="s">
        <v>9</v>
      </c>
      <c r="D1454" s="11" t="s">
        <v>635</v>
      </c>
      <c r="E1454" s="11">
        <v>2019</v>
      </c>
      <c r="F1454" s="11" t="s">
        <v>31</v>
      </c>
      <c r="G1454" s="13">
        <v>3009.7</v>
      </c>
      <c r="H1454" s="14">
        <v>3009.7</v>
      </c>
      <c r="I1454" s="25">
        <v>480135.6</v>
      </c>
    </row>
    <row r="1455" spans="1:9" s="1" customFormat="1" ht="15.75" x14ac:dyDescent="0.25">
      <c r="A1455" s="11">
        <v>26564</v>
      </c>
      <c r="B1455" s="12" t="str">
        <f>VLOOKUP(A1455,'[1]Региональная прогр. (11.2018)'!G$14:Q$8110,11,FALSE)</f>
        <v>ЦАО</v>
      </c>
      <c r="C1455" s="11" t="s">
        <v>9</v>
      </c>
      <c r="D1455" s="11" t="s">
        <v>635</v>
      </c>
      <c r="E1455" s="11">
        <v>2019</v>
      </c>
      <c r="F1455" s="11" t="s">
        <v>28</v>
      </c>
      <c r="G1455" s="13">
        <v>3009.7</v>
      </c>
      <c r="H1455" s="14">
        <v>3009.7</v>
      </c>
      <c r="I1455" s="25">
        <v>125713.2</v>
      </c>
    </row>
    <row r="1456" spans="1:9" s="1" customFormat="1" ht="15.75" x14ac:dyDescent="0.25">
      <c r="A1456" s="11">
        <v>26564</v>
      </c>
      <c r="B1456" s="12" t="str">
        <f>VLOOKUP(A1456,'[1]Региональная прогр. (11.2018)'!G$14:Q$8110,11,FALSE)</f>
        <v>ЦАО</v>
      </c>
      <c r="C1456" s="11" t="s">
        <v>9</v>
      </c>
      <c r="D1456" s="11" t="s">
        <v>635</v>
      </c>
      <c r="E1456" s="11">
        <v>2019</v>
      </c>
      <c r="F1456" s="11" t="s">
        <v>25</v>
      </c>
      <c r="G1456" s="13">
        <v>3009.7</v>
      </c>
      <c r="H1456" s="14">
        <v>3009.7</v>
      </c>
      <c r="I1456" s="25">
        <v>920930.4</v>
      </c>
    </row>
    <row r="1457" spans="1:9" s="1" customFormat="1" ht="15.75" x14ac:dyDescent="0.25">
      <c r="A1457" s="11">
        <v>26564</v>
      </c>
      <c r="B1457" s="12" t="str">
        <f>VLOOKUP(A1457,'[1]Региональная прогр. (11.2018)'!G$14:Q$8110,11,FALSE)</f>
        <v>ЦАО</v>
      </c>
      <c r="C1457" s="11" t="s">
        <v>9</v>
      </c>
      <c r="D1457" s="11" t="s">
        <v>635</v>
      </c>
      <c r="E1457" s="11">
        <v>2019</v>
      </c>
      <c r="F1457" s="11" t="s">
        <v>32</v>
      </c>
      <c r="G1457" s="13">
        <v>3009.7</v>
      </c>
      <c r="H1457" s="14">
        <v>3009.7</v>
      </c>
      <c r="I1457" s="25">
        <v>728284.8</v>
      </c>
    </row>
    <row r="1458" spans="1:9" s="1" customFormat="1" ht="15.75" x14ac:dyDescent="0.25">
      <c r="A1458" s="11">
        <v>26564</v>
      </c>
      <c r="B1458" s="12" t="str">
        <f>VLOOKUP(A1458,'[1]Региональная прогр. (11.2018)'!G$14:Q$8110,11,FALSE)</f>
        <v>ЦАО</v>
      </c>
      <c r="C1458" s="11" t="s">
        <v>9</v>
      </c>
      <c r="D1458" s="11" t="s">
        <v>635</v>
      </c>
      <c r="E1458" s="11">
        <v>2019</v>
      </c>
      <c r="F1458" s="11" t="s">
        <v>11</v>
      </c>
      <c r="G1458" s="13">
        <v>3009.7</v>
      </c>
      <c r="H1458" s="14" t="s">
        <v>12</v>
      </c>
      <c r="I1458" s="25">
        <v>171552</v>
      </c>
    </row>
    <row r="1459" spans="1:9" s="1" customFormat="1" ht="15.75" x14ac:dyDescent="0.25">
      <c r="A1459" s="11">
        <v>33475</v>
      </c>
      <c r="B1459" s="12" t="str">
        <f>VLOOKUP(A1459,'[1]Региональная прогр. (11.2018)'!G$14:Q$8110,11,FALSE)</f>
        <v>ЦАО</v>
      </c>
      <c r="C1459" s="11" t="s">
        <v>9</v>
      </c>
      <c r="D1459" s="11" t="s">
        <v>636</v>
      </c>
      <c r="E1459" s="11">
        <v>2019</v>
      </c>
      <c r="F1459" s="11" t="s">
        <v>16</v>
      </c>
      <c r="G1459" s="13">
        <v>4155.7</v>
      </c>
      <c r="H1459" s="14">
        <v>1853.6</v>
      </c>
      <c r="I1459" s="25">
        <v>5949368.4000000004</v>
      </c>
    </row>
    <row r="1460" spans="1:9" ht="15.75" x14ac:dyDescent="0.25">
      <c r="A1460" s="11">
        <v>33475</v>
      </c>
      <c r="B1460" s="12" t="str">
        <f>VLOOKUP(A1460,'[1]Региональная прогр. (11.2018)'!G$14:Q$8110,11,FALSE)</f>
        <v>ЦАО</v>
      </c>
      <c r="C1460" s="11" t="s">
        <v>9</v>
      </c>
      <c r="D1460" s="11" t="s">
        <v>636</v>
      </c>
      <c r="E1460" s="11">
        <v>2019</v>
      </c>
      <c r="F1460" s="11" t="s">
        <v>11</v>
      </c>
      <c r="G1460" s="13">
        <v>4155.7</v>
      </c>
      <c r="H1460" s="14" t="s">
        <v>12</v>
      </c>
      <c r="I1460" s="25">
        <v>116606.42</v>
      </c>
    </row>
    <row r="1461" spans="1:9" ht="15.75" x14ac:dyDescent="0.25">
      <c r="A1461" s="11">
        <v>31845</v>
      </c>
      <c r="B1461" s="12" t="str">
        <f>VLOOKUP(A1461,'[1]Региональная прогр. (11.2018)'!G$14:Q$8110,11,FALSE)</f>
        <v>ОАО</v>
      </c>
      <c r="C1461" s="11" t="s">
        <v>9</v>
      </c>
      <c r="D1461" s="11" t="s">
        <v>637</v>
      </c>
      <c r="E1461" s="11">
        <v>2019</v>
      </c>
      <c r="F1461" s="11" t="s">
        <v>14</v>
      </c>
      <c r="G1461" s="13">
        <v>1646.3</v>
      </c>
      <c r="H1461" s="14">
        <v>933</v>
      </c>
      <c r="I1461" s="25">
        <v>3964804.8</v>
      </c>
    </row>
    <row r="1462" spans="1:9" ht="15.75" x14ac:dyDescent="0.25">
      <c r="A1462" s="11">
        <v>31845</v>
      </c>
      <c r="B1462" s="12" t="str">
        <f>VLOOKUP(A1462,'[1]Региональная прогр. (11.2018)'!G$14:Q$8110,11,FALSE)</f>
        <v>ОАО</v>
      </c>
      <c r="C1462" s="11" t="s">
        <v>9</v>
      </c>
      <c r="D1462" s="11" t="s">
        <v>637</v>
      </c>
      <c r="E1462" s="11">
        <v>2019</v>
      </c>
      <c r="F1462" s="11" t="s">
        <v>11</v>
      </c>
      <c r="G1462" s="13">
        <v>1646.3</v>
      </c>
      <c r="H1462" s="14" t="s">
        <v>12</v>
      </c>
      <c r="I1462" s="25">
        <v>65998.58</v>
      </c>
    </row>
    <row r="1463" spans="1:9" ht="15.75" x14ac:dyDescent="0.25">
      <c r="A1463" s="11">
        <v>32524</v>
      </c>
      <c r="B1463" s="12" t="str">
        <f>VLOOKUP(A1463,'[1]Региональная прогр. (11.2018)'!G$14:Q$8110,11,FALSE)</f>
        <v>ЦАО</v>
      </c>
      <c r="C1463" s="11" t="s">
        <v>9</v>
      </c>
      <c r="D1463" s="11" t="s">
        <v>638</v>
      </c>
      <c r="E1463" s="11">
        <v>2019</v>
      </c>
      <c r="F1463" s="11" t="s">
        <v>31</v>
      </c>
      <c r="G1463" s="13">
        <v>4725.34</v>
      </c>
      <c r="H1463" s="14">
        <v>4725.34</v>
      </c>
      <c r="I1463" s="25">
        <v>2490880.7999999998</v>
      </c>
    </row>
    <row r="1464" spans="1:9" ht="15.75" x14ac:dyDescent="0.25">
      <c r="A1464" s="11">
        <v>32524</v>
      </c>
      <c r="B1464" s="12" t="str">
        <f>VLOOKUP(A1464,'[1]Региональная прогр. (11.2018)'!G$14:Q$8110,11,FALSE)</f>
        <v>ЦАО</v>
      </c>
      <c r="C1464" s="11" t="s">
        <v>9</v>
      </c>
      <c r="D1464" s="11" t="s">
        <v>638</v>
      </c>
      <c r="E1464" s="11">
        <v>2019</v>
      </c>
      <c r="F1464" s="11" t="s">
        <v>28</v>
      </c>
      <c r="G1464" s="13">
        <v>4725.34</v>
      </c>
      <c r="H1464" s="14">
        <v>4725.34</v>
      </c>
      <c r="I1464" s="25">
        <v>982663.2</v>
      </c>
    </row>
    <row r="1465" spans="1:9" ht="15.75" x14ac:dyDescent="0.25">
      <c r="A1465" s="11">
        <v>32524</v>
      </c>
      <c r="B1465" s="12" t="str">
        <f>VLOOKUP(A1465,'[1]Региональная прогр. (11.2018)'!G$14:Q$8110,11,FALSE)</f>
        <v>ЦАО</v>
      </c>
      <c r="C1465" s="11" t="s">
        <v>9</v>
      </c>
      <c r="D1465" s="11" t="s">
        <v>638</v>
      </c>
      <c r="E1465" s="11">
        <v>2019</v>
      </c>
      <c r="F1465" s="11" t="s">
        <v>25</v>
      </c>
      <c r="G1465" s="13">
        <v>4725.34</v>
      </c>
      <c r="H1465" s="14">
        <v>4725.34</v>
      </c>
      <c r="I1465" s="25">
        <v>3348567.6</v>
      </c>
    </row>
    <row r="1466" spans="1:9" ht="15.75" x14ac:dyDescent="0.25">
      <c r="A1466" s="11">
        <v>32524</v>
      </c>
      <c r="B1466" s="12" t="str">
        <f>VLOOKUP(A1466,'[1]Региональная прогр. (11.2018)'!G$14:Q$8110,11,FALSE)</f>
        <v>ЦАО</v>
      </c>
      <c r="C1466" s="11" t="s">
        <v>9</v>
      </c>
      <c r="D1466" s="11" t="s">
        <v>638</v>
      </c>
      <c r="E1466" s="11">
        <v>2019</v>
      </c>
      <c r="F1466" s="11" t="s">
        <v>32</v>
      </c>
      <c r="G1466" s="13">
        <v>4725.34</v>
      </c>
      <c r="H1466" s="14">
        <v>4725.34</v>
      </c>
      <c r="I1466" s="25">
        <v>2776965.6</v>
      </c>
    </row>
    <row r="1467" spans="1:9" ht="15.75" x14ac:dyDescent="0.25">
      <c r="A1467" s="11">
        <v>32524</v>
      </c>
      <c r="B1467" s="12" t="str">
        <f>VLOOKUP(A1467,'[1]Региональная прогр. (11.2018)'!G$14:Q$8110,11,FALSE)</f>
        <v>ЦАО</v>
      </c>
      <c r="C1467" s="11" t="s">
        <v>9</v>
      </c>
      <c r="D1467" s="11" t="s">
        <v>638</v>
      </c>
      <c r="E1467" s="11">
        <v>2019</v>
      </c>
      <c r="F1467" s="11" t="s">
        <v>26</v>
      </c>
      <c r="G1467" s="13">
        <v>4725.34</v>
      </c>
      <c r="H1467" s="14">
        <v>4725.34</v>
      </c>
      <c r="I1467" s="25">
        <v>1367115.6</v>
      </c>
    </row>
    <row r="1468" spans="1:9" ht="15.75" x14ac:dyDescent="0.25">
      <c r="A1468" s="11">
        <v>32524</v>
      </c>
      <c r="B1468" s="12" t="str">
        <f>VLOOKUP(A1468,'[1]Региональная прогр. (11.2018)'!G$14:Q$8110,11,FALSE)</f>
        <v>ЦАО</v>
      </c>
      <c r="C1468" s="11" t="s">
        <v>9</v>
      </c>
      <c r="D1468" s="11" t="s">
        <v>638</v>
      </c>
      <c r="E1468" s="11">
        <v>2019</v>
      </c>
      <c r="F1468" s="11" t="s">
        <v>11</v>
      </c>
      <c r="G1468" s="13">
        <v>4725.34</v>
      </c>
      <c r="H1468" s="14" t="s">
        <v>12</v>
      </c>
      <c r="I1468" s="25">
        <v>256019</v>
      </c>
    </row>
    <row r="1469" spans="1:9" ht="15.75" x14ac:dyDescent="0.25">
      <c r="A1469" s="11">
        <v>32529</v>
      </c>
      <c r="B1469" s="12" t="str">
        <f>VLOOKUP(A1469,'[1]Региональная прогр. (11.2018)'!G$14:Q$8110,11,FALSE)</f>
        <v>ЦАО</v>
      </c>
      <c r="C1469" s="11" t="s">
        <v>9</v>
      </c>
      <c r="D1469" s="11" t="s">
        <v>639</v>
      </c>
      <c r="E1469" s="11">
        <v>2019</v>
      </c>
      <c r="F1469" s="11" t="s">
        <v>14</v>
      </c>
      <c r="G1469" s="13">
        <v>3118.5</v>
      </c>
      <c r="H1469" s="14">
        <v>946</v>
      </c>
      <c r="I1469" s="25">
        <v>3920461.2</v>
      </c>
    </row>
    <row r="1470" spans="1:9" ht="15.75" x14ac:dyDescent="0.25">
      <c r="A1470" s="11">
        <v>32529</v>
      </c>
      <c r="B1470" s="12" t="str">
        <f>VLOOKUP(A1470,'[1]Региональная прогр. (11.2018)'!G$14:Q$8110,11,FALSE)</f>
        <v>ЦАО</v>
      </c>
      <c r="C1470" s="11" t="s">
        <v>9</v>
      </c>
      <c r="D1470" s="11" t="s">
        <v>639</v>
      </c>
      <c r="E1470" s="11">
        <v>2019</v>
      </c>
      <c r="F1470" s="11" t="s">
        <v>11</v>
      </c>
      <c r="G1470" s="13">
        <v>3118.5</v>
      </c>
      <c r="H1470" s="14" t="s">
        <v>12</v>
      </c>
      <c r="I1470" s="25">
        <v>108628.44</v>
      </c>
    </row>
    <row r="1471" spans="1:9" ht="15.75" x14ac:dyDescent="0.25">
      <c r="A1471" s="11">
        <v>29351</v>
      </c>
      <c r="B1471" s="12" t="str">
        <f>VLOOKUP(A1471,'[1]Региональная прогр. (11.2018)'!G$14:Q$8110,11,FALSE)</f>
        <v>ОАО</v>
      </c>
      <c r="C1471" s="11" t="s">
        <v>9</v>
      </c>
      <c r="D1471" s="11" t="s">
        <v>640</v>
      </c>
      <c r="E1471" s="11">
        <v>2019</v>
      </c>
      <c r="F1471" s="11" t="s">
        <v>14</v>
      </c>
      <c r="G1471" s="13">
        <v>3620.1</v>
      </c>
      <c r="H1471" s="14">
        <v>832.52</v>
      </c>
      <c r="I1471" s="25">
        <v>1569000</v>
      </c>
    </row>
    <row r="1472" spans="1:9" ht="15.75" x14ac:dyDescent="0.25">
      <c r="A1472" s="11">
        <v>29351</v>
      </c>
      <c r="B1472" s="12" t="str">
        <f>VLOOKUP(A1472,'[1]Региональная прогр. (11.2018)'!G$14:Q$8110,11,FALSE)</f>
        <v>ОАО</v>
      </c>
      <c r="C1472" s="11" t="s">
        <v>9</v>
      </c>
      <c r="D1472" s="11" t="s">
        <v>640</v>
      </c>
      <c r="E1472" s="11">
        <v>2019</v>
      </c>
      <c r="F1472" s="11" t="s">
        <v>11</v>
      </c>
      <c r="G1472" s="13">
        <v>3620.1</v>
      </c>
      <c r="H1472" s="14" t="s">
        <v>12</v>
      </c>
      <c r="I1472" s="25">
        <v>115157.38</v>
      </c>
    </row>
    <row r="1473" spans="1:9" ht="15.75" x14ac:dyDescent="0.25">
      <c r="A1473" s="11">
        <v>29634</v>
      </c>
      <c r="B1473" s="12" t="str">
        <f>VLOOKUP(A1473,'[1]Региональная прогр. (11.2018)'!G$14:Q$8110,11,FALSE)</f>
        <v>САО</v>
      </c>
      <c r="C1473" s="11" t="s">
        <v>9</v>
      </c>
      <c r="D1473" s="11" t="s">
        <v>641</v>
      </c>
      <c r="E1473" s="11">
        <v>2019</v>
      </c>
      <c r="F1473" s="11" t="s">
        <v>31</v>
      </c>
      <c r="G1473" s="13">
        <v>1010.9</v>
      </c>
      <c r="H1473" s="14">
        <v>1010.9</v>
      </c>
      <c r="I1473" s="25">
        <v>357102.46</v>
      </c>
    </row>
    <row r="1474" spans="1:9" ht="15.75" x14ac:dyDescent="0.25">
      <c r="A1474" s="11">
        <v>29634</v>
      </c>
      <c r="B1474" s="12" t="str">
        <f>VLOOKUP(A1474,'[1]Региональная прогр. (11.2018)'!G$14:Q$8110,11,FALSE)</f>
        <v>САО</v>
      </c>
      <c r="C1474" s="11" t="s">
        <v>9</v>
      </c>
      <c r="D1474" s="11" t="s">
        <v>641</v>
      </c>
      <c r="E1474" s="11">
        <v>2019</v>
      </c>
      <c r="F1474" s="11" t="s">
        <v>28</v>
      </c>
      <c r="G1474" s="13">
        <v>1010.9</v>
      </c>
      <c r="H1474" s="14">
        <v>1010.9</v>
      </c>
      <c r="I1474" s="25">
        <v>97699.58</v>
      </c>
    </row>
    <row r="1475" spans="1:9" ht="15.75" x14ac:dyDescent="0.25">
      <c r="A1475" s="11">
        <v>29634</v>
      </c>
      <c r="B1475" s="12" t="str">
        <f>VLOOKUP(A1475,'[1]Региональная прогр. (11.2018)'!G$14:Q$8110,11,FALSE)</f>
        <v>САО</v>
      </c>
      <c r="C1475" s="11" t="s">
        <v>9</v>
      </c>
      <c r="D1475" s="11" t="s">
        <v>641</v>
      </c>
      <c r="E1475" s="11">
        <v>2019</v>
      </c>
      <c r="F1475" s="11" t="s">
        <v>25</v>
      </c>
      <c r="G1475" s="13">
        <v>1010.9</v>
      </c>
      <c r="H1475" s="14">
        <v>1010.9</v>
      </c>
      <c r="I1475" s="25">
        <v>669127.46</v>
      </c>
    </row>
    <row r="1476" spans="1:9" ht="15.75" x14ac:dyDescent="0.25">
      <c r="A1476" s="11">
        <v>29634</v>
      </c>
      <c r="B1476" s="12" t="str">
        <f>VLOOKUP(A1476,'[1]Региональная прогр. (11.2018)'!G$14:Q$8110,11,FALSE)</f>
        <v>САО</v>
      </c>
      <c r="C1476" s="11" t="s">
        <v>9</v>
      </c>
      <c r="D1476" s="11" t="s">
        <v>641</v>
      </c>
      <c r="E1476" s="11">
        <v>2019</v>
      </c>
      <c r="F1476" s="11" t="s">
        <v>32</v>
      </c>
      <c r="G1476" s="13">
        <v>1010.9</v>
      </c>
      <c r="H1476" s="14">
        <v>1010.9</v>
      </c>
      <c r="I1476" s="25">
        <v>242169.11</v>
      </c>
    </row>
    <row r="1477" spans="1:9" ht="15.75" x14ac:dyDescent="0.25">
      <c r="A1477" s="11">
        <v>29634</v>
      </c>
      <c r="B1477" s="12" t="str">
        <f>VLOOKUP(A1477,'[1]Региональная прогр. (11.2018)'!G$14:Q$8110,11,FALSE)</f>
        <v>САО</v>
      </c>
      <c r="C1477" s="11" t="s">
        <v>9</v>
      </c>
      <c r="D1477" s="11" t="s">
        <v>641</v>
      </c>
      <c r="E1477" s="11">
        <v>2019</v>
      </c>
      <c r="F1477" s="11" t="s">
        <v>11</v>
      </c>
      <c r="G1477" s="13">
        <v>1010.9</v>
      </c>
      <c r="H1477" s="14" t="s">
        <v>12</v>
      </c>
      <c r="I1477" s="25">
        <v>128155.08</v>
      </c>
    </row>
    <row r="1478" spans="1:9" ht="15.75" x14ac:dyDescent="0.25">
      <c r="A1478" s="11">
        <v>29643</v>
      </c>
      <c r="B1478" s="12" t="str">
        <f>VLOOKUP(A1478,'[1]Региональная прогр. (11.2018)'!G$14:Q$8110,11,FALSE)</f>
        <v>САО</v>
      </c>
      <c r="C1478" s="11" t="s">
        <v>9</v>
      </c>
      <c r="D1478" s="11" t="s">
        <v>642</v>
      </c>
      <c r="E1478" s="11">
        <v>2019</v>
      </c>
      <c r="F1478" s="11" t="s">
        <v>31</v>
      </c>
      <c r="G1478" s="13">
        <v>1928</v>
      </c>
      <c r="H1478" s="14">
        <v>1928</v>
      </c>
      <c r="I1478" s="25">
        <v>298199.78000000003</v>
      </c>
    </row>
    <row r="1479" spans="1:9" ht="15.75" x14ac:dyDescent="0.25">
      <c r="A1479" s="11">
        <v>29643</v>
      </c>
      <c r="B1479" s="12" t="str">
        <f>VLOOKUP(A1479,'[1]Региональная прогр. (11.2018)'!G$14:Q$8110,11,FALSE)</f>
        <v>САО</v>
      </c>
      <c r="C1479" s="11" t="s">
        <v>9</v>
      </c>
      <c r="D1479" s="11" t="s">
        <v>642</v>
      </c>
      <c r="E1479" s="11">
        <v>2019</v>
      </c>
      <c r="F1479" s="11" t="s">
        <v>28</v>
      </c>
      <c r="G1479" s="13">
        <v>1928</v>
      </c>
      <c r="H1479" s="14">
        <v>1928</v>
      </c>
      <c r="I1479" s="25">
        <v>105821.56</v>
      </c>
    </row>
    <row r="1480" spans="1:9" ht="15.75" x14ac:dyDescent="0.25">
      <c r="A1480" s="11">
        <v>29643</v>
      </c>
      <c r="B1480" s="12" t="str">
        <f>VLOOKUP(A1480,'[1]Региональная прогр. (11.2018)'!G$14:Q$8110,11,FALSE)</f>
        <v>САО</v>
      </c>
      <c r="C1480" s="11" t="s">
        <v>9</v>
      </c>
      <c r="D1480" s="11" t="s">
        <v>642</v>
      </c>
      <c r="E1480" s="11">
        <v>2019</v>
      </c>
      <c r="F1480" s="11" t="s">
        <v>25</v>
      </c>
      <c r="G1480" s="13">
        <v>1928</v>
      </c>
      <c r="H1480" s="14">
        <v>1928</v>
      </c>
      <c r="I1480" s="25">
        <v>521817.36</v>
      </c>
    </row>
    <row r="1481" spans="1:9" ht="15.75" x14ac:dyDescent="0.25">
      <c r="A1481" s="11">
        <v>29643</v>
      </c>
      <c r="B1481" s="12" t="str">
        <f>VLOOKUP(A1481,'[1]Региональная прогр. (11.2018)'!G$14:Q$8110,11,FALSE)</f>
        <v>САО</v>
      </c>
      <c r="C1481" s="11" t="s">
        <v>9</v>
      </c>
      <c r="D1481" s="11" t="s">
        <v>642</v>
      </c>
      <c r="E1481" s="11">
        <v>2019</v>
      </c>
      <c r="F1481" s="11" t="s">
        <v>32</v>
      </c>
      <c r="G1481" s="13">
        <v>1928</v>
      </c>
      <c r="H1481" s="14">
        <v>1928</v>
      </c>
      <c r="I1481" s="25">
        <v>409079.86</v>
      </c>
    </row>
    <row r="1482" spans="1:9" ht="15.75" x14ac:dyDescent="0.25">
      <c r="A1482" s="11">
        <v>29643</v>
      </c>
      <c r="B1482" s="12" t="str">
        <f>VLOOKUP(A1482,'[1]Региональная прогр. (11.2018)'!G$14:Q$8110,11,FALSE)</f>
        <v>САО</v>
      </c>
      <c r="C1482" s="11" t="s">
        <v>9</v>
      </c>
      <c r="D1482" s="11" t="s">
        <v>642</v>
      </c>
      <c r="E1482" s="11">
        <v>2019</v>
      </c>
      <c r="F1482" s="11" t="s">
        <v>11</v>
      </c>
      <c r="G1482" s="13">
        <v>1928</v>
      </c>
      <c r="H1482" s="14" t="s">
        <v>12</v>
      </c>
      <c r="I1482" s="25">
        <v>237069.08</v>
      </c>
    </row>
    <row r="1483" spans="1:9" ht="15.75" x14ac:dyDescent="0.25">
      <c r="A1483" s="11">
        <v>25649</v>
      </c>
      <c r="B1483" s="12" t="str">
        <f>VLOOKUP(A1483,'[1]Региональная прогр. (11.2018)'!G$14:Q$8110,11,FALSE)</f>
        <v>САО</v>
      </c>
      <c r="C1483" s="11" t="s">
        <v>9</v>
      </c>
      <c r="D1483" s="11" t="s">
        <v>643</v>
      </c>
      <c r="E1483" s="11">
        <v>2019</v>
      </c>
      <c r="F1483" s="11" t="s">
        <v>31</v>
      </c>
      <c r="G1483" s="13">
        <v>2754.9</v>
      </c>
      <c r="H1483" s="14">
        <v>2754.9</v>
      </c>
      <c r="I1483" s="25">
        <v>756580.8</v>
      </c>
    </row>
    <row r="1484" spans="1:9" ht="15.75" x14ac:dyDescent="0.25">
      <c r="A1484" s="11">
        <v>25649</v>
      </c>
      <c r="B1484" s="12" t="str">
        <f>VLOOKUP(A1484,'[1]Региональная прогр. (11.2018)'!G$14:Q$8110,11,FALSE)</f>
        <v>САО</v>
      </c>
      <c r="C1484" s="11" t="s">
        <v>9</v>
      </c>
      <c r="D1484" s="11" t="s">
        <v>643</v>
      </c>
      <c r="E1484" s="11">
        <v>2019</v>
      </c>
      <c r="F1484" s="11" t="s">
        <v>28</v>
      </c>
      <c r="G1484" s="13">
        <v>2754.9</v>
      </c>
      <c r="H1484" s="14">
        <v>2754.9</v>
      </c>
      <c r="I1484" s="25">
        <v>235842</v>
      </c>
    </row>
    <row r="1485" spans="1:9" ht="15.75" x14ac:dyDescent="0.25">
      <c r="A1485" s="11">
        <v>25649</v>
      </c>
      <c r="B1485" s="12" t="str">
        <f>VLOOKUP(A1485,'[1]Региональная прогр. (11.2018)'!G$14:Q$8110,11,FALSE)</f>
        <v>САО</v>
      </c>
      <c r="C1485" s="11" t="s">
        <v>9</v>
      </c>
      <c r="D1485" s="11" t="s">
        <v>643</v>
      </c>
      <c r="E1485" s="11">
        <v>2019</v>
      </c>
      <c r="F1485" s="11" t="s">
        <v>25</v>
      </c>
      <c r="G1485" s="13">
        <v>2754.9</v>
      </c>
      <c r="H1485" s="14">
        <v>2754.9</v>
      </c>
      <c r="I1485" s="25">
        <v>3027528</v>
      </c>
    </row>
    <row r="1486" spans="1:9" ht="15.75" x14ac:dyDescent="0.25">
      <c r="A1486" s="11">
        <v>25649</v>
      </c>
      <c r="B1486" s="12" t="str">
        <f>VLOOKUP(A1486,'[1]Региональная прогр. (11.2018)'!G$14:Q$8110,11,FALSE)</f>
        <v>САО</v>
      </c>
      <c r="C1486" s="11" t="s">
        <v>9</v>
      </c>
      <c r="D1486" s="11" t="s">
        <v>643</v>
      </c>
      <c r="E1486" s="11">
        <v>2019</v>
      </c>
      <c r="F1486" s="11" t="s">
        <v>32</v>
      </c>
      <c r="G1486" s="13">
        <v>2754.9</v>
      </c>
      <c r="H1486" s="14">
        <v>2754.9</v>
      </c>
      <c r="I1486" s="25">
        <v>547932</v>
      </c>
    </row>
    <row r="1487" spans="1:9" ht="15.75" x14ac:dyDescent="0.25">
      <c r="A1487" s="11">
        <v>25649</v>
      </c>
      <c r="B1487" s="12" t="str">
        <f>VLOOKUP(A1487,'[1]Региональная прогр. (11.2018)'!G$14:Q$8110,11,FALSE)</f>
        <v>САО</v>
      </c>
      <c r="C1487" s="11" t="s">
        <v>9</v>
      </c>
      <c r="D1487" s="11" t="s">
        <v>643</v>
      </c>
      <c r="E1487" s="11">
        <v>2019</v>
      </c>
      <c r="F1487" s="11" t="s">
        <v>11</v>
      </c>
      <c r="G1487" s="13">
        <v>2754.9</v>
      </c>
      <c r="H1487" s="14" t="s">
        <v>12</v>
      </c>
      <c r="I1487" s="25">
        <v>219060</v>
      </c>
    </row>
    <row r="1488" spans="1:9" ht="15.75" x14ac:dyDescent="0.25">
      <c r="A1488" s="11">
        <v>25649</v>
      </c>
      <c r="B1488" s="12" t="str">
        <f>VLOOKUP(A1488,'[1]Региональная прогр. (11.2018)'!G$14:Q$8110,11,FALSE)</f>
        <v>САО</v>
      </c>
      <c r="C1488" s="11" t="s">
        <v>9</v>
      </c>
      <c r="D1488" s="11" t="s">
        <v>643</v>
      </c>
      <c r="E1488" s="11">
        <v>2019</v>
      </c>
      <c r="F1488" s="11" t="s">
        <v>26</v>
      </c>
      <c r="G1488" s="13">
        <v>2754.9</v>
      </c>
      <c r="H1488" s="14">
        <v>2754.9</v>
      </c>
      <c r="I1488" s="25">
        <v>1416868.8</v>
      </c>
    </row>
    <row r="1489" spans="1:9" ht="15.75" x14ac:dyDescent="0.25">
      <c r="A1489" s="11">
        <v>31819</v>
      </c>
      <c r="B1489" s="12" t="str">
        <f>VLOOKUP(A1489,'[1]Региональная прогр. (11.2018)'!G$14:Q$8110,11,FALSE)</f>
        <v>ОАО</v>
      </c>
      <c r="C1489" s="11" t="s">
        <v>9</v>
      </c>
      <c r="D1489" s="11" t="s">
        <v>644</v>
      </c>
      <c r="E1489" s="11">
        <v>2019</v>
      </c>
      <c r="F1489" s="11" t="s">
        <v>14</v>
      </c>
      <c r="G1489" s="13">
        <v>3428.9</v>
      </c>
      <c r="H1489" s="14">
        <v>914.91</v>
      </c>
      <c r="I1489" s="25">
        <v>3123384</v>
      </c>
    </row>
    <row r="1490" spans="1:9" ht="15.75" x14ac:dyDescent="0.25">
      <c r="A1490" s="11">
        <v>31819</v>
      </c>
      <c r="B1490" s="12" t="str">
        <f>VLOOKUP(A1490,'[1]Региональная прогр. (11.2018)'!G$14:Q$8110,11,FALSE)</f>
        <v>ОАО</v>
      </c>
      <c r="C1490" s="11" t="s">
        <v>9</v>
      </c>
      <c r="D1490" s="11" t="s">
        <v>644</v>
      </c>
      <c r="E1490" s="11">
        <v>2019</v>
      </c>
      <c r="F1490" s="11" t="s">
        <v>11</v>
      </c>
      <c r="G1490" s="13">
        <v>3428.9</v>
      </c>
      <c r="H1490" s="14" t="s">
        <v>12</v>
      </c>
      <c r="I1490" s="25">
        <v>80437.06</v>
      </c>
    </row>
    <row r="1491" spans="1:9" ht="15.75" x14ac:dyDescent="0.25">
      <c r="A1491" s="11">
        <v>29655</v>
      </c>
      <c r="B1491" s="12" t="str">
        <f>VLOOKUP(A1491,'[1]Региональная прогр. (11.2018)'!G$14:Q$8110,11,FALSE)</f>
        <v>САО</v>
      </c>
      <c r="C1491" s="11" t="s">
        <v>9</v>
      </c>
      <c r="D1491" s="11" t="s">
        <v>645</v>
      </c>
      <c r="E1491" s="11">
        <v>2019</v>
      </c>
      <c r="F1491" s="11" t="s">
        <v>31</v>
      </c>
      <c r="G1491" s="13">
        <v>4569.2</v>
      </c>
      <c r="H1491" s="14">
        <v>4569.2</v>
      </c>
      <c r="I1491" s="25">
        <v>1888330.8</v>
      </c>
    </row>
    <row r="1492" spans="1:9" ht="15.75" x14ac:dyDescent="0.25">
      <c r="A1492" s="11">
        <v>29655</v>
      </c>
      <c r="B1492" s="12" t="str">
        <f>VLOOKUP(A1492,'[1]Региональная прогр. (11.2018)'!G$14:Q$8110,11,FALSE)</f>
        <v>САО</v>
      </c>
      <c r="C1492" s="11" t="s">
        <v>9</v>
      </c>
      <c r="D1492" s="11" t="s">
        <v>645</v>
      </c>
      <c r="E1492" s="11">
        <v>2019</v>
      </c>
      <c r="F1492" s="11" t="s">
        <v>28</v>
      </c>
      <c r="G1492" s="13">
        <v>4569.2</v>
      </c>
      <c r="H1492" s="14">
        <v>4569.2</v>
      </c>
      <c r="I1492" s="25">
        <v>338329.2</v>
      </c>
    </row>
    <row r="1493" spans="1:9" ht="15.75" x14ac:dyDescent="0.25">
      <c r="A1493" s="11">
        <v>29655</v>
      </c>
      <c r="B1493" s="12" t="str">
        <f>VLOOKUP(A1493,'[1]Региональная прогр. (11.2018)'!G$14:Q$8110,11,FALSE)</f>
        <v>САО</v>
      </c>
      <c r="C1493" s="11" t="s">
        <v>9</v>
      </c>
      <c r="D1493" s="11" t="s">
        <v>645</v>
      </c>
      <c r="E1493" s="11">
        <v>2019</v>
      </c>
      <c r="F1493" s="11" t="s">
        <v>25</v>
      </c>
      <c r="G1493" s="13">
        <v>4569.2</v>
      </c>
      <c r="H1493" s="14">
        <v>4569.2</v>
      </c>
      <c r="I1493" s="25">
        <v>1803489.6</v>
      </c>
    </row>
    <row r="1494" spans="1:9" ht="15.75" x14ac:dyDescent="0.25">
      <c r="A1494" s="11">
        <v>29655</v>
      </c>
      <c r="B1494" s="12" t="str">
        <f>VLOOKUP(A1494,'[1]Региональная прогр. (11.2018)'!G$14:Q$8110,11,FALSE)</f>
        <v>САО</v>
      </c>
      <c r="C1494" s="11" t="s">
        <v>9</v>
      </c>
      <c r="D1494" s="11" t="s">
        <v>645</v>
      </c>
      <c r="E1494" s="11">
        <v>2019</v>
      </c>
      <c r="F1494" s="11" t="s">
        <v>32</v>
      </c>
      <c r="G1494" s="13">
        <v>4569.2</v>
      </c>
      <c r="H1494" s="14">
        <v>4569.2</v>
      </c>
      <c r="I1494" s="25">
        <f>27228+688514.4</f>
        <v>715742.4</v>
      </c>
    </row>
    <row r="1495" spans="1:9" ht="15.75" x14ac:dyDescent="0.25">
      <c r="A1495" s="11">
        <v>29655</v>
      </c>
      <c r="B1495" s="12" t="str">
        <f>VLOOKUP(A1495,'[1]Региональная прогр. (11.2018)'!G$14:Q$8110,11,FALSE)</f>
        <v>САО</v>
      </c>
      <c r="C1495" s="11" t="s">
        <v>9</v>
      </c>
      <c r="D1495" s="11" t="s">
        <v>645</v>
      </c>
      <c r="E1495" s="11">
        <v>2019</v>
      </c>
      <c r="F1495" s="11" t="s">
        <v>26</v>
      </c>
      <c r="G1495" s="13">
        <v>4569.2</v>
      </c>
      <c r="H1495" s="14">
        <v>4569.2</v>
      </c>
      <c r="I1495" s="25">
        <f>42992.4+1148797.2+36856.8</f>
        <v>1228646.3999999999</v>
      </c>
    </row>
    <row r="1496" spans="1:9" ht="15.75" x14ac:dyDescent="0.25">
      <c r="A1496" s="11">
        <v>29655</v>
      </c>
      <c r="B1496" s="12" t="str">
        <f>VLOOKUP(A1496,'[1]Региональная прогр. (11.2018)'!G$14:Q$8110,11,FALSE)</f>
        <v>САО</v>
      </c>
      <c r="C1496" s="11" t="s">
        <v>9</v>
      </c>
      <c r="D1496" s="11" t="s">
        <v>645</v>
      </c>
      <c r="E1496" s="11">
        <v>2019</v>
      </c>
      <c r="F1496" s="11" t="s">
        <v>11</v>
      </c>
      <c r="G1496" s="13">
        <v>4569.2</v>
      </c>
      <c r="H1496" s="14" t="s">
        <v>12</v>
      </c>
      <c r="I1496" s="25">
        <v>253090</v>
      </c>
    </row>
    <row r="1497" spans="1:9" ht="15.75" x14ac:dyDescent="0.25">
      <c r="A1497" s="11">
        <v>35845</v>
      </c>
      <c r="B1497" s="12" t="str">
        <f>VLOOKUP(A1497,'[1]Региональная прогр. (11.2018)'!G$14:Q$8110,11,FALSE)</f>
        <v>САО</v>
      </c>
      <c r="C1497" s="11" t="s">
        <v>9</v>
      </c>
      <c r="D1497" s="11" t="s">
        <v>646</v>
      </c>
      <c r="E1497" s="11">
        <v>2019</v>
      </c>
      <c r="F1497" s="11" t="s">
        <v>16</v>
      </c>
      <c r="G1497" s="13">
        <v>1939.8</v>
      </c>
      <c r="H1497" s="14">
        <v>1680</v>
      </c>
      <c r="I1497" s="25">
        <v>3790218</v>
      </c>
    </row>
    <row r="1498" spans="1:9" ht="15.75" x14ac:dyDescent="0.25">
      <c r="A1498" s="11">
        <v>35845</v>
      </c>
      <c r="B1498" s="12" t="str">
        <f>VLOOKUP(A1498,'[1]Региональная прогр. (11.2018)'!G$14:Q$8110,11,FALSE)</f>
        <v>САО</v>
      </c>
      <c r="C1498" s="11" t="s">
        <v>9</v>
      </c>
      <c r="D1498" s="11" t="s">
        <v>646</v>
      </c>
      <c r="E1498" s="11">
        <v>2019</v>
      </c>
      <c r="F1498" s="11" t="s">
        <v>17</v>
      </c>
      <c r="G1498" s="13">
        <v>1939.8</v>
      </c>
      <c r="H1498" s="14" t="s">
        <v>18</v>
      </c>
      <c r="I1498" s="25">
        <v>79894.009999999995</v>
      </c>
    </row>
    <row r="1499" spans="1:9" ht="15.75" x14ac:dyDescent="0.25">
      <c r="A1499" s="11">
        <v>35845</v>
      </c>
      <c r="B1499" s="12" t="str">
        <f>VLOOKUP(A1499,'[1]Региональная прогр. (11.2018)'!G$14:Q$8110,11,FALSE)</f>
        <v>САО</v>
      </c>
      <c r="C1499" s="11" t="s">
        <v>9</v>
      </c>
      <c r="D1499" s="11" t="s">
        <v>646</v>
      </c>
      <c r="E1499" s="11">
        <v>2019</v>
      </c>
      <c r="F1499" s="11" t="s">
        <v>11</v>
      </c>
      <c r="G1499" s="13">
        <v>1939.8</v>
      </c>
      <c r="H1499" s="14" t="s">
        <v>12</v>
      </c>
      <c r="I1499" s="25">
        <v>88200.28</v>
      </c>
    </row>
    <row r="1500" spans="1:9" ht="15.75" x14ac:dyDescent="0.25">
      <c r="A1500" s="11">
        <v>29293</v>
      </c>
      <c r="B1500" s="12" t="str">
        <f>VLOOKUP(A1500,'[1]Региональная прогр. (11.2018)'!G$14:Q$8110,11,FALSE)</f>
        <v>ОАО</v>
      </c>
      <c r="C1500" s="11" t="s">
        <v>9</v>
      </c>
      <c r="D1500" s="11" t="s">
        <v>647</v>
      </c>
      <c r="E1500" s="11">
        <v>2019</v>
      </c>
      <c r="F1500" s="11" t="s">
        <v>14</v>
      </c>
      <c r="G1500" s="13">
        <v>3384.4</v>
      </c>
      <c r="H1500" s="14">
        <v>1062</v>
      </c>
      <c r="I1500" s="25">
        <v>4536424.8</v>
      </c>
    </row>
    <row r="1501" spans="1:9" ht="15.75" x14ac:dyDescent="0.25">
      <c r="A1501" s="11">
        <v>29293</v>
      </c>
      <c r="B1501" s="12" t="str">
        <f>VLOOKUP(A1501,'[1]Региональная прогр. (11.2018)'!G$14:Q$8110,11,FALSE)</f>
        <v>ОАО</v>
      </c>
      <c r="C1501" s="11" t="s">
        <v>9</v>
      </c>
      <c r="D1501" s="11" t="s">
        <v>647</v>
      </c>
      <c r="E1501" s="11">
        <v>2019</v>
      </c>
      <c r="F1501" s="11" t="s">
        <v>11</v>
      </c>
      <c r="G1501" s="13">
        <v>3384.4</v>
      </c>
      <c r="H1501" s="14" t="s">
        <v>12</v>
      </c>
      <c r="I1501" s="25">
        <v>112090.56</v>
      </c>
    </row>
    <row r="1502" spans="1:9" ht="15.75" x14ac:dyDescent="0.25">
      <c r="A1502" s="11">
        <v>31485</v>
      </c>
      <c r="B1502" s="12" t="str">
        <f>VLOOKUP(A1502,'[1]Региональная прогр. (11.2018)'!G$14:Q$8110,11,FALSE)</f>
        <v>ОАО</v>
      </c>
      <c r="C1502" s="11" t="s">
        <v>9</v>
      </c>
      <c r="D1502" s="11" t="s">
        <v>648</v>
      </c>
      <c r="E1502" s="11">
        <v>2019</v>
      </c>
      <c r="F1502" s="11" t="s">
        <v>31</v>
      </c>
      <c r="G1502" s="13">
        <v>1347.3</v>
      </c>
      <c r="H1502" s="14">
        <v>1347.3</v>
      </c>
      <c r="I1502" s="25">
        <v>712107.31</v>
      </c>
    </row>
    <row r="1503" spans="1:9" ht="15.75" x14ac:dyDescent="0.25">
      <c r="A1503" s="11">
        <v>31485</v>
      </c>
      <c r="B1503" s="12" t="str">
        <f>VLOOKUP(A1503,'[1]Региональная прогр. (11.2018)'!G$14:Q$8110,11,FALSE)</f>
        <v>ОАО</v>
      </c>
      <c r="C1503" s="11" t="s">
        <v>9</v>
      </c>
      <c r="D1503" s="11" t="s">
        <v>648</v>
      </c>
      <c r="E1503" s="11">
        <v>2019</v>
      </c>
      <c r="F1503" s="11" t="s">
        <v>28</v>
      </c>
      <c r="G1503" s="13">
        <v>1347.3</v>
      </c>
      <c r="H1503" s="14">
        <v>1347.3</v>
      </c>
      <c r="I1503" s="25">
        <v>166245.4</v>
      </c>
    </row>
    <row r="1504" spans="1:9" ht="15.75" x14ac:dyDescent="0.25">
      <c r="A1504" s="11">
        <v>31485</v>
      </c>
      <c r="B1504" s="12" t="str">
        <f>VLOOKUP(A1504,'[1]Региональная прогр. (11.2018)'!G$14:Q$8110,11,FALSE)</f>
        <v>ОАО</v>
      </c>
      <c r="C1504" s="11" t="s">
        <v>9</v>
      </c>
      <c r="D1504" s="11" t="s">
        <v>648</v>
      </c>
      <c r="E1504" s="11">
        <v>2019</v>
      </c>
      <c r="F1504" s="11" t="s">
        <v>11</v>
      </c>
      <c r="G1504" s="13">
        <v>1347.3</v>
      </c>
      <c r="H1504" s="14" t="s">
        <v>12</v>
      </c>
      <c r="I1504" s="25">
        <v>83987.68</v>
      </c>
    </row>
    <row r="1505" spans="1:9" ht="15.75" x14ac:dyDescent="0.25">
      <c r="A1505" s="11">
        <v>31485</v>
      </c>
      <c r="B1505" s="12" t="str">
        <f>VLOOKUP(A1505,'[1]Региональная прогр. (11.2018)'!G$14:Q$8110,11,FALSE)</f>
        <v>ОАО</v>
      </c>
      <c r="C1505" s="11" t="s">
        <v>9</v>
      </c>
      <c r="D1505" s="11" t="s">
        <v>648</v>
      </c>
      <c r="E1505" s="11">
        <v>2019</v>
      </c>
      <c r="F1505" s="11" t="s">
        <v>17</v>
      </c>
      <c r="G1505" s="13">
        <v>1347.3</v>
      </c>
      <c r="H1505" s="14" t="s">
        <v>18</v>
      </c>
      <c r="I1505" s="25">
        <v>18514.8</v>
      </c>
    </row>
    <row r="1506" spans="1:9" ht="15.75" x14ac:dyDescent="0.25">
      <c r="A1506" s="11">
        <v>32381</v>
      </c>
      <c r="B1506" s="12" t="str">
        <f>VLOOKUP(A1506,'[1]Региональная прогр. (11.2018)'!G$14:Q$8110,11,FALSE)</f>
        <v>ОАО</v>
      </c>
      <c r="C1506" s="11" t="s">
        <v>9</v>
      </c>
      <c r="D1506" s="11" t="s">
        <v>649</v>
      </c>
      <c r="E1506" s="11">
        <v>2019</v>
      </c>
      <c r="F1506" s="11" t="s">
        <v>14</v>
      </c>
      <c r="G1506" s="13">
        <v>5771.1</v>
      </c>
      <c r="H1506" s="14">
        <v>1400</v>
      </c>
      <c r="I1506" s="25">
        <v>4925737.26</v>
      </c>
    </row>
    <row r="1507" spans="1:9" ht="15.75" x14ac:dyDescent="0.25">
      <c r="A1507" s="11">
        <v>32381</v>
      </c>
      <c r="B1507" s="12" t="str">
        <f>VLOOKUP(A1507,'[1]Региональная прогр. (11.2018)'!G$14:Q$8110,11,FALSE)</f>
        <v>ОАО</v>
      </c>
      <c r="C1507" s="11" t="s">
        <v>9</v>
      </c>
      <c r="D1507" s="11" t="s">
        <v>649</v>
      </c>
      <c r="E1507" s="11">
        <v>2019</v>
      </c>
      <c r="F1507" s="11" t="s">
        <v>11</v>
      </c>
      <c r="G1507" s="13">
        <v>5771.1</v>
      </c>
      <c r="H1507" s="14" t="s">
        <v>12</v>
      </c>
      <c r="I1507" s="25">
        <v>116793</v>
      </c>
    </row>
    <row r="1508" spans="1:9" ht="15.75" x14ac:dyDescent="0.25">
      <c r="A1508" s="11">
        <v>32631</v>
      </c>
      <c r="B1508" s="12" t="str">
        <f>VLOOKUP(A1508,'[1]Региональная прогр. (11.2018)'!G$14:Q$8110,11,FALSE)</f>
        <v>ЦАО</v>
      </c>
      <c r="C1508" s="11" t="s">
        <v>9</v>
      </c>
      <c r="D1508" s="11" t="s">
        <v>650</v>
      </c>
      <c r="E1508" s="11">
        <v>2019</v>
      </c>
      <c r="F1508" s="11" t="s">
        <v>31</v>
      </c>
      <c r="G1508" s="13">
        <v>3927.83</v>
      </c>
      <c r="H1508" s="14">
        <v>3927.83</v>
      </c>
      <c r="I1508" s="25">
        <f>789206.4+101053.2</f>
        <v>890259.6</v>
      </c>
    </row>
    <row r="1509" spans="1:9" ht="15.75" x14ac:dyDescent="0.25">
      <c r="A1509" s="11">
        <v>32631</v>
      </c>
      <c r="B1509" s="12" t="str">
        <f>VLOOKUP(A1509,'[1]Региональная прогр. (11.2018)'!G$14:Q$8110,11,FALSE)</f>
        <v>ЦАО</v>
      </c>
      <c r="C1509" s="11" t="s">
        <v>9</v>
      </c>
      <c r="D1509" s="11" t="s">
        <v>650</v>
      </c>
      <c r="E1509" s="11">
        <v>2019</v>
      </c>
      <c r="F1509" s="11" t="s">
        <v>28</v>
      </c>
      <c r="G1509" s="13">
        <v>3927.83</v>
      </c>
      <c r="H1509" s="14">
        <v>3927.83</v>
      </c>
      <c r="I1509" s="25">
        <f>131481.6+84658.8</f>
        <v>216140.40000000002</v>
      </c>
    </row>
    <row r="1510" spans="1:9" ht="15.75" x14ac:dyDescent="0.25">
      <c r="A1510" s="11">
        <v>32631</v>
      </c>
      <c r="B1510" s="12" t="str">
        <f>VLOOKUP(A1510,'[1]Региональная прогр. (11.2018)'!G$14:Q$8110,11,FALSE)</f>
        <v>ЦАО</v>
      </c>
      <c r="C1510" s="11" t="s">
        <v>9</v>
      </c>
      <c r="D1510" s="11" t="s">
        <v>650</v>
      </c>
      <c r="E1510" s="11">
        <v>2019</v>
      </c>
      <c r="F1510" s="11" t="s">
        <v>25</v>
      </c>
      <c r="G1510" s="13">
        <v>3927.83</v>
      </c>
      <c r="H1510" s="14">
        <v>3927.83</v>
      </c>
      <c r="I1510" s="25">
        <f>1341022.8+2367733.2</f>
        <v>3708756</v>
      </c>
    </row>
    <row r="1511" spans="1:9" ht="15.75" x14ac:dyDescent="0.25">
      <c r="A1511" s="11">
        <v>32631</v>
      </c>
      <c r="B1511" s="12" t="str">
        <f>VLOOKUP(A1511,'[1]Региональная прогр. (11.2018)'!G$14:Q$8110,11,FALSE)</f>
        <v>ЦАО</v>
      </c>
      <c r="C1511" s="11" t="s">
        <v>9</v>
      </c>
      <c r="D1511" s="11" t="s">
        <v>650</v>
      </c>
      <c r="E1511" s="11">
        <v>2019</v>
      </c>
      <c r="F1511" s="11" t="s">
        <v>32</v>
      </c>
      <c r="G1511" s="13">
        <v>3927.83</v>
      </c>
      <c r="H1511" s="14">
        <v>3927.83</v>
      </c>
      <c r="I1511" s="25">
        <f>1010733.6+201202.8+89490+106204.8</f>
        <v>1407631.2</v>
      </c>
    </row>
    <row r="1512" spans="1:9" ht="15.75" x14ac:dyDescent="0.25">
      <c r="A1512" s="11">
        <v>32631</v>
      </c>
      <c r="B1512" s="12" t="str">
        <f>VLOOKUP(A1512,'[1]Региональная прогр. (11.2018)'!G$14:Q$8110,11,FALSE)</f>
        <v>ЦАО</v>
      </c>
      <c r="C1512" s="11" t="s">
        <v>9</v>
      </c>
      <c r="D1512" s="11" t="s">
        <v>650</v>
      </c>
      <c r="E1512" s="11">
        <v>2019</v>
      </c>
      <c r="F1512" s="11" t="s">
        <v>11</v>
      </c>
      <c r="G1512" s="13">
        <v>3927.83</v>
      </c>
      <c r="H1512" s="14" t="s">
        <v>12</v>
      </c>
      <c r="I1512" s="25">
        <v>241060</v>
      </c>
    </row>
    <row r="1513" spans="1:9" ht="15.75" x14ac:dyDescent="0.25">
      <c r="A1513" s="11">
        <v>32631</v>
      </c>
      <c r="B1513" s="12" t="str">
        <f>VLOOKUP(A1513,'[1]Региональная прогр. (11.2018)'!G$14:Q$8110,11,FALSE)</f>
        <v>ЦАО</v>
      </c>
      <c r="C1513" s="11" t="s">
        <v>9</v>
      </c>
      <c r="D1513" s="11" t="s">
        <v>650</v>
      </c>
      <c r="E1513" s="11">
        <v>2019</v>
      </c>
      <c r="F1513" s="11" t="s">
        <v>26</v>
      </c>
      <c r="G1513" s="13">
        <v>3927.83</v>
      </c>
      <c r="H1513" s="14">
        <v>3927.83</v>
      </c>
      <c r="I1513" s="25">
        <f>507074.4+625038+35238+46225.2+15123.6</f>
        <v>1228699.2</v>
      </c>
    </row>
    <row r="1514" spans="1:9" s="1" customFormat="1" ht="15.75" x14ac:dyDescent="0.25">
      <c r="A1514" s="11">
        <v>30957</v>
      </c>
      <c r="B1514" s="12" t="str">
        <f>VLOOKUP(A1514,'[1]Региональная прогр. (11.2018)'!G$14:Q$8110,11,FALSE)</f>
        <v>ОАО</v>
      </c>
      <c r="C1514" s="11" t="s">
        <v>9</v>
      </c>
      <c r="D1514" s="11" t="s">
        <v>651</v>
      </c>
      <c r="E1514" s="11">
        <v>2019</v>
      </c>
      <c r="F1514" s="11" t="s">
        <v>31</v>
      </c>
      <c r="G1514" s="13">
        <v>2268.4</v>
      </c>
      <c r="H1514" s="14">
        <v>2268.4</v>
      </c>
      <c r="I1514" s="25">
        <v>158662.35</v>
      </c>
    </row>
    <row r="1515" spans="1:9" s="1" customFormat="1" ht="15.75" x14ac:dyDescent="0.25">
      <c r="A1515" s="11">
        <v>30957</v>
      </c>
      <c r="B1515" s="12" t="str">
        <f>VLOOKUP(A1515,'[1]Региональная прогр. (11.2018)'!G$14:Q$8110,11,FALSE)</f>
        <v>ОАО</v>
      </c>
      <c r="C1515" s="11" t="s">
        <v>9</v>
      </c>
      <c r="D1515" s="11" t="s">
        <v>651</v>
      </c>
      <c r="E1515" s="11">
        <v>2019</v>
      </c>
      <c r="F1515" s="11" t="s">
        <v>28</v>
      </c>
      <c r="G1515" s="13">
        <v>2268.4</v>
      </c>
      <c r="H1515" s="14">
        <v>2268.4</v>
      </c>
      <c r="I1515" s="25">
        <v>210773.67</v>
      </c>
    </row>
    <row r="1516" spans="1:9" s="1" customFormat="1" ht="15.75" x14ac:dyDescent="0.25">
      <c r="A1516" s="11">
        <v>30957</v>
      </c>
      <c r="B1516" s="12" t="str">
        <f>VLOOKUP(A1516,'[1]Региональная прогр. (11.2018)'!G$14:Q$8110,11,FALSE)</f>
        <v>ОАО</v>
      </c>
      <c r="C1516" s="11" t="s">
        <v>9</v>
      </c>
      <c r="D1516" s="11" t="s">
        <v>651</v>
      </c>
      <c r="E1516" s="11">
        <v>2019</v>
      </c>
      <c r="F1516" s="11" t="s">
        <v>25</v>
      </c>
      <c r="G1516" s="13">
        <v>2268.4</v>
      </c>
      <c r="H1516" s="14">
        <v>2268.4</v>
      </c>
      <c r="I1516" s="25">
        <v>301551.28000000003</v>
      </c>
    </row>
    <row r="1517" spans="1:9" s="1" customFormat="1" ht="15.75" x14ac:dyDescent="0.25">
      <c r="A1517" s="11">
        <v>30957</v>
      </c>
      <c r="B1517" s="12" t="str">
        <f>VLOOKUP(A1517,'[1]Региональная прогр. (11.2018)'!G$14:Q$8110,11,FALSE)</f>
        <v>ОАО</v>
      </c>
      <c r="C1517" s="11" t="s">
        <v>9</v>
      </c>
      <c r="D1517" s="11" t="s">
        <v>651</v>
      </c>
      <c r="E1517" s="11">
        <v>2019</v>
      </c>
      <c r="F1517" s="11" t="s">
        <v>32</v>
      </c>
      <c r="G1517" s="13">
        <v>2268.4</v>
      </c>
      <c r="H1517" s="14">
        <v>2268.4</v>
      </c>
      <c r="I1517" s="25">
        <v>575371.88</v>
      </c>
    </row>
    <row r="1518" spans="1:9" s="1" customFormat="1" ht="15.75" x14ac:dyDescent="0.25">
      <c r="A1518" s="11">
        <v>30957</v>
      </c>
      <c r="B1518" s="12" t="str">
        <f>VLOOKUP(A1518,'[1]Региональная прогр. (11.2018)'!G$14:Q$8110,11,FALSE)</f>
        <v>ОАО</v>
      </c>
      <c r="C1518" s="11" t="s">
        <v>9</v>
      </c>
      <c r="D1518" s="11" t="s">
        <v>651</v>
      </c>
      <c r="E1518" s="11">
        <v>2019</v>
      </c>
      <c r="F1518" s="11" t="s">
        <v>11</v>
      </c>
      <c r="G1518" s="13">
        <v>2268.4</v>
      </c>
      <c r="H1518" s="14" t="s">
        <v>12</v>
      </c>
      <c r="I1518" s="25">
        <v>166623.07999999999</v>
      </c>
    </row>
    <row r="1519" spans="1:9" s="1" customFormat="1" ht="15.75" x14ac:dyDescent="0.25">
      <c r="A1519" s="11">
        <v>35167</v>
      </c>
      <c r="B1519" s="12" t="str">
        <f>VLOOKUP(A1519,'[1]Региональная прогр. (11.2018)'!G$14:Q$8110,11,FALSE)</f>
        <v>ЛАО</v>
      </c>
      <c r="C1519" s="11" t="s">
        <v>9</v>
      </c>
      <c r="D1519" s="11" t="s">
        <v>652</v>
      </c>
      <c r="E1519" s="11">
        <v>2019</v>
      </c>
      <c r="F1519" s="11" t="s">
        <v>16</v>
      </c>
      <c r="G1519" s="13">
        <v>1907.2</v>
      </c>
      <c r="H1519" s="14">
        <v>1530</v>
      </c>
      <c r="I1519" s="25">
        <v>848025.59999999998</v>
      </c>
    </row>
    <row r="1520" spans="1:9" s="1" customFormat="1" ht="15.75" x14ac:dyDescent="0.25">
      <c r="A1520" s="11">
        <v>35167</v>
      </c>
      <c r="B1520" s="12" t="str">
        <f>VLOOKUP(A1520,'[1]Региональная прогр. (11.2018)'!G$14:Q$8110,11,FALSE)</f>
        <v>ЛАО</v>
      </c>
      <c r="C1520" s="11" t="s">
        <v>9</v>
      </c>
      <c r="D1520" s="11" t="s">
        <v>652</v>
      </c>
      <c r="E1520" s="11">
        <v>2019</v>
      </c>
      <c r="F1520" s="11" t="s">
        <v>11</v>
      </c>
      <c r="G1520" s="13">
        <v>1907.2</v>
      </c>
      <c r="H1520" s="14" t="s">
        <v>12</v>
      </c>
      <c r="I1520" s="25">
        <v>75022</v>
      </c>
    </row>
    <row r="1521" spans="1:9" s="1" customFormat="1" ht="15.75" x14ac:dyDescent="0.25">
      <c r="A1521" s="11">
        <v>21194</v>
      </c>
      <c r="B1521" s="12" t="str">
        <f>VLOOKUP(A1521,'[1]Региональная прогр. (11.2018)'!G$14:Q$8110,11,FALSE)</f>
        <v>ЦАО</v>
      </c>
      <c r="C1521" s="11" t="s">
        <v>9</v>
      </c>
      <c r="D1521" s="11" t="s">
        <v>653</v>
      </c>
      <c r="E1521" s="11">
        <v>2019</v>
      </c>
      <c r="F1521" s="11" t="s">
        <v>32</v>
      </c>
      <c r="G1521" s="13">
        <v>2141.3000000000002</v>
      </c>
      <c r="H1521" s="14">
        <v>2141.3000000000002</v>
      </c>
      <c r="I1521" s="25">
        <v>542282.4</v>
      </c>
    </row>
    <row r="1522" spans="1:9" s="1" customFormat="1" ht="15.75" x14ac:dyDescent="0.25">
      <c r="A1522" s="11">
        <v>21194</v>
      </c>
      <c r="B1522" s="12" t="str">
        <f>VLOOKUP(A1522,'[1]Региональная прогр. (11.2018)'!G$14:Q$8110,11,FALSE)</f>
        <v>ЦАО</v>
      </c>
      <c r="C1522" s="11" t="s">
        <v>9</v>
      </c>
      <c r="D1522" s="11" t="s">
        <v>653</v>
      </c>
      <c r="E1522" s="11">
        <v>2019</v>
      </c>
      <c r="F1522" s="11" t="s">
        <v>26</v>
      </c>
      <c r="G1522" s="13">
        <v>2141.3000000000002</v>
      </c>
      <c r="H1522" s="14">
        <v>2141.3000000000002</v>
      </c>
      <c r="I1522" s="25">
        <v>1239291.6000000001</v>
      </c>
    </row>
    <row r="1523" spans="1:9" s="1" customFormat="1" ht="15.75" x14ac:dyDescent="0.25">
      <c r="A1523" s="11">
        <v>21194</v>
      </c>
      <c r="B1523" s="12" t="str">
        <f>VLOOKUP(A1523,'[1]Региональная прогр. (11.2018)'!G$14:Q$8110,11,FALSE)</f>
        <v>ЦАО</v>
      </c>
      <c r="C1523" s="11" t="s">
        <v>9</v>
      </c>
      <c r="D1523" s="11" t="s">
        <v>653</v>
      </c>
      <c r="E1523" s="11">
        <v>2019</v>
      </c>
      <c r="F1523" s="11" t="s">
        <v>11</v>
      </c>
      <c r="G1523" s="13">
        <v>2141.3000000000002</v>
      </c>
      <c r="H1523" s="14" t="s">
        <v>12</v>
      </c>
      <c r="I1523" s="25">
        <v>231712</v>
      </c>
    </row>
    <row r="1524" spans="1:9" s="1" customFormat="1" ht="15.75" x14ac:dyDescent="0.25">
      <c r="A1524" s="11">
        <v>31114</v>
      </c>
      <c r="B1524" s="12" t="str">
        <f>VLOOKUP(A1524,'[1]Региональная прогр. (11.2018)'!G$14:Q$8110,11,FALSE)</f>
        <v>КАО</v>
      </c>
      <c r="C1524" s="11" t="s">
        <v>9</v>
      </c>
      <c r="D1524" s="11" t="s">
        <v>654</v>
      </c>
      <c r="E1524" s="11">
        <v>2019</v>
      </c>
      <c r="F1524" s="11" t="s">
        <v>14</v>
      </c>
      <c r="G1524" s="14">
        <v>789</v>
      </c>
      <c r="H1524" s="14">
        <v>599.44000000000005</v>
      </c>
      <c r="I1524" s="25">
        <v>2390913.6</v>
      </c>
    </row>
    <row r="1525" spans="1:9" ht="15.75" x14ac:dyDescent="0.25">
      <c r="A1525" s="11">
        <v>31114</v>
      </c>
      <c r="B1525" s="12" t="str">
        <f>VLOOKUP(A1525,'[1]Региональная прогр. (11.2018)'!G$14:Q$8110,11,FALSE)</f>
        <v>КАО</v>
      </c>
      <c r="C1525" s="11" t="s">
        <v>9</v>
      </c>
      <c r="D1525" s="11" t="s">
        <v>654</v>
      </c>
      <c r="E1525" s="11">
        <v>2019</v>
      </c>
      <c r="F1525" s="11" t="s">
        <v>11</v>
      </c>
      <c r="G1525" s="14">
        <v>789</v>
      </c>
      <c r="H1525" s="14" t="s">
        <v>12</v>
      </c>
      <c r="I1525" s="25">
        <v>39177.370000000003</v>
      </c>
    </row>
    <row r="1526" spans="1:9" ht="15.75" x14ac:dyDescent="0.25">
      <c r="A1526" s="11">
        <v>31114</v>
      </c>
      <c r="B1526" s="12" t="str">
        <f>VLOOKUP(A1526,'[1]Региональная прогр. (11.2018)'!G$14:Q$8110,11,FALSE)</f>
        <v>КАО</v>
      </c>
      <c r="C1526" s="11" t="s">
        <v>9</v>
      </c>
      <c r="D1526" s="11" t="s">
        <v>654</v>
      </c>
      <c r="E1526" s="11">
        <v>2019</v>
      </c>
      <c r="F1526" s="11" t="s">
        <v>17</v>
      </c>
      <c r="G1526" s="14">
        <v>789</v>
      </c>
      <c r="H1526" s="14" t="s">
        <v>18</v>
      </c>
      <c r="I1526" s="25">
        <v>48607.27</v>
      </c>
    </row>
    <row r="1527" spans="1:9" ht="15.75" x14ac:dyDescent="0.25">
      <c r="A1527" s="11">
        <v>36164</v>
      </c>
      <c r="B1527" s="12" t="str">
        <f>VLOOKUP(A1527,'[1]Региональная прогр. (11.2018)'!G$14:Q$8110,11,FALSE)</f>
        <v>ЛАО</v>
      </c>
      <c r="C1527" s="11" t="s">
        <v>9</v>
      </c>
      <c r="D1527" s="11" t="s">
        <v>655</v>
      </c>
      <c r="E1527" s="11">
        <v>2019</v>
      </c>
      <c r="F1527" s="11" t="s">
        <v>31</v>
      </c>
      <c r="G1527" s="13">
        <v>2698.1</v>
      </c>
      <c r="H1527" s="14">
        <v>2698.1</v>
      </c>
      <c r="I1527" s="25">
        <v>1131280.8</v>
      </c>
    </row>
    <row r="1528" spans="1:9" ht="15.75" x14ac:dyDescent="0.25">
      <c r="A1528" s="11">
        <v>36164</v>
      </c>
      <c r="B1528" s="12" t="str">
        <f>VLOOKUP(A1528,'[1]Региональная прогр. (11.2018)'!G$14:Q$8110,11,FALSE)</f>
        <v>ЛАО</v>
      </c>
      <c r="C1528" s="11" t="s">
        <v>9</v>
      </c>
      <c r="D1528" s="11" t="s">
        <v>655</v>
      </c>
      <c r="E1528" s="11">
        <v>2019</v>
      </c>
      <c r="F1528" s="11" t="s">
        <v>28</v>
      </c>
      <c r="G1528" s="13">
        <v>2698.1</v>
      </c>
      <c r="H1528" s="14">
        <v>2698.1</v>
      </c>
      <c r="I1528" s="25">
        <v>329287.2</v>
      </c>
    </row>
    <row r="1529" spans="1:9" ht="15.75" x14ac:dyDescent="0.25">
      <c r="A1529" s="11">
        <v>36164</v>
      </c>
      <c r="B1529" s="12" t="str">
        <f>VLOOKUP(A1529,'[1]Региональная прогр. (11.2018)'!G$14:Q$8110,11,FALSE)</f>
        <v>ЛАО</v>
      </c>
      <c r="C1529" s="11" t="s">
        <v>9</v>
      </c>
      <c r="D1529" s="11" t="s">
        <v>655</v>
      </c>
      <c r="E1529" s="11">
        <v>2019</v>
      </c>
      <c r="F1529" s="11" t="s">
        <v>25</v>
      </c>
      <c r="G1529" s="13">
        <v>2698.1</v>
      </c>
      <c r="H1529" s="14">
        <v>2698.1</v>
      </c>
      <c r="I1529" s="25">
        <v>2788748.4</v>
      </c>
    </row>
    <row r="1530" spans="1:9" ht="15.75" x14ac:dyDescent="0.25">
      <c r="A1530" s="11">
        <v>36164</v>
      </c>
      <c r="B1530" s="12" t="str">
        <f>VLOOKUP(A1530,'[1]Региональная прогр. (11.2018)'!G$14:Q$8110,11,FALSE)</f>
        <v>ЛАО</v>
      </c>
      <c r="C1530" s="11" t="s">
        <v>9</v>
      </c>
      <c r="D1530" s="11" t="s">
        <v>655</v>
      </c>
      <c r="E1530" s="11">
        <v>2019</v>
      </c>
      <c r="F1530" s="11" t="s">
        <v>32</v>
      </c>
      <c r="G1530" s="13">
        <v>2698.1</v>
      </c>
      <c r="H1530" s="14">
        <v>2698.1</v>
      </c>
      <c r="I1530" s="25">
        <v>745296</v>
      </c>
    </row>
    <row r="1531" spans="1:9" ht="15.75" x14ac:dyDescent="0.25">
      <c r="A1531" s="11">
        <v>36164</v>
      </c>
      <c r="B1531" s="12" t="str">
        <f>VLOOKUP(A1531,'[1]Региональная прогр. (11.2018)'!G$14:Q$8110,11,FALSE)</f>
        <v>ЛАО</v>
      </c>
      <c r="C1531" s="11" t="s">
        <v>9</v>
      </c>
      <c r="D1531" s="11" t="s">
        <v>655</v>
      </c>
      <c r="E1531" s="11">
        <v>2019</v>
      </c>
      <c r="F1531" s="11" t="s">
        <v>11</v>
      </c>
      <c r="G1531" s="13">
        <v>2698.1</v>
      </c>
      <c r="H1531" s="14" t="s">
        <v>12</v>
      </c>
      <c r="I1531" s="25">
        <v>172343</v>
      </c>
    </row>
    <row r="1532" spans="1:9" ht="15.75" x14ac:dyDescent="0.25">
      <c r="A1532" s="11">
        <v>36164</v>
      </c>
      <c r="B1532" s="12" t="str">
        <f>VLOOKUP(A1532,'[1]Региональная прогр. (11.2018)'!G$14:Q$8110,11,FALSE)</f>
        <v>ЛАО</v>
      </c>
      <c r="C1532" s="11" t="s">
        <v>9</v>
      </c>
      <c r="D1532" s="11" t="s">
        <v>655</v>
      </c>
      <c r="E1532" s="11">
        <v>2019</v>
      </c>
      <c r="F1532" s="11" t="s">
        <v>26</v>
      </c>
      <c r="G1532" s="13">
        <v>2698.1</v>
      </c>
      <c r="H1532" s="14">
        <v>2698.1</v>
      </c>
      <c r="I1532" s="25">
        <v>558592.80000000005</v>
      </c>
    </row>
    <row r="1533" spans="1:9" ht="15.75" x14ac:dyDescent="0.25">
      <c r="A1533" s="11">
        <v>30919</v>
      </c>
      <c r="B1533" s="12" t="str">
        <f>VLOOKUP(A1533,'[1]Региональная прогр. (11.2018)'!G$14:Q$8110,11,FALSE)</f>
        <v>ЛАО</v>
      </c>
      <c r="C1533" s="11" t="s">
        <v>9</v>
      </c>
      <c r="D1533" s="11" t="s">
        <v>656</v>
      </c>
      <c r="E1533" s="11">
        <v>2019</v>
      </c>
      <c r="F1533" s="11" t="s">
        <v>14</v>
      </c>
      <c r="G1533" s="13">
        <v>3285</v>
      </c>
      <c r="H1533" s="14">
        <v>940.6</v>
      </c>
      <c r="I1533" s="25">
        <f>3708922.8+152763.6</f>
        <v>3861686.4</v>
      </c>
    </row>
    <row r="1534" spans="1:9" ht="15.75" x14ac:dyDescent="0.25">
      <c r="A1534" s="11">
        <v>30919</v>
      </c>
      <c r="B1534" s="12" t="str">
        <f>VLOOKUP(A1534,'[1]Региональная прогр. (11.2018)'!G$14:Q$8110,11,FALSE)</f>
        <v>ЛАО</v>
      </c>
      <c r="C1534" s="11" t="s">
        <v>9</v>
      </c>
      <c r="D1534" s="11" t="s">
        <v>656</v>
      </c>
      <c r="E1534" s="11">
        <v>2019</v>
      </c>
      <c r="F1534" s="11" t="s">
        <v>11</v>
      </c>
      <c r="G1534" s="13">
        <v>3285</v>
      </c>
      <c r="H1534" s="14" t="s">
        <v>12</v>
      </c>
      <c r="I1534" s="25">
        <v>81900</v>
      </c>
    </row>
    <row r="1535" spans="1:9" ht="15.75" x14ac:dyDescent="0.25">
      <c r="A1535" s="11">
        <v>29210</v>
      </c>
      <c r="B1535" s="12" t="str">
        <f>VLOOKUP(A1535,'[1]Региональная прогр. (11.2018)'!G$14:Q$8110,11,FALSE)</f>
        <v>ОАО</v>
      </c>
      <c r="C1535" s="11" t="s">
        <v>9</v>
      </c>
      <c r="D1535" s="11" t="s">
        <v>657</v>
      </c>
      <c r="E1535" s="11">
        <v>2019</v>
      </c>
      <c r="F1535" s="11" t="s">
        <v>14</v>
      </c>
      <c r="G1535" s="13">
        <v>3796</v>
      </c>
      <c r="H1535" s="14">
        <v>1012.86</v>
      </c>
      <c r="I1535" s="25">
        <v>3497047.2</v>
      </c>
    </row>
    <row r="1536" spans="1:9" ht="15.75" x14ac:dyDescent="0.25">
      <c r="A1536" s="11">
        <v>29210</v>
      </c>
      <c r="B1536" s="12" t="str">
        <f>VLOOKUP(A1536,'[1]Региональная прогр. (11.2018)'!G$14:Q$8110,11,FALSE)</f>
        <v>ОАО</v>
      </c>
      <c r="C1536" s="11" t="s">
        <v>9</v>
      </c>
      <c r="D1536" s="11" t="s">
        <v>657</v>
      </c>
      <c r="E1536" s="11">
        <v>2019</v>
      </c>
      <c r="F1536" s="11" t="s">
        <v>11</v>
      </c>
      <c r="G1536" s="13">
        <v>3796</v>
      </c>
      <c r="H1536" s="14" t="s">
        <v>12</v>
      </c>
      <c r="I1536" s="25">
        <v>94126</v>
      </c>
    </row>
    <row r="1537" spans="1:9" ht="15.75" x14ac:dyDescent="0.25">
      <c r="A1537" s="11">
        <v>29232</v>
      </c>
      <c r="B1537" s="12" t="str">
        <f>VLOOKUP(A1537,'[1]Региональная прогр. (11.2018)'!G$14:Q$8110,11,FALSE)</f>
        <v>ОАО</v>
      </c>
      <c r="C1537" s="11" t="s">
        <v>9</v>
      </c>
      <c r="D1537" s="11" t="s">
        <v>658</v>
      </c>
      <c r="E1537" s="11">
        <v>2019</v>
      </c>
      <c r="F1537" s="11" t="s">
        <v>31</v>
      </c>
      <c r="G1537" s="13">
        <v>3802.3</v>
      </c>
      <c r="H1537" s="14">
        <v>3802.3</v>
      </c>
      <c r="I1537" s="25">
        <v>1187538</v>
      </c>
    </row>
    <row r="1538" spans="1:9" ht="15.75" x14ac:dyDescent="0.25">
      <c r="A1538" s="11">
        <v>29232</v>
      </c>
      <c r="B1538" s="12" t="str">
        <f>VLOOKUP(A1538,'[1]Региональная прогр. (11.2018)'!G$14:Q$8110,11,FALSE)</f>
        <v>ОАО</v>
      </c>
      <c r="C1538" s="11" t="s">
        <v>9</v>
      </c>
      <c r="D1538" s="11" t="s">
        <v>658</v>
      </c>
      <c r="E1538" s="11">
        <v>2019</v>
      </c>
      <c r="F1538" s="11" t="s">
        <v>25</v>
      </c>
      <c r="G1538" s="13">
        <v>3802.3</v>
      </c>
      <c r="H1538" s="14">
        <v>3802.3</v>
      </c>
      <c r="I1538" s="25">
        <v>1678254</v>
      </c>
    </row>
    <row r="1539" spans="1:9" ht="15.75" x14ac:dyDescent="0.25">
      <c r="A1539" s="11">
        <v>29232</v>
      </c>
      <c r="B1539" s="12" t="str">
        <f>VLOOKUP(A1539,'[1]Региональная прогр. (11.2018)'!G$14:Q$8110,11,FALSE)</f>
        <v>ОАО</v>
      </c>
      <c r="C1539" s="11" t="s">
        <v>9</v>
      </c>
      <c r="D1539" s="11" t="s">
        <v>658</v>
      </c>
      <c r="E1539" s="11">
        <v>2019</v>
      </c>
      <c r="F1539" s="11" t="s">
        <v>32</v>
      </c>
      <c r="G1539" s="13">
        <v>3802.3</v>
      </c>
      <c r="H1539" s="14">
        <v>3802.3</v>
      </c>
      <c r="I1539" s="25">
        <v>890520</v>
      </c>
    </row>
    <row r="1540" spans="1:9" ht="15.75" x14ac:dyDescent="0.25">
      <c r="A1540" s="11">
        <v>29232</v>
      </c>
      <c r="B1540" s="12" t="str">
        <f>VLOOKUP(A1540,'[1]Региональная прогр. (11.2018)'!G$14:Q$8110,11,FALSE)</f>
        <v>ОАО</v>
      </c>
      <c r="C1540" s="11" t="s">
        <v>9</v>
      </c>
      <c r="D1540" s="11" t="s">
        <v>658</v>
      </c>
      <c r="E1540" s="11">
        <v>2019</v>
      </c>
      <c r="F1540" s="11" t="s">
        <v>26</v>
      </c>
      <c r="G1540" s="13">
        <v>3802.3</v>
      </c>
      <c r="H1540" s="14">
        <v>3802.3</v>
      </c>
      <c r="I1540" s="25">
        <v>1255010.3999999999</v>
      </c>
    </row>
    <row r="1541" spans="1:9" ht="15.75" x14ac:dyDescent="0.25">
      <c r="A1541" s="11">
        <v>29232</v>
      </c>
      <c r="B1541" s="12" t="str">
        <f>VLOOKUP(A1541,'[1]Региональная прогр. (11.2018)'!G$14:Q$8110,11,FALSE)</f>
        <v>ОАО</v>
      </c>
      <c r="C1541" s="11" t="s">
        <v>9</v>
      </c>
      <c r="D1541" s="11" t="s">
        <v>658</v>
      </c>
      <c r="E1541" s="11">
        <v>2019</v>
      </c>
      <c r="F1541" s="11" t="s">
        <v>11</v>
      </c>
      <c r="G1541" s="13">
        <v>3802.3</v>
      </c>
      <c r="H1541" s="14" t="s">
        <v>12</v>
      </c>
      <c r="I1541" s="25">
        <v>139318.06</v>
      </c>
    </row>
    <row r="1542" spans="1:9" ht="15.75" x14ac:dyDescent="0.25">
      <c r="A1542" s="11">
        <v>20425</v>
      </c>
      <c r="B1542" s="12" t="str">
        <f>VLOOKUP(A1542,'[1]Региональная прогр. (11.2018)'!G$14:Q$8110,11,FALSE)</f>
        <v>САО</v>
      </c>
      <c r="C1542" s="11" t="s">
        <v>9</v>
      </c>
      <c r="D1542" s="11" t="s">
        <v>659</v>
      </c>
      <c r="E1542" s="11">
        <v>2019</v>
      </c>
      <c r="F1542" s="11" t="s">
        <v>31</v>
      </c>
      <c r="G1542" s="13">
        <v>4206.5</v>
      </c>
      <c r="H1542" s="14">
        <v>4206.5</v>
      </c>
      <c r="I1542" s="25">
        <v>1223932.8</v>
      </c>
    </row>
    <row r="1543" spans="1:9" ht="15.75" x14ac:dyDescent="0.25">
      <c r="A1543" s="11">
        <v>20425</v>
      </c>
      <c r="B1543" s="12" t="str">
        <f>VLOOKUP(A1543,'[1]Региональная прогр. (11.2018)'!G$14:Q$8110,11,FALSE)</f>
        <v>САО</v>
      </c>
      <c r="C1543" s="11" t="s">
        <v>9</v>
      </c>
      <c r="D1543" s="11" t="s">
        <v>659</v>
      </c>
      <c r="E1543" s="11">
        <v>2019</v>
      </c>
      <c r="F1543" s="11" t="s">
        <v>28</v>
      </c>
      <c r="G1543" s="13">
        <v>4206.5</v>
      </c>
      <c r="H1543" s="14">
        <v>4206.5</v>
      </c>
      <c r="I1543" s="25">
        <v>482071.2</v>
      </c>
    </row>
    <row r="1544" spans="1:9" ht="15.75" x14ac:dyDescent="0.25">
      <c r="A1544" s="11">
        <v>20425</v>
      </c>
      <c r="B1544" s="12" t="str">
        <f>VLOOKUP(A1544,'[1]Региональная прогр. (11.2018)'!G$14:Q$8110,11,FALSE)</f>
        <v>САО</v>
      </c>
      <c r="C1544" s="11" t="s">
        <v>9</v>
      </c>
      <c r="D1544" s="11" t="s">
        <v>659</v>
      </c>
      <c r="E1544" s="11">
        <v>2019</v>
      </c>
      <c r="F1544" s="11" t="s">
        <v>25</v>
      </c>
      <c r="G1544" s="13">
        <v>4206.5</v>
      </c>
      <c r="H1544" s="14">
        <v>4206.5</v>
      </c>
      <c r="I1544" s="25">
        <v>3293025.6</v>
      </c>
    </row>
    <row r="1545" spans="1:9" ht="15.75" x14ac:dyDescent="0.25">
      <c r="A1545" s="11">
        <v>20425</v>
      </c>
      <c r="B1545" s="12" t="str">
        <f>VLOOKUP(A1545,'[1]Региональная прогр. (11.2018)'!G$14:Q$8110,11,FALSE)</f>
        <v>САО</v>
      </c>
      <c r="C1545" s="11" t="s">
        <v>9</v>
      </c>
      <c r="D1545" s="11" t="s">
        <v>659</v>
      </c>
      <c r="E1545" s="11">
        <v>2019</v>
      </c>
      <c r="F1545" s="11" t="s">
        <v>32</v>
      </c>
      <c r="G1545" s="13">
        <v>4206.5</v>
      </c>
      <c r="H1545" s="14">
        <v>4206.5</v>
      </c>
      <c r="I1545" s="25">
        <v>889688.4</v>
      </c>
    </row>
    <row r="1546" spans="1:9" ht="15.75" x14ac:dyDescent="0.25">
      <c r="A1546" s="11">
        <v>20425</v>
      </c>
      <c r="B1546" s="12" t="str">
        <f>VLOOKUP(A1546,'[1]Региональная прогр. (11.2018)'!G$14:Q$8110,11,FALSE)</f>
        <v>САО</v>
      </c>
      <c r="C1546" s="11" t="s">
        <v>9</v>
      </c>
      <c r="D1546" s="11" t="s">
        <v>659</v>
      </c>
      <c r="E1546" s="11">
        <v>2019</v>
      </c>
      <c r="F1546" s="11" t="s">
        <v>26</v>
      </c>
      <c r="G1546" s="13">
        <v>4206.5</v>
      </c>
      <c r="H1546" s="14">
        <v>4206.5</v>
      </c>
      <c r="I1546" s="25">
        <v>1479038.4</v>
      </c>
    </row>
    <row r="1547" spans="1:9" ht="15.75" x14ac:dyDescent="0.25">
      <c r="A1547" s="11">
        <v>20425</v>
      </c>
      <c r="B1547" s="12" t="str">
        <f>VLOOKUP(A1547,'[1]Региональная прогр. (11.2018)'!G$14:Q$8110,11,FALSE)</f>
        <v>САО</v>
      </c>
      <c r="C1547" s="11" t="s">
        <v>9</v>
      </c>
      <c r="D1547" s="11" t="s">
        <v>659</v>
      </c>
      <c r="E1547" s="11">
        <v>2019</v>
      </c>
      <c r="F1547" s="11" t="s">
        <v>11</v>
      </c>
      <c r="G1547" s="13">
        <v>4206.5</v>
      </c>
      <c r="H1547" s="14" t="s">
        <v>12</v>
      </c>
      <c r="I1547" s="25">
        <v>246287</v>
      </c>
    </row>
    <row r="1548" spans="1:9" s="1" customFormat="1" ht="15.75" x14ac:dyDescent="0.25">
      <c r="A1548" s="11">
        <v>34233</v>
      </c>
      <c r="B1548" s="12" t="str">
        <f>VLOOKUP(A1548,'[1]Региональная прогр. (11.2018)'!G$14:Q$8110,11,FALSE)</f>
        <v>ЛАО</v>
      </c>
      <c r="C1548" s="11" t="s">
        <v>9</v>
      </c>
      <c r="D1548" s="11" t="s">
        <v>660</v>
      </c>
      <c r="E1548" s="11">
        <v>2019</v>
      </c>
      <c r="F1548" s="11" t="s">
        <v>31</v>
      </c>
      <c r="G1548" s="13">
        <v>1452.3</v>
      </c>
      <c r="H1548" s="14">
        <v>1452.3</v>
      </c>
      <c r="I1548" s="25">
        <v>304183.26</v>
      </c>
    </row>
    <row r="1549" spans="1:9" s="1" customFormat="1" ht="15.75" x14ac:dyDescent="0.25">
      <c r="A1549" s="11">
        <v>34233</v>
      </c>
      <c r="B1549" s="12" t="str">
        <f>VLOOKUP(A1549,'[1]Региональная прогр. (11.2018)'!G$14:Q$8110,11,FALSE)</f>
        <v>ЛАО</v>
      </c>
      <c r="C1549" s="11" t="s">
        <v>9</v>
      </c>
      <c r="D1549" s="11" t="s">
        <v>660</v>
      </c>
      <c r="E1549" s="11">
        <v>2019</v>
      </c>
      <c r="F1549" s="11" t="s">
        <v>28</v>
      </c>
      <c r="G1549" s="13">
        <v>1452.3</v>
      </c>
      <c r="H1549" s="14">
        <v>1452.3</v>
      </c>
      <c r="I1549" s="25">
        <v>104988.83</v>
      </c>
    </row>
    <row r="1550" spans="1:9" s="1" customFormat="1" ht="15.75" x14ac:dyDescent="0.25">
      <c r="A1550" s="11">
        <v>34233</v>
      </c>
      <c r="B1550" s="12" t="str">
        <f>VLOOKUP(A1550,'[1]Региональная прогр. (11.2018)'!G$14:Q$8110,11,FALSE)</f>
        <v>ЛАО</v>
      </c>
      <c r="C1550" s="11" t="s">
        <v>9</v>
      </c>
      <c r="D1550" s="11" t="s">
        <v>660</v>
      </c>
      <c r="E1550" s="11">
        <v>2019</v>
      </c>
      <c r="F1550" s="11" t="s">
        <v>25</v>
      </c>
      <c r="G1550" s="13">
        <v>1452.3</v>
      </c>
      <c r="H1550" s="14">
        <v>1452.3</v>
      </c>
      <c r="I1550" s="25">
        <v>683154.77</v>
      </c>
    </row>
    <row r="1551" spans="1:9" s="1" customFormat="1" ht="15.75" x14ac:dyDescent="0.25">
      <c r="A1551" s="11">
        <v>34233</v>
      </c>
      <c r="B1551" s="12" t="str">
        <f>VLOOKUP(A1551,'[1]Региональная прогр. (11.2018)'!G$14:Q$8110,11,FALSE)</f>
        <v>ЛАО</v>
      </c>
      <c r="C1551" s="11" t="s">
        <v>9</v>
      </c>
      <c r="D1551" s="11" t="s">
        <v>660</v>
      </c>
      <c r="E1551" s="11">
        <v>2019</v>
      </c>
      <c r="F1551" s="11" t="s">
        <v>32</v>
      </c>
      <c r="G1551" s="13">
        <v>1452.3</v>
      </c>
      <c r="H1551" s="14">
        <v>1452.3</v>
      </c>
      <c r="I1551" s="25">
        <v>433353.06</v>
      </c>
    </row>
    <row r="1552" spans="1:9" ht="15.75" x14ac:dyDescent="0.25">
      <c r="A1552" s="11">
        <v>34233</v>
      </c>
      <c r="B1552" s="12" t="str">
        <f>VLOOKUP(A1552,'[1]Региональная прогр. (11.2018)'!G$14:Q$8110,11,FALSE)</f>
        <v>ЛАО</v>
      </c>
      <c r="C1552" s="11" t="s">
        <v>9</v>
      </c>
      <c r="D1552" s="11" t="s">
        <v>660</v>
      </c>
      <c r="E1552" s="11">
        <v>2019</v>
      </c>
      <c r="F1552" s="11" t="s">
        <v>11</v>
      </c>
      <c r="G1552" s="13">
        <v>1452.3</v>
      </c>
      <c r="H1552" s="14" t="s">
        <v>12</v>
      </c>
      <c r="I1552" s="25">
        <v>143873.20000000001</v>
      </c>
    </row>
    <row r="1553" spans="1:9" ht="15.75" x14ac:dyDescent="0.25">
      <c r="A1553" s="11">
        <v>25110</v>
      </c>
      <c r="B1553" s="12" t="str">
        <f>VLOOKUP(A1553,'[1]Региональная прогр. (11.2018)'!G$14:Q$8110,11,FALSE)</f>
        <v>ЦАО</v>
      </c>
      <c r="C1553" s="11" t="s">
        <v>9</v>
      </c>
      <c r="D1553" s="11" t="s">
        <v>661</v>
      </c>
      <c r="E1553" s="11">
        <v>2019</v>
      </c>
      <c r="F1553" s="11" t="s">
        <v>14</v>
      </c>
      <c r="G1553" s="13">
        <v>2343.5</v>
      </c>
      <c r="H1553" s="14">
        <v>497</v>
      </c>
      <c r="I1553" s="25">
        <v>1342687.2</v>
      </c>
    </row>
    <row r="1554" spans="1:9" ht="15.75" x14ac:dyDescent="0.25">
      <c r="A1554" s="11">
        <v>25110</v>
      </c>
      <c r="B1554" s="12" t="str">
        <f>VLOOKUP(A1554,'[1]Региональная прогр. (11.2018)'!G$14:Q$8110,11,FALSE)</f>
        <v>ЦАО</v>
      </c>
      <c r="C1554" s="11" t="s">
        <v>9</v>
      </c>
      <c r="D1554" s="11" t="s">
        <v>661</v>
      </c>
      <c r="E1554" s="11">
        <v>2019</v>
      </c>
      <c r="F1554" s="11" t="s">
        <v>11</v>
      </c>
      <c r="G1554" s="13">
        <v>2343.5</v>
      </c>
      <c r="H1554" s="14" t="s">
        <v>12</v>
      </c>
      <c r="I1554" s="25">
        <v>56772.160000000003</v>
      </c>
    </row>
    <row r="1555" spans="1:9" ht="15.75" x14ac:dyDescent="0.25">
      <c r="A1555" s="11">
        <v>20435</v>
      </c>
      <c r="B1555" s="12" t="str">
        <f>VLOOKUP(A1555,'[1]Региональная прогр. (11.2018)'!G$14:Q$8110,11,FALSE)</f>
        <v>ОАО</v>
      </c>
      <c r="C1555" s="11" t="s">
        <v>9</v>
      </c>
      <c r="D1555" s="11" t="s">
        <v>662</v>
      </c>
      <c r="E1555" s="11">
        <v>2019</v>
      </c>
      <c r="F1555" s="11" t="s">
        <v>16</v>
      </c>
      <c r="G1555" s="14">
        <v>1624.6</v>
      </c>
      <c r="H1555" s="14">
        <v>964.68</v>
      </c>
      <c r="I1555" s="25">
        <v>3955922.4</v>
      </c>
    </row>
    <row r="1556" spans="1:9" ht="15.75" x14ac:dyDescent="0.25">
      <c r="A1556" s="11">
        <v>20435</v>
      </c>
      <c r="B1556" s="12" t="str">
        <f>VLOOKUP(A1556,'[1]Региональная прогр. (11.2018)'!G$14:Q$8110,11,FALSE)</f>
        <v>ОАО</v>
      </c>
      <c r="C1556" s="11" t="s">
        <v>9</v>
      </c>
      <c r="D1556" s="11" t="s">
        <v>662</v>
      </c>
      <c r="E1556" s="11">
        <v>2019</v>
      </c>
      <c r="F1556" s="11" t="s">
        <v>11</v>
      </c>
      <c r="G1556" s="14">
        <v>1624.6</v>
      </c>
      <c r="H1556" s="14" t="s">
        <v>12</v>
      </c>
      <c r="I1556" s="25">
        <v>64177.84</v>
      </c>
    </row>
    <row r="1557" spans="1:9" ht="15.75" x14ac:dyDescent="0.25">
      <c r="A1557" s="11">
        <v>30021</v>
      </c>
      <c r="B1557" s="12" t="str">
        <f>VLOOKUP(A1557,'[1]Региональная прогр. (11.2018)'!G$14:Q$8110,11,FALSE)</f>
        <v>САО</v>
      </c>
      <c r="C1557" s="11" t="s">
        <v>9</v>
      </c>
      <c r="D1557" s="11" t="s">
        <v>663</v>
      </c>
      <c r="E1557" s="11">
        <v>2019</v>
      </c>
      <c r="F1557" s="11" t="s">
        <v>14</v>
      </c>
      <c r="G1557" s="13">
        <v>3819.4</v>
      </c>
      <c r="H1557" s="14">
        <v>1041.5</v>
      </c>
      <c r="I1557" s="25">
        <v>3956300.4</v>
      </c>
    </row>
    <row r="1558" spans="1:9" ht="15.75" x14ac:dyDescent="0.25">
      <c r="A1558" s="11">
        <v>30021</v>
      </c>
      <c r="B1558" s="12" t="str">
        <f>VLOOKUP(A1558,'[1]Региональная прогр. (11.2018)'!G$14:Q$8110,11,FALSE)</f>
        <v>САО</v>
      </c>
      <c r="C1558" s="11" t="s">
        <v>9</v>
      </c>
      <c r="D1558" s="11" t="s">
        <v>663</v>
      </c>
      <c r="E1558" s="11">
        <v>2019</v>
      </c>
      <c r="F1558" s="11" t="s">
        <v>11</v>
      </c>
      <c r="G1558" s="13">
        <v>3819.4</v>
      </c>
      <c r="H1558" s="14" t="s">
        <v>12</v>
      </c>
      <c r="I1558" s="25">
        <v>112095.28</v>
      </c>
    </row>
    <row r="1559" spans="1:9" ht="15.75" x14ac:dyDescent="0.25">
      <c r="A1559" s="11">
        <v>30024</v>
      </c>
      <c r="B1559" s="12" t="str">
        <f>VLOOKUP(A1559,'[1]Региональная прогр. (11.2018)'!G$14:Q$8110,11,FALSE)</f>
        <v>САО</v>
      </c>
      <c r="C1559" s="11" t="s">
        <v>9</v>
      </c>
      <c r="D1559" s="11" t="s">
        <v>664</v>
      </c>
      <c r="E1559" s="11">
        <v>2019</v>
      </c>
      <c r="F1559" s="11" t="s">
        <v>31</v>
      </c>
      <c r="G1559" s="13">
        <v>3343.6</v>
      </c>
      <c r="H1559" s="24">
        <v>3343.6</v>
      </c>
      <c r="I1559" s="25">
        <v>540818.4</v>
      </c>
    </row>
    <row r="1560" spans="1:9" ht="15.75" x14ac:dyDescent="0.25">
      <c r="A1560" s="11">
        <v>30024</v>
      </c>
      <c r="B1560" s="12" t="str">
        <f>VLOOKUP(A1560,'[1]Региональная прогр. (11.2018)'!G$14:Q$8110,11,FALSE)</f>
        <v>САО</v>
      </c>
      <c r="C1560" s="11" t="s">
        <v>9</v>
      </c>
      <c r="D1560" s="11" t="s">
        <v>664</v>
      </c>
      <c r="E1560" s="11">
        <v>2019</v>
      </c>
      <c r="F1560" s="11" t="s">
        <v>28</v>
      </c>
      <c r="G1560" s="13">
        <v>3343.6</v>
      </c>
      <c r="H1560" s="24">
        <v>3343.6</v>
      </c>
      <c r="I1560" s="25">
        <v>153885.6</v>
      </c>
    </row>
    <row r="1561" spans="1:9" ht="15.75" x14ac:dyDescent="0.25">
      <c r="A1561" s="11">
        <v>30024</v>
      </c>
      <c r="B1561" s="12" t="str">
        <f>VLOOKUP(A1561,'[1]Региональная прогр. (11.2018)'!G$14:Q$8110,11,FALSE)</f>
        <v>САО</v>
      </c>
      <c r="C1561" s="11" t="s">
        <v>9</v>
      </c>
      <c r="D1561" s="11" t="s">
        <v>664</v>
      </c>
      <c r="E1561" s="11">
        <v>2019</v>
      </c>
      <c r="F1561" s="11" t="s">
        <v>25</v>
      </c>
      <c r="G1561" s="13">
        <v>3343.6</v>
      </c>
      <c r="H1561" s="24">
        <v>3343.6</v>
      </c>
      <c r="I1561" s="25">
        <v>1267047.6000000001</v>
      </c>
    </row>
    <row r="1562" spans="1:9" ht="15.75" x14ac:dyDescent="0.25">
      <c r="A1562" s="11">
        <v>30024</v>
      </c>
      <c r="B1562" s="12" t="str">
        <f>VLOOKUP(A1562,'[1]Региональная прогр. (11.2018)'!G$14:Q$8110,11,FALSE)</f>
        <v>САО</v>
      </c>
      <c r="C1562" s="11" t="s">
        <v>9</v>
      </c>
      <c r="D1562" s="11" t="s">
        <v>664</v>
      </c>
      <c r="E1562" s="11">
        <v>2019</v>
      </c>
      <c r="F1562" s="11" t="s">
        <v>32</v>
      </c>
      <c r="G1562" s="13">
        <v>3343.6</v>
      </c>
      <c r="H1562" s="24">
        <v>3343.6</v>
      </c>
      <c r="I1562" s="25">
        <f>14601.6+953053.2</f>
        <v>967654.79999999993</v>
      </c>
    </row>
    <row r="1563" spans="1:9" ht="15.75" x14ac:dyDescent="0.25">
      <c r="A1563" s="11">
        <v>30024</v>
      </c>
      <c r="B1563" s="12" t="str">
        <f>VLOOKUP(A1563,'[1]Региональная прогр. (11.2018)'!G$14:Q$8110,11,FALSE)</f>
        <v>САО</v>
      </c>
      <c r="C1563" s="11" t="s">
        <v>9</v>
      </c>
      <c r="D1563" s="11" t="s">
        <v>664</v>
      </c>
      <c r="E1563" s="11">
        <v>2019</v>
      </c>
      <c r="F1563" s="11" t="s">
        <v>11</v>
      </c>
      <c r="G1563" s="13">
        <v>3343.6</v>
      </c>
      <c r="H1563" s="14" t="s">
        <v>12</v>
      </c>
      <c r="I1563" s="50">
        <v>265599.26</v>
      </c>
    </row>
    <row r="1564" spans="1:9" ht="15.75" x14ac:dyDescent="0.25">
      <c r="A1564" s="11">
        <v>20449</v>
      </c>
      <c r="B1564" s="12" t="str">
        <f>VLOOKUP(A1564,'[1]Региональная прогр. (11.2018)'!G$14:Q$8110,11,FALSE)</f>
        <v>САО</v>
      </c>
      <c r="C1564" s="11" t="s">
        <v>9</v>
      </c>
      <c r="D1564" s="11" t="s">
        <v>665</v>
      </c>
      <c r="E1564" s="11">
        <v>2019</v>
      </c>
      <c r="F1564" s="11" t="s">
        <v>14</v>
      </c>
      <c r="G1564" s="13">
        <v>8702</v>
      </c>
      <c r="H1564" s="14">
        <v>1044.23</v>
      </c>
      <c r="I1564" s="25">
        <v>2167144.7999999998</v>
      </c>
    </row>
    <row r="1565" spans="1:9" ht="15.75" x14ac:dyDescent="0.25">
      <c r="A1565" s="11">
        <v>20449</v>
      </c>
      <c r="B1565" s="12" t="str">
        <f>VLOOKUP(A1565,'[1]Региональная прогр. (11.2018)'!G$14:Q$8110,11,FALSE)</f>
        <v>САО</v>
      </c>
      <c r="C1565" s="11" t="s">
        <v>9</v>
      </c>
      <c r="D1565" s="11" t="s">
        <v>665</v>
      </c>
      <c r="E1565" s="11">
        <v>2019</v>
      </c>
      <c r="F1565" s="11" t="s">
        <v>11</v>
      </c>
      <c r="G1565" s="13">
        <v>8702</v>
      </c>
      <c r="H1565" s="14" t="s">
        <v>12</v>
      </c>
      <c r="I1565" s="25">
        <v>97571</v>
      </c>
    </row>
    <row r="1566" spans="1:9" ht="15.75" x14ac:dyDescent="0.25">
      <c r="A1566" s="11">
        <v>30267</v>
      </c>
      <c r="B1566" s="12" t="str">
        <f>VLOOKUP(A1566,'[1]Региональная прогр. (11.2018)'!G$14:Q$8110,11,FALSE)</f>
        <v>САО</v>
      </c>
      <c r="C1566" s="11" t="s">
        <v>9</v>
      </c>
      <c r="D1566" s="11" t="s">
        <v>666</v>
      </c>
      <c r="E1566" s="11">
        <v>2019</v>
      </c>
      <c r="F1566" s="11" t="s">
        <v>14</v>
      </c>
      <c r="G1566" s="13">
        <v>4390</v>
      </c>
      <c r="H1566" s="14">
        <v>968.94</v>
      </c>
      <c r="I1566" s="25">
        <v>3690976.14</v>
      </c>
    </row>
    <row r="1567" spans="1:9" ht="15.75" x14ac:dyDescent="0.25">
      <c r="A1567" s="11">
        <v>30267</v>
      </c>
      <c r="B1567" s="12" t="str">
        <f>VLOOKUP(A1567,'[1]Региональная прогр. (11.2018)'!G$14:Q$8110,11,FALSE)</f>
        <v>САО</v>
      </c>
      <c r="C1567" s="11" t="s">
        <v>9</v>
      </c>
      <c r="D1567" s="11" t="s">
        <v>666</v>
      </c>
      <c r="E1567" s="11">
        <v>2019</v>
      </c>
      <c r="F1567" s="11" t="s">
        <v>17</v>
      </c>
      <c r="G1567" s="13">
        <v>4390</v>
      </c>
      <c r="H1567" s="14" t="s">
        <v>18</v>
      </c>
      <c r="I1567" s="25">
        <v>77802.09</v>
      </c>
    </row>
    <row r="1568" spans="1:9" ht="15.75" x14ac:dyDescent="0.25">
      <c r="A1568" s="11">
        <v>30267</v>
      </c>
      <c r="B1568" s="12" t="str">
        <f>VLOOKUP(A1568,'[1]Региональная прогр. (11.2018)'!G$14:Q$8110,11,FALSE)</f>
        <v>САО</v>
      </c>
      <c r="C1568" s="11" t="s">
        <v>9</v>
      </c>
      <c r="D1568" s="11" t="s">
        <v>666</v>
      </c>
      <c r="E1568" s="11">
        <v>2019</v>
      </c>
      <c r="F1568" s="11" t="s">
        <v>11</v>
      </c>
      <c r="G1568" s="13">
        <v>4390</v>
      </c>
      <c r="H1568" s="14" t="s">
        <v>12</v>
      </c>
      <c r="I1568" s="25">
        <v>106086</v>
      </c>
    </row>
    <row r="1569" spans="1:9" ht="15.75" x14ac:dyDescent="0.25">
      <c r="A1569" s="11">
        <v>30282</v>
      </c>
      <c r="B1569" s="12" t="str">
        <f>VLOOKUP(A1569,'[1]Региональная прогр. (11.2018)'!G$14:Q$8110,11,FALSE)</f>
        <v>САО</v>
      </c>
      <c r="C1569" s="11" t="s">
        <v>9</v>
      </c>
      <c r="D1569" s="11" t="s">
        <v>667</v>
      </c>
      <c r="E1569" s="11">
        <v>2019</v>
      </c>
      <c r="F1569" s="11" t="s">
        <v>14</v>
      </c>
      <c r="G1569" s="13">
        <v>3607.5</v>
      </c>
      <c r="H1569" s="14">
        <v>1034</v>
      </c>
      <c r="I1569" s="25">
        <f>4087334.4+415360.8</f>
        <v>4502695.2</v>
      </c>
    </row>
    <row r="1570" spans="1:9" ht="15.75" x14ac:dyDescent="0.25">
      <c r="A1570" s="11">
        <v>30282</v>
      </c>
      <c r="B1570" s="12" t="str">
        <f>VLOOKUP(A1570,'[1]Региональная прогр. (11.2018)'!G$14:Q$8110,11,FALSE)</f>
        <v>САО</v>
      </c>
      <c r="C1570" s="11" t="s">
        <v>9</v>
      </c>
      <c r="D1570" s="11" t="s">
        <v>667</v>
      </c>
      <c r="E1570" s="11">
        <v>2019</v>
      </c>
      <c r="F1570" s="11" t="s">
        <v>11</v>
      </c>
      <c r="G1570" s="13">
        <v>3607.5</v>
      </c>
      <c r="H1570" s="14" t="s">
        <v>12</v>
      </c>
      <c r="I1570" s="25">
        <v>105913.26</v>
      </c>
    </row>
    <row r="1571" spans="1:9" ht="15.75" x14ac:dyDescent="0.25">
      <c r="A1571" s="11">
        <v>26604</v>
      </c>
      <c r="B1571" s="12" t="str">
        <f>VLOOKUP(A1571,'[1]Региональная прогр. (11.2018)'!G$14:Q$8110,11,FALSE)</f>
        <v>ЦАО</v>
      </c>
      <c r="C1571" s="11" t="s">
        <v>9</v>
      </c>
      <c r="D1571" s="11" t="s">
        <v>668</v>
      </c>
      <c r="E1571" s="11">
        <v>2019</v>
      </c>
      <c r="F1571" s="11" t="s">
        <v>31</v>
      </c>
      <c r="G1571" s="13">
        <v>2698.5</v>
      </c>
      <c r="H1571" s="14">
        <v>2698.5</v>
      </c>
      <c r="I1571" s="25">
        <v>1131987.6000000001</v>
      </c>
    </row>
    <row r="1572" spans="1:9" ht="15.75" x14ac:dyDescent="0.25">
      <c r="A1572" s="11">
        <v>26604</v>
      </c>
      <c r="B1572" s="12" t="str">
        <f>VLOOKUP(A1572,'[1]Региональная прогр. (11.2018)'!G$14:Q$8110,11,FALSE)</f>
        <v>ЦАО</v>
      </c>
      <c r="C1572" s="11" t="s">
        <v>9</v>
      </c>
      <c r="D1572" s="11" t="s">
        <v>668</v>
      </c>
      <c r="E1572" s="11">
        <v>2019</v>
      </c>
      <c r="F1572" s="11" t="s">
        <v>28</v>
      </c>
      <c r="G1572" s="13">
        <v>2698.5</v>
      </c>
      <c r="H1572" s="14">
        <v>2698.5</v>
      </c>
      <c r="I1572" s="25">
        <v>312237.59999999998</v>
      </c>
    </row>
    <row r="1573" spans="1:9" ht="15.75" x14ac:dyDescent="0.25">
      <c r="A1573" s="11">
        <v>26604</v>
      </c>
      <c r="B1573" s="12" t="str">
        <f>VLOOKUP(A1573,'[1]Региональная прогр. (11.2018)'!G$14:Q$8110,11,FALSE)</f>
        <v>ЦАО</v>
      </c>
      <c r="C1573" s="11" t="s">
        <v>9</v>
      </c>
      <c r="D1573" s="11" t="s">
        <v>668</v>
      </c>
      <c r="E1573" s="11">
        <v>2019</v>
      </c>
      <c r="F1573" s="11" t="s">
        <v>25</v>
      </c>
      <c r="G1573" s="13">
        <v>2698.5</v>
      </c>
      <c r="H1573" s="14">
        <v>2698.5</v>
      </c>
      <c r="I1573" s="25">
        <v>4937748</v>
      </c>
    </row>
    <row r="1574" spans="1:9" ht="15.75" x14ac:dyDescent="0.25">
      <c r="A1574" s="11">
        <v>26604</v>
      </c>
      <c r="B1574" s="12" t="str">
        <f>VLOOKUP(A1574,'[1]Региональная прогр. (11.2018)'!G$14:Q$8110,11,FALSE)</f>
        <v>ЦАО</v>
      </c>
      <c r="C1574" s="11" t="s">
        <v>9</v>
      </c>
      <c r="D1574" s="11" t="s">
        <v>668</v>
      </c>
      <c r="E1574" s="11">
        <v>2019</v>
      </c>
      <c r="F1574" s="11" t="s">
        <v>32</v>
      </c>
      <c r="G1574" s="13">
        <v>2698.5</v>
      </c>
      <c r="H1574" s="14">
        <v>2698.5</v>
      </c>
      <c r="I1574" s="25">
        <v>672270</v>
      </c>
    </row>
    <row r="1575" spans="1:9" ht="15.75" x14ac:dyDescent="0.25">
      <c r="A1575" s="11">
        <v>26604</v>
      </c>
      <c r="B1575" s="12" t="str">
        <f>VLOOKUP(A1575,'[1]Региональная прогр. (11.2018)'!G$14:Q$8110,11,FALSE)</f>
        <v>ЦАО</v>
      </c>
      <c r="C1575" s="11" t="s">
        <v>9</v>
      </c>
      <c r="D1575" s="11" t="s">
        <v>668</v>
      </c>
      <c r="E1575" s="11">
        <v>2019</v>
      </c>
      <c r="F1575" s="11" t="s">
        <v>26</v>
      </c>
      <c r="G1575" s="13">
        <v>2698.5</v>
      </c>
      <c r="H1575" s="14">
        <v>2698.5</v>
      </c>
      <c r="I1575" s="25">
        <v>125820</v>
      </c>
    </row>
    <row r="1576" spans="1:9" ht="15.75" x14ac:dyDescent="0.25">
      <c r="A1576" s="11">
        <v>26604</v>
      </c>
      <c r="B1576" s="12" t="str">
        <f>VLOOKUP(A1576,'[1]Региональная прогр. (11.2018)'!G$14:Q$8110,11,FALSE)</f>
        <v>ЦАО</v>
      </c>
      <c r="C1576" s="11" t="s">
        <v>9</v>
      </c>
      <c r="D1576" s="11" t="s">
        <v>668</v>
      </c>
      <c r="E1576" s="11">
        <v>2019</v>
      </c>
      <c r="F1576" s="11" t="s">
        <v>11</v>
      </c>
      <c r="G1576" s="13">
        <v>2698.5</v>
      </c>
      <c r="H1576" s="14" t="s">
        <v>12</v>
      </c>
      <c r="I1576" s="25">
        <v>218002</v>
      </c>
    </row>
    <row r="1577" spans="1:9" ht="15.75" x14ac:dyDescent="0.25">
      <c r="A1577" s="11">
        <v>31981</v>
      </c>
      <c r="B1577" s="12" t="str">
        <f>VLOOKUP(A1577,'[1]Региональная прогр. (11.2018)'!G$14:Q$8110,11,FALSE)</f>
        <v>ОАО</v>
      </c>
      <c r="C1577" s="11" t="s">
        <v>9</v>
      </c>
      <c r="D1577" s="11" t="s">
        <v>669</v>
      </c>
      <c r="E1577" s="11">
        <v>2019</v>
      </c>
      <c r="F1577" s="11" t="s">
        <v>25</v>
      </c>
      <c r="G1577" s="13">
        <v>6408.4</v>
      </c>
      <c r="H1577" s="14">
        <v>6408.4</v>
      </c>
      <c r="I1577" s="25">
        <v>4431919.34</v>
      </c>
    </row>
    <row r="1578" spans="1:9" ht="15.75" x14ac:dyDescent="0.25">
      <c r="A1578" s="11">
        <v>31981</v>
      </c>
      <c r="B1578" s="12" t="str">
        <f>VLOOKUP(A1578,'[1]Региональная прогр. (11.2018)'!G$14:Q$8110,11,FALSE)</f>
        <v>ОАО</v>
      </c>
      <c r="C1578" s="11" t="s">
        <v>9</v>
      </c>
      <c r="D1578" s="11" t="s">
        <v>669</v>
      </c>
      <c r="E1578" s="11">
        <v>2019</v>
      </c>
      <c r="F1578" s="11" t="s">
        <v>32</v>
      </c>
      <c r="G1578" s="13">
        <v>6408.4</v>
      </c>
      <c r="H1578" s="14">
        <v>6408.4</v>
      </c>
      <c r="I1578" s="25">
        <v>1515421.82</v>
      </c>
    </row>
    <row r="1579" spans="1:9" ht="15.75" x14ac:dyDescent="0.25">
      <c r="A1579" s="11">
        <v>31981</v>
      </c>
      <c r="B1579" s="12" t="str">
        <f>VLOOKUP(A1579,'[1]Региональная прогр. (11.2018)'!G$14:Q$8110,11,FALSE)</f>
        <v>ОАО</v>
      </c>
      <c r="C1579" s="11" t="s">
        <v>9</v>
      </c>
      <c r="D1579" s="11" t="s">
        <v>669</v>
      </c>
      <c r="E1579" s="11">
        <v>2019</v>
      </c>
      <c r="F1579" s="11" t="s">
        <v>11</v>
      </c>
      <c r="G1579" s="13">
        <v>6408.4</v>
      </c>
      <c r="H1579" s="14" t="s">
        <v>12</v>
      </c>
      <c r="I1579" s="25">
        <v>125723.28</v>
      </c>
    </row>
    <row r="1580" spans="1:9" ht="15.75" x14ac:dyDescent="0.25">
      <c r="A1580" s="11">
        <v>31972</v>
      </c>
      <c r="B1580" s="12" t="str">
        <f>VLOOKUP(A1580,'[1]Региональная прогр. (11.2018)'!G$14:Q$8110,11,FALSE)</f>
        <v>ОАО</v>
      </c>
      <c r="C1580" s="11" t="s">
        <v>9</v>
      </c>
      <c r="D1580" s="11" t="s">
        <v>670</v>
      </c>
      <c r="E1580" s="11">
        <v>2019</v>
      </c>
      <c r="F1580" s="11" t="s">
        <v>31</v>
      </c>
      <c r="G1580" s="13">
        <v>6437.8</v>
      </c>
      <c r="H1580" s="14">
        <v>6437.8</v>
      </c>
      <c r="I1580" s="25">
        <v>935209.38</v>
      </c>
    </row>
    <row r="1581" spans="1:9" ht="15.75" x14ac:dyDescent="0.25">
      <c r="A1581" s="11">
        <v>31972</v>
      </c>
      <c r="B1581" s="12" t="str">
        <f>VLOOKUP(A1581,'[1]Региональная прогр. (11.2018)'!G$14:Q$8110,11,FALSE)</f>
        <v>ОАО</v>
      </c>
      <c r="C1581" s="11" t="s">
        <v>9</v>
      </c>
      <c r="D1581" s="11" t="s">
        <v>670</v>
      </c>
      <c r="E1581" s="11">
        <v>2019</v>
      </c>
      <c r="F1581" s="11" t="s">
        <v>28</v>
      </c>
      <c r="G1581" s="13">
        <v>6437.8</v>
      </c>
      <c r="H1581" s="14">
        <v>6437.8</v>
      </c>
      <c r="I1581" s="25">
        <v>525682.66</v>
      </c>
    </row>
    <row r="1582" spans="1:9" ht="15.75" x14ac:dyDescent="0.25">
      <c r="A1582" s="11">
        <v>31972</v>
      </c>
      <c r="B1582" s="12" t="str">
        <f>VLOOKUP(A1582,'[1]Региональная прогр. (11.2018)'!G$14:Q$8110,11,FALSE)</f>
        <v>ОАО</v>
      </c>
      <c r="C1582" s="11" t="s">
        <v>9</v>
      </c>
      <c r="D1582" s="11" t="s">
        <v>670</v>
      </c>
      <c r="E1582" s="11">
        <v>2019</v>
      </c>
      <c r="F1582" s="11" t="s">
        <v>25</v>
      </c>
      <c r="G1582" s="13">
        <v>6437.8</v>
      </c>
      <c r="H1582" s="14">
        <v>6437.8</v>
      </c>
      <c r="I1582" s="25">
        <v>1493262.34</v>
      </c>
    </row>
    <row r="1583" spans="1:9" ht="15.75" x14ac:dyDescent="0.25">
      <c r="A1583" s="11">
        <v>31972</v>
      </c>
      <c r="B1583" s="12" t="str">
        <f>VLOOKUP(A1583,'[1]Региональная прогр. (11.2018)'!G$14:Q$8110,11,FALSE)</f>
        <v>ОАО</v>
      </c>
      <c r="C1583" s="11" t="s">
        <v>9</v>
      </c>
      <c r="D1583" s="11" t="s">
        <v>670</v>
      </c>
      <c r="E1583" s="11">
        <v>2019</v>
      </c>
      <c r="F1583" s="11" t="s">
        <v>32</v>
      </c>
      <c r="G1583" s="13">
        <v>6437.8</v>
      </c>
      <c r="H1583" s="14">
        <v>6437.8</v>
      </c>
      <c r="I1583" s="25">
        <v>1182847.71</v>
      </c>
    </row>
    <row r="1584" spans="1:9" ht="15.75" x14ac:dyDescent="0.25">
      <c r="A1584" s="11">
        <v>31972</v>
      </c>
      <c r="B1584" s="12" t="str">
        <f>VLOOKUP(A1584,'[1]Региональная прогр. (11.2018)'!G$14:Q$8110,11,FALSE)</f>
        <v>ОАО</v>
      </c>
      <c r="C1584" s="11" t="s">
        <v>9</v>
      </c>
      <c r="D1584" s="11" t="s">
        <v>670</v>
      </c>
      <c r="E1584" s="11">
        <v>2019</v>
      </c>
      <c r="F1584" s="11" t="s">
        <v>11</v>
      </c>
      <c r="G1584" s="13">
        <v>6437.8</v>
      </c>
      <c r="H1584" s="14" t="s">
        <v>12</v>
      </c>
      <c r="I1584" s="25">
        <v>225270.04</v>
      </c>
    </row>
    <row r="1585" spans="1:9" ht="15.75" x14ac:dyDescent="0.25">
      <c r="A1585" s="11">
        <v>27652</v>
      </c>
      <c r="B1585" s="12" t="str">
        <f>VLOOKUP(A1585,'[1]Региональная прогр. (11.2018)'!G$14:Q$8110,11,FALSE)</f>
        <v>КАО</v>
      </c>
      <c r="C1585" s="11" t="s">
        <v>9</v>
      </c>
      <c r="D1585" s="11" t="s">
        <v>671</v>
      </c>
      <c r="E1585" s="11">
        <v>2019</v>
      </c>
      <c r="F1585" s="11" t="s">
        <v>31</v>
      </c>
      <c r="G1585" s="13">
        <v>2673.8</v>
      </c>
      <c r="H1585" s="14">
        <v>2673.8</v>
      </c>
      <c r="I1585" s="25">
        <v>804318</v>
      </c>
    </row>
    <row r="1586" spans="1:9" ht="15.75" x14ac:dyDescent="0.25">
      <c r="A1586" s="11">
        <v>27652</v>
      </c>
      <c r="B1586" s="12" t="str">
        <f>VLOOKUP(A1586,'[1]Региональная прогр. (11.2018)'!G$14:Q$8110,11,FALSE)</f>
        <v>КАО</v>
      </c>
      <c r="C1586" s="11" t="s">
        <v>9</v>
      </c>
      <c r="D1586" s="11" t="s">
        <v>671</v>
      </c>
      <c r="E1586" s="11">
        <v>2019</v>
      </c>
      <c r="F1586" s="11" t="s">
        <v>28</v>
      </c>
      <c r="G1586" s="13">
        <v>2673.8</v>
      </c>
      <c r="H1586" s="14">
        <v>2673.8</v>
      </c>
      <c r="I1586" s="25">
        <v>194091.6</v>
      </c>
    </row>
    <row r="1587" spans="1:9" ht="15.75" x14ac:dyDescent="0.25">
      <c r="A1587" s="11">
        <v>27652</v>
      </c>
      <c r="B1587" s="12" t="str">
        <f>VLOOKUP(A1587,'[1]Региональная прогр. (11.2018)'!G$14:Q$8110,11,FALSE)</f>
        <v>КАО</v>
      </c>
      <c r="C1587" s="11" t="s">
        <v>9</v>
      </c>
      <c r="D1587" s="11" t="s">
        <v>671</v>
      </c>
      <c r="E1587" s="11">
        <v>2019</v>
      </c>
      <c r="F1587" s="11" t="s">
        <v>25</v>
      </c>
      <c r="G1587" s="13">
        <v>2673.8</v>
      </c>
      <c r="H1587" s="14">
        <v>2673.8</v>
      </c>
      <c r="I1587" s="25">
        <v>2212192.7999999998</v>
      </c>
    </row>
    <row r="1588" spans="1:9" ht="15.75" x14ac:dyDescent="0.25">
      <c r="A1588" s="11">
        <v>27652</v>
      </c>
      <c r="B1588" s="12" t="str">
        <f>VLOOKUP(A1588,'[1]Региональная прогр. (11.2018)'!G$14:Q$8110,11,FALSE)</f>
        <v>КАО</v>
      </c>
      <c r="C1588" s="11" t="s">
        <v>9</v>
      </c>
      <c r="D1588" s="11" t="s">
        <v>671</v>
      </c>
      <c r="E1588" s="11">
        <v>2019</v>
      </c>
      <c r="F1588" s="11" t="s">
        <v>32</v>
      </c>
      <c r="G1588" s="13">
        <v>2673.8</v>
      </c>
      <c r="H1588" s="14">
        <v>2673.8</v>
      </c>
      <c r="I1588" s="25">
        <v>646638</v>
      </c>
    </row>
    <row r="1589" spans="1:9" ht="15.75" x14ac:dyDescent="0.25">
      <c r="A1589" s="11">
        <v>27652</v>
      </c>
      <c r="B1589" s="12" t="str">
        <f>VLOOKUP(A1589,'[1]Региональная прогр. (11.2018)'!G$14:Q$8110,11,FALSE)</f>
        <v>КАО</v>
      </c>
      <c r="C1589" s="11" t="s">
        <v>9</v>
      </c>
      <c r="D1589" s="11" t="s">
        <v>671</v>
      </c>
      <c r="E1589" s="11">
        <v>2019</v>
      </c>
      <c r="F1589" s="11" t="s">
        <v>11</v>
      </c>
      <c r="G1589" s="13">
        <v>2673.8</v>
      </c>
      <c r="H1589" s="14" t="s">
        <v>12</v>
      </c>
      <c r="I1589" s="25">
        <v>171888</v>
      </c>
    </row>
    <row r="1590" spans="1:9" ht="15.75" x14ac:dyDescent="0.25">
      <c r="A1590" s="11">
        <v>27652</v>
      </c>
      <c r="B1590" s="12" t="str">
        <f>VLOOKUP(A1590,'[1]Региональная прогр. (11.2018)'!G$14:Q$8110,11,FALSE)</f>
        <v>КАО</v>
      </c>
      <c r="C1590" s="11" t="s">
        <v>9</v>
      </c>
      <c r="D1590" s="11" t="s">
        <v>671</v>
      </c>
      <c r="E1590" s="11">
        <v>2019</v>
      </c>
      <c r="F1590" s="11" t="s">
        <v>26</v>
      </c>
      <c r="G1590" s="13">
        <v>2673.8</v>
      </c>
      <c r="H1590" s="14">
        <v>2673.8</v>
      </c>
      <c r="I1590" s="25">
        <v>1140222</v>
      </c>
    </row>
    <row r="1591" spans="1:9" ht="15.75" x14ac:dyDescent="0.25">
      <c r="A1591" s="11">
        <v>27617</v>
      </c>
      <c r="B1591" s="12" t="str">
        <f>VLOOKUP(A1591,'[1]Региональная прогр. (11.2018)'!G$14:Q$8110,11,FALSE)</f>
        <v>КАО</v>
      </c>
      <c r="C1591" s="11" t="s">
        <v>9</v>
      </c>
      <c r="D1591" s="11" t="s">
        <v>672</v>
      </c>
      <c r="E1591" s="11">
        <v>2019</v>
      </c>
      <c r="F1591" s="11" t="s">
        <v>31</v>
      </c>
      <c r="G1591" s="13">
        <v>3872.8</v>
      </c>
      <c r="H1591" s="14">
        <v>3872.8</v>
      </c>
      <c r="I1591" s="25">
        <v>656369.18000000005</v>
      </c>
    </row>
    <row r="1592" spans="1:9" ht="15.75" x14ac:dyDescent="0.25">
      <c r="A1592" s="11">
        <v>27617</v>
      </c>
      <c r="B1592" s="12" t="str">
        <f>VLOOKUP(A1592,'[1]Региональная прогр. (11.2018)'!G$14:Q$8110,11,FALSE)</f>
        <v>КАО</v>
      </c>
      <c r="C1592" s="11" t="s">
        <v>9</v>
      </c>
      <c r="D1592" s="11" t="s">
        <v>672</v>
      </c>
      <c r="E1592" s="11">
        <v>2019</v>
      </c>
      <c r="F1592" s="11" t="s">
        <v>28</v>
      </c>
      <c r="G1592" s="13">
        <v>3872.8</v>
      </c>
      <c r="H1592" s="14">
        <v>3872.8</v>
      </c>
      <c r="I1592" s="25">
        <v>212521.85</v>
      </c>
    </row>
    <row r="1593" spans="1:9" ht="15.75" x14ac:dyDescent="0.25">
      <c r="A1593" s="11">
        <v>27617</v>
      </c>
      <c r="B1593" s="12" t="str">
        <f>VLOOKUP(A1593,'[1]Региональная прогр. (11.2018)'!G$14:Q$8110,11,FALSE)</f>
        <v>КАО</v>
      </c>
      <c r="C1593" s="11" t="s">
        <v>9</v>
      </c>
      <c r="D1593" s="11" t="s">
        <v>672</v>
      </c>
      <c r="E1593" s="11">
        <v>2019</v>
      </c>
      <c r="F1593" s="11" t="s">
        <v>25</v>
      </c>
      <c r="G1593" s="13">
        <v>3872.8</v>
      </c>
      <c r="H1593" s="14">
        <v>3872.8</v>
      </c>
      <c r="I1593" s="25">
        <v>764522.14</v>
      </c>
    </row>
    <row r="1594" spans="1:9" ht="15.75" x14ac:dyDescent="0.25">
      <c r="A1594" s="11">
        <v>27617</v>
      </c>
      <c r="B1594" s="12" t="str">
        <f>VLOOKUP(A1594,'[1]Региональная прогр. (11.2018)'!G$14:Q$8110,11,FALSE)</f>
        <v>КАО</v>
      </c>
      <c r="C1594" s="11" t="s">
        <v>9</v>
      </c>
      <c r="D1594" s="11" t="s">
        <v>672</v>
      </c>
      <c r="E1594" s="11">
        <v>2019</v>
      </c>
      <c r="F1594" s="11" t="s">
        <v>32</v>
      </c>
      <c r="G1594" s="13">
        <v>3872.8</v>
      </c>
      <c r="H1594" s="14">
        <v>3872.8</v>
      </c>
      <c r="I1594" s="25">
        <v>734598.4</v>
      </c>
    </row>
    <row r="1595" spans="1:9" ht="15.75" x14ac:dyDescent="0.25">
      <c r="A1595" s="11">
        <v>27617</v>
      </c>
      <c r="B1595" s="12" t="str">
        <f>VLOOKUP(A1595,'[1]Региональная прогр. (11.2018)'!G$14:Q$8110,11,FALSE)</f>
        <v>КАО</v>
      </c>
      <c r="C1595" s="11" t="s">
        <v>9</v>
      </c>
      <c r="D1595" s="11" t="s">
        <v>672</v>
      </c>
      <c r="E1595" s="11">
        <v>2019</v>
      </c>
      <c r="F1595" s="11" t="s">
        <v>11</v>
      </c>
      <c r="G1595" s="13">
        <v>3872.8</v>
      </c>
      <c r="H1595" s="14" t="s">
        <v>12</v>
      </c>
      <c r="I1595" s="25">
        <v>236904</v>
      </c>
    </row>
    <row r="1596" spans="1:9" s="1" customFormat="1" ht="15.75" x14ac:dyDescent="0.25">
      <c r="A1596" s="11">
        <v>20220</v>
      </c>
      <c r="B1596" s="12" t="str">
        <f>VLOOKUP(A1596,'[1]Региональная прогр. (11.2018)'!G$14:Q$8110,11,FALSE)</f>
        <v>САО</v>
      </c>
      <c r="C1596" s="11" t="s">
        <v>9</v>
      </c>
      <c r="D1596" s="11" t="s">
        <v>673</v>
      </c>
      <c r="E1596" s="11">
        <v>2019</v>
      </c>
      <c r="F1596" s="11" t="s">
        <v>31</v>
      </c>
      <c r="G1596" s="13">
        <v>4189.6000000000004</v>
      </c>
      <c r="H1596" s="14">
        <v>4189.6000000000004</v>
      </c>
      <c r="I1596" s="25">
        <v>614910</v>
      </c>
    </row>
    <row r="1597" spans="1:9" s="1" customFormat="1" ht="15.75" x14ac:dyDescent="0.25">
      <c r="A1597" s="11">
        <v>20220</v>
      </c>
      <c r="B1597" s="12" t="str">
        <f>VLOOKUP(A1597,'[1]Региональная прогр. (11.2018)'!G$14:Q$8110,11,FALSE)</f>
        <v>САО</v>
      </c>
      <c r="C1597" s="11" t="s">
        <v>9</v>
      </c>
      <c r="D1597" s="11" t="s">
        <v>673</v>
      </c>
      <c r="E1597" s="11">
        <v>2019</v>
      </c>
      <c r="F1597" s="11" t="s">
        <v>28</v>
      </c>
      <c r="G1597" s="13">
        <v>4189.6000000000004</v>
      </c>
      <c r="H1597" s="14">
        <v>4189.6000000000004</v>
      </c>
      <c r="I1597" s="25">
        <v>194571.6</v>
      </c>
    </row>
    <row r="1598" spans="1:9" s="1" customFormat="1" ht="15.75" x14ac:dyDescent="0.25">
      <c r="A1598" s="11">
        <v>20220</v>
      </c>
      <c r="B1598" s="12" t="str">
        <f>VLOOKUP(A1598,'[1]Региональная прогр. (11.2018)'!G$14:Q$8110,11,FALSE)</f>
        <v>САО</v>
      </c>
      <c r="C1598" s="11" t="s">
        <v>9</v>
      </c>
      <c r="D1598" s="11" t="s">
        <v>673</v>
      </c>
      <c r="E1598" s="11">
        <v>2019</v>
      </c>
      <c r="F1598" s="11" t="s">
        <v>25</v>
      </c>
      <c r="G1598" s="13">
        <v>4189.6000000000004</v>
      </c>
      <c r="H1598" s="14">
        <v>4189.6000000000004</v>
      </c>
      <c r="I1598" s="25">
        <v>1110543.6000000001</v>
      </c>
    </row>
    <row r="1599" spans="1:9" s="1" customFormat="1" ht="15.75" x14ac:dyDescent="0.25">
      <c r="A1599" s="11">
        <v>20220</v>
      </c>
      <c r="B1599" s="12" t="str">
        <f>VLOOKUP(A1599,'[1]Региональная прогр. (11.2018)'!G$14:Q$8110,11,FALSE)</f>
        <v>САО</v>
      </c>
      <c r="C1599" s="11" t="s">
        <v>9</v>
      </c>
      <c r="D1599" s="11" t="s">
        <v>673</v>
      </c>
      <c r="E1599" s="11">
        <v>2019</v>
      </c>
      <c r="F1599" s="11" t="s">
        <v>32</v>
      </c>
      <c r="G1599" s="13">
        <v>4189.6000000000004</v>
      </c>
      <c r="H1599" s="14">
        <v>4189.6000000000004</v>
      </c>
      <c r="I1599" s="25">
        <v>861406.8</v>
      </c>
    </row>
    <row r="1600" spans="1:9" s="1" customFormat="1" ht="15.75" x14ac:dyDescent="0.25">
      <c r="A1600" s="11">
        <v>20220</v>
      </c>
      <c r="B1600" s="12" t="str">
        <f>VLOOKUP(A1600,'[1]Региональная прогр. (11.2018)'!G$14:Q$8110,11,FALSE)</f>
        <v>САО</v>
      </c>
      <c r="C1600" s="11" t="s">
        <v>9</v>
      </c>
      <c r="D1600" s="11" t="s">
        <v>673</v>
      </c>
      <c r="E1600" s="11">
        <v>2019</v>
      </c>
      <c r="F1600" s="11" t="s">
        <v>26</v>
      </c>
      <c r="G1600" s="13">
        <v>4189.6000000000004</v>
      </c>
      <c r="H1600" s="14">
        <v>4189.6000000000004</v>
      </c>
      <c r="I1600" s="25">
        <v>214983.6</v>
      </c>
    </row>
    <row r="1601" spans="1:9" ht="15.75" x14ac:dyDescent="0.25">
      <c r="A1601" s="11">
        <v>20220</v>
      </c>
      <c r="B1601" s="12" t="str">
        <f>VLOOKUP(A1601,'[1]Региональная прогр. (11.2018)'!G$14:Q$8110,11,FALSE)</f>
        <v>САО</v>
      </c>
      <c r="C1601" s="11" t="s">
        <v>9</v>
      </c>
      <c r="D1601" s="11" t="s">
        <v>673</v>
      </c>
      <c r="E1601" s="11">
        <v>2019</v>
      </c>
      <c r="F1601" s="11" t="s">
        <v>11</v>
      </c>
      <c r="G1601" s="13">
        <v>4189.6000000000004</v>
      </c>
      <c r="H1601" s="14" t="s">
        <v>12</v>
      </c>
      <c r="I1601" s="25">
        <v>237557</v>
      </c>
    </row>
    <row r="1602" spans="1:9" ht="15.75" x14ac:dyDescent="0.25">
      <c r="A1602" s="11">
        <v>30330</v>
      </c>
      <c r="B1602" s="12" t="str">
        <f>VLOOKUP(A1602,'[1]Региональная прогр. (11.2018)'!G$14:Q$8110,11,FALSE)</f>
        <v>САО</v>
      </c>
      <c r="C1602" s="11" t="s">
        <v>9</v>
      </c>
      <c r="D1602" s="11" t="s">
        <v>674</v>
      </c>
      <c r="E1602" s="11">
        <v>2019</v>
      </c>
      <c r="F1602" s="11" t="s">
        <v>14</v>
      </c>
      <c r="G1602" s="13">
        <v>3808.2</v>
      </c>
      <c r="H1602" s="14">
        <v>1016.12</v>
      </c>
      <c r="I1602" s="25">
        <v>3078249.6</v>
      </c>
    </row>
    <row r="1603" spans="1:9" ht="15.75" x14ac:dyDescent="0.25">
      <c r="A1603" s="11">
        <v>30330</v>
      </c>
      <c r="B1603" s="12" t="str">
        <f>VLOOKUP(A1603,'[1]Региональная прогр. (11.2018)'!G$14:Q$8110,11,FALSE)</f>
        <v>САО</v>
      </c>
      <c r="C1603" s="11" t="s">
        <v>9</v>
      </c>
      <c r="D1603" s="11" t="s">
        <v>674</v>
      </c>
      <c r="E1603" s="11">
        <v>2019</v>
      </c>
      <c r="F1603" s="11" t="s">
        <v>11</v>
      </c>
      <c r="G1603" s="13">
        <v>3808.2</v>
      </c>
      <c r="H1603" s="14" t="s">
        <v>12</v>
      </c>
      <c r="I1603" s="25">
        <v>107541.66</v>
      </c>
    </row>
    <row r="1604" spans="1:9" ht="15.75" x14ac:dyDescent="0.25">
      <c r="A1604" s="11">
        <v>30331</v>
      </c>
      <c r="B1604" s="12" t="str">
        <f>VLOOKUP(A1604,'[1]Региональная прогр. (11.2018)'!G$14:Q$8110,11,FALSE)</f>
        <v>САО</v>
      </c>
      <c r="C1604" s="11" t="s">
        <v>9</v>
      </c>
      <c r="D1604" s="11" t="s">
        <v>675</v>
      </c>
      <c r="E1604" s="11">
        <v>2019</v>
      </c>
      <c r="F1604" s="11" t="s">
        <v>31</v>
      </c>
      <c r="G1604" s="13">
        <v>3804.8</v>
      </c>
      <c r="H1604" s="14">
        <v>3804.8</v>
      </c>
      <c r="I1604" s="25">
        <v>871161.58</v>
      </c>
    </row>
    <row r="1605" spans="1:9" ht="15.75" x14ac:dyDescent="0.25">
      <c r="A1605" s="11">
        <v>30331</v>
      </c>
      <c r="B1605" s="12" t="str">
        <f>VLOOKUP(A1605,'[1]Региональная прогр. (11.2018)'!G$14:Q$8110,11,FALSE)</f>
        <v>САО</v>
      </c>
      <c r="C1605" s="11" t="s">
        <v>9</v>
      </c>
      <c r="D1605" s="11" t="s">
        <v>675</v>
      </c>
      <c r="E1605" s="11">
        <v>2019</v>
      </c>
      <c r="F1605" s="11" t="s">
        <v>28</v>
      </c>
      <c r="G1605" s="13">
        <v>3804.8</v>
      </c>
      <c r="H1605" s="14">
        <v>3804.8</v>
      </c>
      <c r="I1605" s="25">
        <v>365860.78</v>
      </c>
    </row>
    <row r="1606" spans="1:9" ht="15.75" x14ac:dyDescent="0.25">
      <c r="A1606" s="11">
        <v>30331</v>
      </c>
      <c r="B1606" s="12" t="str">
        <f>VLOOKUP(A1606,'[1]Региональная прогр. (11.2018)'!G$14:Q$8110,11,FALSE)</f>
        <v>САО</v>
      </c>
      <c r="C1606" s="11" t="s">
        <v>9</v>
      </c>
      <c r="D1606" s="11" t="s">
        <v>675</v>
      </c>
      <c r="E1606" s="11">
        <v>2019</v>
      </c>
      <c r="F1606" s="11" t="s">
        <v>25</v>
      </c>
      <c r="G1606" s="13">
        <v>3804.8</v>
      </c>
      <c r="H1606" s="14">
        <v>3804.8</v>
      </c>
      <c r="I1606" s="25">
        <v>2780409</v>
      </c>
    </row>
    <row r="1607" spans="1:9" ht="15.75" x14ac:dyDescent="0.25">
      <c r="A1607" s="11">
        <v>30331</v>
      </c>
      <c r="B1607" s="12" t="str">
        <f>VLOOKUP(A1607,'[1]Региональная прогр. (11.2018)'!G$14:Q$8110,11,FALSE)</f>
        <v>САО</v>
      </c>
      <c r="C1607" s="11" t="s">
        <v>9</v>
      </c>
      <c r="D1607" s="11" t="s">
        <v>675</v>
      </c>
      <c r="E1607" s="11">
        <v>2019</v>
      </c>
      <c r="F1607" s="11" t="s">
        <v>32</v>
      </c>
      <c r="G1607" s="13">
        <v>3804.8</v>
      </c>
      <c r="H1607" s="14">
        <v>3804.8</v>
      </c>
      <c r="I1607" s="25">
        <v>889498.05</v>
      </c>
    </row>
    <row r="1608" spans="1:9" ht="15.75" x14ac:dyDescent="0.25">
      <c r="A1608" s="11">
        <v>30331</v>
      </c>
      <c r="B1608" s="12" t="str">
        <f>VLOOKUP(A1608,'[1]Региональная прогр. (11.2018)'!G$14:Q$8110,11,FALSE)</f>
        <v>САО</v>
      </c>
      <c r="C1608" s="11" t="s">
        <v>9</v>
      </c>
      <c r="D1608" s="11" t="s">
        <v>675</v>
      </c>
      <c r="E1608" s="11">
        <v>2019</v>
      </c>
      <c r="F1608" s="11" t="s">
        <v>11</v>
      </c>
      <c r="G1608" s="13">
        <v>3804.8</v>
      </c>
      <c r="H1608" s="14" t="s">
        <v>12</v>
      </c>
      <c r="I1608" s="25">
        <v>231172</v>
      </c>
    </row>
    <row r="1609" spans="1:9" ht="15.75" x14ac:dyDescent="0.25">
      <c r="A1609" s="11">
        <v>36067</v>
      </c>
      <c r="B1609" s="12" t="str">
        <f>VLOOKUP(A1609,'[1]Региональная прогр. (11.2018)'!G$14:Q$8110,11,FALSE)</f>
        <v>САО</v>
      </c>
      <c r="C1609" s="11" t="s">
        <v>9</v>
      </c>
      <c r="D1609" s="11" t="s">
        <v>676</v>
      </c>
      <c r="E1609" s="11">
        <v>2019</v>
      </c>
      <c r="F1609" s="11" t="s">
        <v>14</v>
      </c>
      <c r="G1609" s="13">
        <v>4283</v>
      </c>
      <c r="H1609" s="14">
        <v>1048</v>
      </c>
      <c r="I1609" s="25">
        <v>4343248.8</v>
      </c>
    </row>
    <row r="1610" spans="1:9" ht="15.75" x14ac:dyDescent="0.25">
      <c r="A1610" s="11">
        <v>36067</v>
      </c>
      <c r="B1610" s="12" t="str">
        <f>VLOOKUP(A1610,'[1]Региональная прогр. (11.2018)'!G$14:Q$8110,11,FALSE)</f>
        <v>САО</v>
      </c>
      <c r="C1610" s="11" t="s">
        <v>9</v>
      </c>
      <c r="D1610" s="11" t="s">
        <v>676</v>
      </c>
      <c r="E1610" s="11">
        <v>2019</v>
      </c>
      <c r="F1610" s="11" t="s">
        <v>11</v>
      </c>
      <c r="G1610" s="13">
        <v>4283</v>
      </c>
      <c r="H1610" s="14" t="s">
        <v>12</v>
      </c>
      <c r="I1610" s="25">
        <v>123787.9</v>
      </c>
    </row>
    <row r="1611" spans="1:9" ht="15.75" x14ac:dyDescent="0.25">
      <c r="A1611" s="11">
        <v>29494</v>
      </c>
      <c r="B1611" s="12" t="str">
        <f>VLOOKUP(A1611,'[1]Региональная прогр. (11.2018)'!G$14:Q$8110,11,FALSE)</f>
        <v>ЛАО</v>
      </c>
      <c r="C1611" s="11" t="s">
        <v>9</v>
      </c>
      <c r="D1611" s="11" t="s">
        <v>677</v>
      </c>
      <c r="E1611" s="11">
        <v>2019</v>
      </c>
      <c r="F1611" s="11" t="s">
        <v>14</v>
      </c>
      <c r="G1611" s="13">
        <v>12300.2</v>
      </c>
      <c r="H1611" s="14">
        <v>3334</v>
      </c>
      <c r="I1611" s="25">
        <v>15568864.800000001</v>
      </c>
    </row>
    <row r="1612" spans="1:9" ht="15.75" x14ac:dyDescent="0.25">
      <c r="A1612" s="11">
        <v>29494</v>
      </c>
      <c r="B1612" s="12" t="str">
        <f>VLOOKUP(A1612,'[1]Региональная прогр. (11.2018)'!G$14:Q$8110,11,FALSE)</f>
        <v>ЛАО</v>
      </c>
      <c r="C1612" s="11" t="s">
        <v>9</v>
      </c>
      <c r="D1612" s="11" t="s">
        <v>677</v>
      </c>
      <c r="E1612" s="11">
        <v>2019</v>
      </c>
      <c r="F1612" s="11" t="s">
        <v>11</v>
      </c>
      <c r="G1612" s="13">
        <v>12300.2</v>
      </c>
      <c r="H1612" s="14" t="s">
        <v>12</v>
      </c>
      <c r="I1612" s="25">
        <v>228155.36</v>
      </c>
    </row>
    <row r="1613" spans="1:9" ht="15.75" x14ac:dyDescent="0.25">
      <c r="A1613" s="11">
        <v>29494</v>
      </c>
      <c r="B1613" s="12" t="str">
        <f>VLOOKUP(A1613,'[1]Региональная прогр. (11.2018)'!G$14:Q$8110,11,FALSE)</f>
        <v>ЛАО</v>
      </c>
      <c r="C1613" s="11" t="s">
        <v>9</v>
      </c>
      <c r="D1613" s="11" t="s">
        <v>677</v>
      </c>
      <c r="E1613" s="11">
        <v>2019</v>
      </c>
      <c r="F1613" s="11" t="s">
        <v>16</v>
      </c>
      <c r="G1613" s="13">
        <v>12300.2</v>
      </c>
      <c r="H1613" s="21">
        <v>10459</v>
      </c>
      <c r="I1613" s="45">
        <v>18747192</v>
      </c>
    </row>
    <row r="1614" spans="1:9" ht="15.75" x14ac:dyDescent="0.25">
      <c r="A1614" s="11">
        <v>29494</v>
      </c>
      <c r="B1614" s="12" t="str">
        <f>VLOOKUP(A1614,'[1]Региональная прогр. (11.2018)'!G$14:Q$8110,11,FALSE)</f>
        <v>ЛАО</v>
      </c>
      <c r="C1614" s="11" t="s">
        <v>9</v>
      </c>
      <c r="D1614" s="11" t="s">
        <v>677</v>
      </c>
      <c r="E1614" s="11">
        <v>2019</v>
      </c>
      <c r="F1614" s="11" t="s">
        <v>17</v>
      </c>
      <c r="G1614" s="13">
        <v>12300.2</v>
      </c>
      <c r="H1614" s="14" t="s">
        <v>18</v>
      </c>
      <c r="I1614" s="25">
        <v>129695.59</v>
      </c>
    </row>
    <row r="1615" spans="1:9" ht="15.75" x14ac:dyDescent="0.25">
      <c r="A1615" s="11">
        <v>32851</v>
      </c>
      <c r="B1615" s="12" t="str">
        <f>VLOOKUP(A1615,'[1]Региональная прогр. (11.2018)'!G$14:Q$8110,11,FALSE)</f>
        <v>ЦАО</v>
      </c>
      <c r="C1615" s="11" t="s">
        <v>9</v>
      </c>
      <c r="D1615" s="11" t="s">
        <v>678</v>
      </c>
      <c r="E1615" s="11">
        <v>2019</v>
      </c>
      <c r="F1615" s="11" t="s">
        <v>31</v>
      </c>
      <c r="G1615" s="13">
        <v>7241.4</v>
      </c>
      <c r="H1615" s="14">
        <v>7241.4</v>
      </c>
      <c r="I1615" s="25">
        <v>1022250</v>
      </c>
    </row>
    <row r="1616" spans="1:9" ht="15.75" x14ac:dyDescent="0.25">
      <c r="A1616" s="11">
        <v>32851</v>
      </c>
      <c r="B1616" s="12" t="str">
        <f>VLOOKUP(A1616,'[1]Региональная прогр. (11.2018)'!G$14:Q$8110,11,FALSE)</f>
        <v>ЦАО</v>
      </c>
      <c r="C1616" s="11" t="s">
        <v>9</v>
      </c>
      <c r="D1616" s="11" t="s">
        <v>678</v>
      </c>
      <c r="E1616" s="11">
        <v>2019</v>
      </c>
      <c r="F1616" s="11" t="s">
        <v>28</v>
      </c>
      <c r="G1616" s="13">
        <v>7241.4</v>
      </c>
      <c r="H1616" s="14">
        <v>7241.4</v>
      </c>
      <c r="I1616" s="25">
        <v>210240</v>
      </c>
    </row>
    <row r="1617" spans="1:9" ht="15.75" x14ac:dyDescent="0.25">
      <c r="A1617" s="11">
        <v>32851</v>
      </c>
      <c r="B1617" s="12" t="str">
        <f>VLOOKUP(A1617,'[1]Региональная прогр. (11.2018)'!G$14:Q$8110,11,FALSE)</f>
        <v>ЦАО</v>
      </c>
      <c r="C1617" s="11" t="s">
        <v>9</v>
      </c>
      <c r="D1617" s="11" t="s">
        <v>678</v>
      </c>
      <c r="E1617" s="11">
        <v>2019</v>
      </c>
      <c r="F1617" s="11" t="s">
        <v>25</v>
      </c>
      <c r="G1617" s="13">
        <v>7241.4</v>
      </c>
      <c r="H1617" s="14">
        <v>7241.4</v>
      </c>
      <c r="I1617" s="25">
        <v>2206225.2000000002</v>
      </c>
    </row>
    <row r="1618" spans="1:9" ht="15.75" x14ac:dyDescent="0.25">
      <c r="A1618" s="11">
        <v>32851</v>
      </c>
      <c r="B1618" s="12" t="str">
        <f>VLOOKUP(A1618,'[1]Региональная прогр. (11.2018)'!G$14:Q$8110,11,FALSE)</f>
        <v>ЦАО</v>
      </c>
      <c r="C1618" s="11" t="s">
        <v>9</v>
      </c>
      <c r="D1618" s="11" t="s">
        <v>678</v>
      </c>
      <c r="E1618" s="11">
        <v>2019</v>
      </c>
      <c r="F1618" s="11" t="s">
        <v>32</v>
      </c>
      <c r="G1618" s="13">
        <v>7241.4</v>
      </c>
      <c r="H1618" s="14">
        <v>7241.4</v>
      </c>
      <c r="I1618" s="25">
        <v>1656594</v>
      </c>
    </row>
    <row r="1619" spans="1:9" ht="15.75" x14ac:dyDescent="0.25">
      <c r="A1619" s="11">
        <v>32851</v>
      </c>
      <c r="B1619" s="12" t="str">
        <f>VLOOKUP(A1619,'[1]Региональная прогр. (11.2018)'!G$14:Q$8110,11,FALSE)</f>
        <v>ЦАО</v>
      </c>
      <c r="C1619" s="11" t="s">
        <v>9</v>
      </c>
      <c r="D1619" s="11" t="s">
        <v>678</v>
      </c>
      <c r="E1619" s="11">
        <v>2019</v>
      </c>
      <c r="F1619" s="11" t="s">
        <v>11</v>
      </c>
      <c r="G1619" s="13">
        <v>7241.4</v>
      </c>
      <c r="H1619" s="14" t="s">
        <v>12</v>
      </c>
      <c r="I1619" s="25">
        <v>274842.48</v>
      </c>
    </row>
    <row r="1620" spans="1:9" ht="15.75" x14ac:dyDescent="0.25">
      <c r="A1620" s="11">
        <v>21235</v>
      </c>
      <c r="B1620" s="12" t="str">
        <f>VLOOKUP(A1620,'[1]Региональная прогр. (11.2018)'!G$14:Q$8110,11,FALSE)</f>
        <v>САО</v>
      </c>
      <c r="C1620" s="11" t="s">
        <v>9</v>
      </c>
      <c r="D1620" s="11" t="s">
        <v>679</v>
      </c>
      <c r="E1620" s="11">
        <v>2019</v>
      </c>
      <c r="F1620" s="11" t="s">
        <v>16</v>
      </c>
      <c r="G1620" s="13">
        <v>1452</v>
      </c>
      <c r="H1620" s="14">
        <v>871.2</v>
      </c>
      <c r="I1620" s="25">
        <v>3193638.87</v>
      </c>
    </row>
    <row r="1621" spans="1:9" ht="15.75" x14ac:dyDescent="0.25">
      <c r="A1621" s="11">
        <v>21235</v>
      </c>
      <c r="B1621" s="12" t="str">
        <f>VLOOKUP(A1621,'[1]Региональная прогр. (11.2018)'!G$14:Q$8110,11,FALSE)</f>
        <v>САО</v>
      </c>
      <c r="C1621" s="11" t="s">
        <v>9</v>
      </c>
      <c r="D1621" s="11" t="s">
        <v>679</v>
      </c>
      <c r="E1621" s="11">
        <v>2019</v>
      </c>
      <c r="F1621" s="11" t="s">
        <v>11</v>
      </c>
      <c r="G1621" s="13">
        <v>1452</v>
      </c>
      <c r="H1621" s="14" t="s">
        <v>12</v>
      </c>
      <c r="I1621" s="25">
        <v>60583.56</v>
      </c>
    </row>
    <row r="1622" spans="1:9" ht="15.75" x14ac:dyDescent="0.25">
      <c r="A1622" s="11">
        <v>31930</v>
      </c>
      <c r="B1622" s="12" t="str">
        <f>VLOOKUP(A1622,'[1]Региональная прогр. (11.2018)'!G$14:Q$8110,11,FALSE)</f>
        <v>ОАО</v>
      </c>
      <c r="C1622" s="11" t="s">
        <v>9</v>
      </c>
      <c r="D1622" s="11" t="s">
        <v>680</v>
      </c>
      <c r="E1622" s="11">
        <v>2019</v>
      </c>
      <c r="F1622" s="11" t="s">
        <v>31</v>
      </c>
      <c r="G1622" s="13">
        <v>6623.7</v>
      </c>
      <c r="H1622" s="14">
        <v>6623.7</v>
      </c>
      <c r="I1622" s="25">
        <f>743684.4+1172905.2</f>
        <v>1916589.6</v>
      </c>
    </row>
    <row r="1623" spans="1:9" ht="15.75" x14ac:dyDescent="0.25">
      <c r="A1623" s="11">
        <v>31930</v>
      </c>
      <c r="B1623" s="12" t="str">
        <f>VLOOKUP(A1623,'[1]Региональная прогр. (11.2018)'!G$14:Q$8110,11,FALSE)</f>
        <v>ОАО</v>
      </c>
      <c r="C1623" s="11" t="s">
        <v>9</v>
      </c>
      <c r="D1623" s="11" t="s">
        <v>680</v>
      </c>
      <c r="E1623" s="11">
        <v>2019</v>
      </c>
      <c r="F1623" s="11" t="s">
        <v>28</v>
      </c>
      <c r="G1623" s="13">
        <v>6623.7</v>
      </c>
      <c r="H1623" s="14">
        <v>6623.7</v>
      </c>
      <c r="I1623" s="25">
        <f>246130.8+397963.2</f>
        <v>644094</v>
      </c>
    </row>
    <row r="1624" spans="1:9" ht="15.75" x14ac:dyDescent="0.25">
      <c r="A1624" s="11">
        <v>31930</v>
      </c>
      <c r="B1624" s="12" t="str">
        <f>VLOOKUP(A1624,'[1]Региональная прогр. (11.2018)'!G$14:Q$8110,11,FALSE)</f>
        <v>ОАО</v>
      </c>
      <c r="C1624" s="11" t="s">
        <v>9</v>
      </c>
      <c r="D1624" s="11" t="s">
        <v>680</v>
      </c>
      <c r="E1624" s="11">
        <v>2019</v>
      </c>
      <c r="F1624" s="11" t="s">
        <v>32</v>
      </c>
      <c r="G1624" s="13">
        <v>6623.7</v>
      </c>
      <c r="H1624" s="14">
        <v>6623.7</v>
      </c>
      <c r="I1624" s="25">
        <f>970158+176552.4+100022.4+57676.8</f>
        <v>1304409.5999999999</v>
      </c>
    </row>
    <row r="1625" spans="1:9" ht="15.75" x14ac:dyDescent="0.25">
      <c r="A1625" s="11">
        <v>31930</v>
      </c>
      <c r="B1625" s="12" t="str">
        <f>VLOOKUP(A1625,'[1]Региональная прогр. (11.2018)'!G$14:Q$8110,11,FALSE)</f>
        <v>ОАО</v>
      </c>
      <c r="C1625" s="11" t="s">
        <v>9</v>
      </c>
      <c r="D1625" s="11" t="s">
        <v>680</v>
      </c>
      <c r="E1625" s="11">
        <v>2019</v>
      </c>
      <c r="F1625" s="11" t="s">
        <v>11</v>
      </c>
      <c r="G1625" s="13">
        <v>6623.7</v>
      </c>
      <c r="H1625" s="14" t="s">
        <v>12</v>
      </c>
      <c r="I1625" s="25">
        <v>227740.29</v>
      </c>
    </row>
    <row r="1626" spans="1:9" ht="15.75" x14ac:dyDescent="0.25">
      <c r="A1626" s="11">
        <v>24913</v>
      </c>
      <c r="B1626" s="12" t="str">
        <f>VLOOKUP(A1626,'[1]Региональная прогр. (11.2018)'!G$14:Q$8110,11,FALSE)</f>
        <v>ЦАО</v>
      </c>
      <c r="C1626" s="11" t="s">
        <v>9</v>
      </c>
      <c r="D1626" s="11" t="s">
        <v>681</v>
      </c>
      <c r="E1626" s="11">
        <v>2019</v>
      </c>
      <c r="F1626" s="11" t="s">
        <v>31</v>
      </c>
      <c r="G1626" s="13">
        <v>780.9</v>
      </c>
      <c r="H1626" s="14">
        <v>780.9</v>
      </c>
      <c r="I1626" s="25">
        <v>247135.2</v>
      </c>
    </row>
    <row r="1627" spans="1:9" ht="15.75" x14ac:dyDescent="0.25">
      <c r="A1627" s="11">
        <v>24913</v>
      </c>
      <c r="B1627" s="12" t="str">
        <f>VLOOKUP(A1627,'[1]Региональная прогр. (11.2018)'!G$14:Q$8110,11,FALSE)</f>
        <v>ЦАО</v>
      </c>
      <c r="C1627" s="11" t="s">
        <v>9</v>
      </c>
      <c r="D1627" s="11" t="s">
        <v>681</v>
      </c>
      <c r="E1627" s="11">
        <v>2019</v>
      </c>
      <c r="F1627" s="11" t="s">
        <v>28</v>
      </c>
      <c r="G1627" s="13">
        <v>780.9</v>
      </c>
      <c r="H1627" s="14">
        <v>780.9</v>
      </c>
      <c r="I1627" s="25">
        <v>56926.15</v>
      </c>
    </row>
    <row r="1628" spans="1:9" ht="15.75" x14ac:dyDescent="0.25">
      <c r="A1628" s="11">
        <v>24913</v>
      </c>
      <c r="B1628" s="12" t="str">
        <f>VLOOKUP(A1628,'[1]Региональная прогр. (11.2018)'!G$14:Q$8110,11,FALSE)</f>
        <v>ЦАО</v>
      </c>
      <c r="C1628" s="11" t="s">
        <v>9</v>
      </c>
      <c r="D1628" s="11" t="s">
        <v>681</v>
      </c>
      <c r="E1628" s="11">
        <v>2019</v>
      </c>
      <c r="F1628" s="11" t="s">
        <v>25</v>
      </c>
      <c r="G1628" s="13">
        <v>780.9</v>
      </c>
      <c r="H1628" s="14">
        <v>780.9</v>
      </c>
      <c r="I1628" s="25">
        <v>487116.18</v>
      </c>
    </row>
    <row r="1629" spans="1:9" ht="15.75" x14ac:dyDescent="0.25">
      <c r="A1629" s="11">
        <v>24913</v>
      </c>
      <c r="B1629" s="12" t="str">
        <f>VLOOKUP(A1629,'[1]Региональная прогр. (11.2018)'!G$14:Q$8110,11,FALSE)</f>
        <v>ЦАО</v>
      </c>
      <c r="C1629" s="11" t="s">
        <v>9</v>
      </c>
      <c r="D1629" s="11" t="s">
        <v>681</v>
      </c>
      <c r="E1629" s="11">
        <v>2019</v>
      </c>
      <c r="F1629" s="11" t="s">
        <v>32</v>
      </c>
      <c r="G1629" s="13">
        <v>780.9</v>
      </c>
      <c r="H1629" s="14">
        <v>780.9</v>
      </c>
      <c r="I1629" s="25">
        <v>170953.55</v>
      </c>
    </row>
    <row r="1630" spans="1:9" ht="15.75" x14ac:dyDescent="0.25">
      <c r="A1630" s="11">
        <v>24913</v>
      </c>
      <c r="B1630" s="12" t="str">
        <f>VLOOKUP(A1630,'[1]Региональная прогр. (11.2018)'!G$14:Q$8110,11,FALSE)</f>
        <v>ЦАО</v>
      </c>
      <c r="C1630" s="11" t="s">
        <v>9</v>
      </c>
      <c r="D1630" s="11" t="s">
        <v>681</v>
      </c>
      <c r="E1630" s="11">
        <v>2019</v>
      </c>
      <c r="F1630" s="11" t="s">
        <v>11</v>
      </c>
      <c r="G1630" s="13">
        <v>780.9</v>
      </c>
      <c r="H1630" s="14" t="s">
        <v>12</v>
      </c>
      <c r="I1630" s="25">
        <v>90907.199999999997</v>
      </c>
    </row>
    <row r="1631" spans="1:9" ht="15.75" x14ac:dyDescent="0.25">
      <c r="A1631" s="11">
        <v>28181</v>
      </c>
      <c r="B1631" s="12" t="str">
        <f>VLOOKUP(A1631,'[1]Региональная прогр. (11.2018)'!G$14:Q$8110,11,FALSE)</f>
        <v>ЦАО</v>
      </c>
      <c r="C1631" s="11" t="s">
        <v>9</v>
      </c>
      <c r="D1631" s="11" t="s">
        <v>682</v>
      </c>
      <c r="E1631" s="11">
        <v>2019</v>
      </c>
      <c r="F1631" s="11" t="s">
        <v>14</v>
      </c>
      <c r="G1631" s="13">
        <v>6011.8</v>
      </c>
      <c r="H1631" s="14">
        <v>1604.09</v>
      </c>
      <c r="I1631" s="25">
        <v>7140717.5999999996</v>
      </c>
    </row>
    <row r="1632" spans="1:9" ht="15.75" x14ac:dyDescent="0.25">
      <c r="A1632" s="11">
        <v>28181</v>
      </c>
      <c r="B1632" s="12" t="str">
        <f>VLOOKUP(A1632,'[1]Региональная прогр. (11.2018)'!G$14:Q$8110,11,FALSE)</f>
        <v>ЦАО</v>
      </c>
      <c r="C1632" s="11" t="s">
        <v>9</v>
      </c>
      <c r="D1632" s="11" t="s">
        <v>682</v>
      </c>
      <c r="E1632" s="11">
        <v>2019</v>
      </c>
      <c r="F1632" s="11" t="s">
        <v>11</v>
      </c>
      <c r="G1632" s="13">
        <v>6011.8</v>
      </c>
      <c r="H1632" s="14" t="s">
        <v>12</v>
      </c>
      <c r="I1632" s="25">
        <v>140081.34</v>
      </c>
    </row>
    <row r="1633" spans="1:9" ht="15.75" x14ac:dyDescent="0.25">
      <c r="A1633" s="11">
        <v>25160</v>
      </c>
      <c r="B1633" s="12" t="str">
        <f>VLOOKUP(A1633,'[1]Региональная прогр. (11.2018)'!G$14:Q$8110,11,FALSE)</f>
        <v>ЦАО</v>
      </c>
      <c r="C1633" s="11" t="s">
        <v>9</v>
      </c>
      <c r="D1633" s="11" t="s">
        <v>683</v>
      </c>
      <c r="E1633" s="11">
        <v>2019</v>
      </c>
      <c r="F1633" s="11" t="s">
        <v>31</v>
      </c>
      <c r="G1633" s="13">
        <v>2733.1</v>
      </c>
      <c r="H1633" s="14">
        <v>2733.1</v>
      </c>
      <c r="I1633" s="25">
        <v>781462.8</v>
      </c>
    </row>
    <row r="1634" spans="1:9" ht="15.75" x14ac:dyDescent="0.25">
      <c r="A1634" s="11">
        <v>25160</v>
      </c>
      <c r="B1634" s="12" t="str">
        <f>VLOOKUP(A1634,'[1]Региональная прогр. (11.2018)'!G$14:Q$8110,11,FALSE)</f>
        <v>ЦАО</v>
      </c>
      <c r="C1634" s="11" t="s">
        <v>9</v>
      </c>
      <c r="D1634" s="11" t="s">
        <v>683</v>
      </c>
      <c r="E1634" s="11">
        <v>2019</v>
      </c>
      <c r="F1634" s="11" t="s">
        <v>28</v>
      </c>
      <c r="G1634" s="13">
        <v>2733.1</v>
      </c>
      <c r="H1634" s="14">
        <v>2733.1</v>
      </c>
      <c r="I1634" s="25">
        <v>254337.6</v>
      </c>
    </row>
    <row r="1635" spans="1:9" ht="15.75" x14ac:dyDescent="0.25">
      <c r="A1635" s="11">
        <v>25160</v>
      </c>
      <c r="B1635" s="12" t="str">
        <f>VLOOKUP(A1635,'[1]Региональная прогр. (11.2018)'!G$14:Q$8110,11,FALSE)</f>
        <v>ЦАО</v>
      </c>
      <c r="C1635" s="11" t="s">
        <v>9</v>
      </c>
      <c r="D1635" s="11" t="s">
        <v>683</v>
      </c>
      <c r="E1635" s="11">
        <v>2019</v>
      </c>
      <c r="F1635" s="11" t="s">
        <v>25</v>
      </c>
      <c r="G1635" s="13">
        <v>2733.1</v>
      </c>
      <c r="H1635" s="14">
        <v>2733.1</v>
      </c>
      <c r="I1635" s="25">
        <v>2393563.2000000002</v>
      </c>
    </row>
    <row r="1636" spans="1:9" ht="15.75" x14ac:dyDescent="0.25">
      <c r="A1636" s="11">
        <v>25160</v>
      </c>
      <c r="B1636" s="12" t="str">
        <f>VLOOKUP(A1636,'[1]Региональная прогр. (11.2018)'!G$14:Q$8110,11,FALSE)</f>
        <v>ЦАО</v>
      </c>
      <c r="C1636" s="11" t="s">
        <v>9</v>
      </c>
      <c r="D1636" s="11" t="s">
        <v>683</v>
      </c>
      <c r="E1636" s="11">
        <v>2019</v>
      </c>
      <c r="F1636" s="11" t="s">
        <v>32</v>
      </c>
      <c r="G1636" s="13">
        <v>2733.1</v>
      </c>
      <c r="H1636" s="14">
        <v>2733.1</v>
      </c>
      <c r="I1636" s="25">
        <v>566647.19999999995</v>
      </c>
    </row>
    <row r="1637" spans="1:9" ht="15.75" x14ac:dyDescent="0.25">
      <c r="A1637" s="11">
        <v>25160</v>
      </c>
      <c r="B1637" s="12" t="str">
        <f>VLOOKUP(A1637,'[1]Региональная прогр. (11.2018)'!G$14:Q$8110,11,FALSE)</f>
        <v>ЦАО</v>
      </c>
      <c r="C1637" s="11" t="s">
        <v>9</v>
      </c>
      <c r="D1637" s="11" t="s">
        <v>683</v>
      </c>
      <c r="E1637" s="11">
        <v>2019</v>
      </c>
      <c r="F1637" s="11" t="s">
        <v>11</v>
      </c>
      <c r="G1637" s="13">
        <v>2733.1</v>
      </c>
      <c r="H1637" s="14" t="s">
        <v>12</v>
      </c>
      <c r="I1637" s="25">
        <v>218651</v>
      </c>
    </row>
    <row r="1638" spans="1:9" ht="15.75" x14ac:dyDescent="0.25">
      <c r="A1638" s="11">
        <v>25160</v>
      </c>
      <c r="B1638" s="12" t="str">
        <f>VLOOKUP(A1638,'[1]Региональная прогр. (11.2018)'!G$14:Q$8110,11,FALSE)</f>
        <v>ЦАО</v>
      </c>
      <c r="C1638" s="11" t="s">
        <v>9</v>
      </c>
      <c r="D1638" s="11" t="s">
        <v>683</v>
      </c>
      <c r="E1638" s="11">
        <v>2019</v>
      </c>
      <c r="F1638" s="11" t="s">
        <v>26</v>
      </c>
      <c r="G1638" s="13">
        <v>2733.1</v>
      </c>
      <c r="H1638" s="14">
        <v>2733.1</v>
      </c>
      <c r="I1638" s="25">
        <v>1390221.6</v>
      </c>
    </row>
    <row r="1639" spans="1:9" ht="15.75" x14ac:dyDescent="0.25">
      <c r="A1639" s="11">
        <v>20481</v>
      </c>
      <c r="B1639" s="12" t="str">
        <f>VLOOKUP(A1639,'[1]Региональная прогр. (11.2018)'!G$14:Q$8110,11,FALSE)</f>
        <v>ОАО</v>
      </c>
      <c r="C1639" s="11" t="s">
        <v>9</v>
      </c>
      <c r="D1639" s="11" t="s">
        <v>684</v>
      </c>
      <c r="E1639" s="11">
        <v>2019</v>
      </c>
      <c r="F1639" s="11" t="s">
        <v>14</v>
      </c>
      <c r="G1639" s="13">
        <v>1276.2</v>
      </c>
      <c r="H1639" s="14">
        <v>750</v>
      </c>
      <c r="I1639" s="25">
        <v>3774000</v>
      </c>
    </row>
    <row r="1640" spans="1:9" ht="15.75" x14ac:dyDescent="0.25">
      <c r="A1640" s="11">
        <v>20481</v>
      </c>
      <c r="B1640" s="12" t="str">
        <f>VLOOKUP(A1640,'[1]Региональная прогр. (11.2018)'!G$14:Q$8110,11,FALSE)</f>
        <v>ОАО</v>
      </c>
      <c r="C1640" s="11" t="s">
        <v>9</v>
      </c>
      <c r="D1640" s="11" t="s">
        <v>684</v>
      </c>
      <c r="E1640" s="11">
        <v>2019</v>
      </c>
      <c r="F1640" s="11" t="s">
        <v>11</v>
      </c>
      <c r="G1640" s="13">
        <v>1276.2</v>
      </c>
      <c r="H1640" s="14" t="s">
        <v>12</v>
      </c>
      <c r="I1640" s="25">
        <v>58669.599999999999</v>
      </c>
    </row>
    <row r="1641" spans="1:9" ht="15.75" x14ac:dyDescent="0.25">
      <c r="A1641" s="11">
        <v>20481</v>
      </c>
      <c r="B1641" s="12" t="str">
        <f>VLOOKUP(A1641,'[1]Региональная прогр. (11.2018)'!G$14:Q$8110,11,FALSE)</f>
        <v>ОАО</v>
      </c>
      <c r="C1641" s="11" t="s">
        <v>9</v>
      </c>
      <c r="D1641" s="11" t="s">
        <v>684</v>
      </c>
      <c r="E1641" s="11">
        <v>2019</v>
      </c>
      <c r="F1641" s="11" t="s">
        <v>17</v>
      </c>
      <c r="G1641" s="13">
        <v>1276.2</v>
      </c>
      <c r="H1641" s="14" t="s">
        <v>18</v>
      </c>
      <c r="I1641" s="25">
        <v>63025.43</v>
      </c>
    </row>
    <row r="1642" spans="1:9" ht="15.75" x14ac:dyDescent="0.25">
      <c r="A1642" s="11">
        <v>30492</v>
      </c>
      <c r="B1642" s="12" t="str">
        <f>VLOOKUP(A1642,'[1]Региональная прогр. (11.2018)'!G$14:Q$8110,11,FALSE)</f>
        <v>САО</v>
      </c>
      <c r="C1642" s="11" t="s">
        <v>9</v>
      </c>
      <c r="D1642" s="11" t="s">
        <v>685</v>
      </c>
      <c r="E1642" s="11">
        <v>2019</v>
      </c>
      <c r="F1642" s="11" t="s">
        <v>14</v>
      </c>
      <c r="G1642" s="13">
        <v>3444.8</v>
      </c>
      <c r="H1642" s="14">
        <v>1072.8699999999999</v>
      </c>
      <c r="I1642" s="25">
        <v>3926103.6</v>
      </c>
    </row>
    <row r="1643" spans="1:9" ht="15.75" x14ac:dyDescent="0.25">
      <c r="A1643" s="11">
        <v>30492</v>
      </c>
      <c r="B1643" s="12" t="str">
        <f>VLOOKUP(A1643,'[1]Региональная прогр. (11.2018)'!G$14:Q$8110,11,FALSE)</f>
        <v>САО</v>
      </c>
      <c r="C1643" s="11" t="s">
        <v>9</v>
      </c>
      <c r="D1643" s="11" t="s">
        <v>685</v>
      </c>
      <c r="E1643" s="11">
        <v>2019</v>
      </c>
      <c r="F1643" s="11" t="s">
        <v>11</v>
      </c>
      <c r="G1643" s="13">
        <v>3444.8</v>
      </c>
      <c r="H1643" s="14" t="s">
        <v>12</v>
      </c>
      <c r="I1643" s="25">
        <v>101345.48</v>
      </c>
    </row>
    <row r="1644" spans="1:9" ht="15.75" x14ac:dyDescent="0.25">
      <c r="A1644" s="11">
        <v>30502</v>
      </c>
      <c r="B1644" s="12" t="str">
        <f>VLOOKUP(A1644,'[1]Региональная прогр. (11.2018)'!G$14:Q$8110,11,FALSE)</f>
        <v>САО</v>
      </c>
      <c r="C1644" s="11" t="s">
        <v>9</v>
      </c>
      <c r="D1644" s="11" t="s">
        <v>686</v>
      </c>
      <c r="E1644" s="11">
        <v>2019</v>
      </c>
      <c r="F1644" s="11" t="s">
        <v>16</v>
      </c>
      <c r="G1644" s="13">
        <v>3862.1</v>
      </c>
      <c r="H1644" s="14">
        <v>2449</v>
      </c>
      <c r="I1644" s="25">
        <v>5141296.8</v>
      </c>
    </row>
    <row r="1645" spans="1:9" ht="15.75" x14ac:dyDescent="0.25">
      <c r="A1645" s="11">
        <v>30502</v>
      </c>
      <c r="B1645" s="12" t="str">
        <f>VLOOKUP(A1645,'[1]Региональная прогр. (11.2018)'!G$14:Q$8110,11,FALSE)</f>
        <v>САО</v>
      </c>
      <c r="C1645" s="11" t="s">
        <v>9</v>
      </c>
      <c r="D1645" s="11" t="s">
        <v>686</v>
      </c>
      <c r="E1645" s="11">
        <v>2019</v>
      </c>
      <c r="F1645" s="11" t="s">
        <v>11</v>
      </c>
      <c r="G1645" s="13">
        <v>3862.1</v>
      </c>
      <c r="H1645" s="14" t="s">
        <v>12</v>
      </c>
      <c r="I1645" s="25">
        <v>114350.26</v>
      </c>
    </row>
    <row r="1646" spans="1:9" ht="15.75" x14ac:dyDescent="0.25">
      <c r="A1646" s="11">
        <v>20483</v>
      </c>
      <c r="B1646" s="12" t="str">
        <f>VLOOKUP(A1646,'[1]Региональная прогр. (11.2018)'!G$14:Q$8110,11,FALSE)</f>
        <v>САО</v>
      </c>
      <c r="C1646" s="11" t="s">
        <v>9</v>
      </c>
      <c r="D1646" s="11" t="s">
        <v>687</v>
      </c>
      <c r="E1646" s="11">
        <v>2019</v>
      </c>
      <c r="F1646" s="11" t="s">
        <v>31</v>
      </c>
      <c r="G1646" s="13">
        <v>2798.4</v>
      </c>
      <c r="H1646" s="14">
        <v>2798.4</v>
      </c>
      <c r="I1646" s="25">
        <v>452762.4</v>
      </c>
    </row>
    <row r="1647" spans="1:9" ht="15.75" x14ac:dyDescent="0.25">
      <c r="A1647" s="11">
        <v>20483</v>
      </c>
      <c r="B1647" s="12" t="str">
        <f>VLOOKUP(A1647,'[1]Региональная прогр. (11.2018)'!G$14:Q$8110,11,FALSE)</f>
        <v>САО</v>
      </c>
      <c r="C1647" s="11" t="s">
        <v>9</v>
      </c>
      <c r="D1647" s="11" t="s">
        <v>687</v>
      </c>
      <c r="E1647" s="11">
        <v>2019</v>
      </c>
      <c r="F1647" s="11" t="s">
        <v>28</v>
      </c>
      <c r="G1647" s="13">
        <v>2798.4</v>
      </c>
      <c r="H1647" s="14">
        <v>2798.4</v>
      </c>
      <c r="I1647" s="25">
        <v>262767.59999999998</v>
      </c>
    </row>
    <row r="1648" spans="1:9" ht="15.75" x14ac:dyDescent="0.25">
      <c r="A1648" s="11">
        <v>20483</v>
      </c>
      <c r="B1648" s="12" t="str">
        <f>VLOOKUP(A1648,'[1]Региональная прогр. (11.2018)'!G$14:Q$8110,11,FALSE)</f>
        <v>САО</v>
      </c>
      <c r="C1648" s="11" t="s">
        <v>9</v>
      </c>
      <c r="D1648" s="11" t="s">
        <v>687</v>
      </c>
      <c r="E1648" s="11">
        <v>2019</v>
      </c>
      <c r="F1648" s="11" t="s">
        <v>25</v>
      </c>
      <c r="G1648" s="13">
        <v>2798.4</v>
      </c>
      <c r="H1648" s="14">
        <v>2798.4</v>
      </c>
      <c r="I1648" s="25">
        <v>1168268.3999999999</v>
      </c>
    </row>
    <row r="1649" spans="1:9" ht="15.75" x14ac:dyDescent="0.25">
      <c r="A1649" s="11">
        <v>20483</v>
      </c>
      <c r="B1649" s="12" t="str">
        <f>VLOOKUP(A1649,'[1]Региональная прогр. (11.2018)'!G$14:Q$8110,11,FALSE)</f>
        <v>САО</v>
      </c>
      <c r="C1649" s="11" t="s">
        <v>9</v>
      </c>
      <c r="D1649" s="11" t="s">
        <v>687</v>
      </c>
      <c r="E1649" s="11">
        <v>2019</v>
      </c>
      <c r="F1649" s="11" t="s">
        <v>32</v>
      </c>
      <c r="G1649" s="13">
        <v>2798.4</v>
      </c>
      <c r="H1649" s="14">
        <v>2798.4</v>
      </c>
      <c r="I1649" s="25">
        <v>656343.6</v>
      </c>
    </row>
    <row r="1650" spans="1:9" ht="15.75" x14ac:dyDescent="0.25">
      <c r="A1650" s="11">
        <v>20483</v>
      </c>
      <c r="B1650" s="12" t="str">
        <f>VLOOKUP(A1650,'[1]Региональная прогр. (11.2018)'!G$14:Q$8110,11,FALSE)</f>
        <v>САО</v>
      </c>
      <c r="C1650" s="11" t="s">
        <v>9</v>
      </c>
      <c r="D1650" s="11" t="s">
        <v>687</v>
      </c>
      <c r="E1650" s="11">
        <v>2019</v>
      </c>
      <c r="F1650" s="11" t="s">
        <v>11</v>
      </c>
      <c r="G1650" s="13">
        <v>2798.4</v>
      </c>
      <c r="H1650" s="14" t="s">
        <v>12</v>
      </c>
      <c r="I1650" s="25">
        <v>254488.24</v>
      </c>
    </row>
    <row r="1651" spans="1:9" ht="15.75" x14ac:dyDescent="0.25">
      <c r="A1651" s="11">
        <v>28298</v>
      </c>
      <c r="B1651" s="12" t="str">
        <f>VLOOKUP(A1651,'[1]Региональная прогр. (11.2018)'!G$14:Q$8110,11,FALSE)</f>
        <v>КАО</v>
      </c>
      <c r="C1651" s="11" t="s">
        <v>9</v>
      </c>
      <c r="D1651" s="11" t="s">
        <v>688</v>
      </c>
      <c r="E1651" s="11">
        <v>2019</v>
      </c>
      <c r="F1651" s="11" t="s">
        <v>158</v>
      </c>
      <c r="G1651" s="14">
        <v>15341.7</v>
      </c>
      <c r="H1651" s="23">
        <v>7</v>
      </c>
      <c r="I1651" s="25">
        <v>12643906.800000001</v>
      </c>
    </row>
    <row r="1652" spans="1:9" ht="15.75" x14ac:dyDescent="0.25">
      <c r="A1652" s="11">
        <v>28298</v>
      </c>
      <c r="B1652" s="12" t="str">
        <f>VLOOKUP(A1652,'[1]Региональная прогр. (11.2018)'!G$14:Q$8110,11,FALSE)</f>
        <v>КАО</v>
      </c>
      <c r="C1652" s="11" t="s">
        <v>9</v>
      </c>
      <c r="D1652" s="11" t="s">
        <v>688</v>
      </c>
      <c r="E1652" s="11">
        <v>2019</v>
      </c>
      <c r="F1652" s="11" t="s">
        <v>17</v>
      </c>
      <c r="G1652" s="14">
        <v>15341.7</v>
      </c>
      <c r="H1652" s="23" t="s">
        <v>18</v>
      </c>
      <c r="I1652" s="25">
        <v>87938.37</v>
      </c>
    </row>
    <row r="1653" spans="1:9" ht="15.75" x14ac:dyDescent="0.25">
      <c r="A1653" s="11">
        <v>28298</v>
      </c>
      <c r="B1653" s="12" t="str">
        <f>VLOOKUP(A1653,'[1]Региональная прогр. (11.2018)'!G$14:Q$8110,11,FALSE)</f>
        <v>КАО</v>
      </c>
      <c r="C1653" s="11" t="s">
        <v>9</v>
      </c>
      <c r="D1653" s="11" t="s">
        <v>688</v>
      </c>
      <c r="E1653" s="11">
        <v>2019</v>
      </c>
      <c r="F1653" s="11" t="s">
        <v>11</v>
      </c>
      <c r="G1653" s="14">
        <v>15341.7</v>
      </c>
      <c r="H1653" s="14" t="s">
        <v>12</v>
      </c>
      <c r="I1653" s="42">
        <v>503668.25</v>
      </c>
    </row>
    <row r="1654" spans="1:9" ht="15.75" x14ac:dyDescent="0.25">
      <c r="A1654" s="11">
        <v>29111</v>
      </c>
      <c r="B1654" s="12" t="str">
        <f>VLOOKUP(A1654,'[1]Региональная прогр. (11.2018)'!G$14:Q$8110,11,FALSE)</f>
        <v>КАО</v>
      </c>
      <c r="C1654" s="11" t="s">
        <v>9</v>
      </c>
      <c r="D1654" s="11" t="s">
        <v>689</v>
      </c>
      <c r="E1654" s="11">
        <v>2019</v>
      </c>
      <c r="F1654" s="11" t="s">
        <v>158</v>
      </c>
      <c r="G1654" s="14">
        <v>6418.7</v>
      </c>
      <c r="H1654" s="23">
        <v>3</v>
      </c>
      <c r="I1654" s="25">
        <v>5209542</v>
      </c>
    </row>
    <row r="1655" spans="1:9" ht="15.75" x14ac:dyDescent="0.25">
      <c r="A1655" s="11">
        <v>29111</v>
      </c>
      <c r="B1655" s="12" t="str">
        <f>VLOOKUP(A1655,'[1]Региональная прогр. (11.2018)'!G$14:Q$8110,11,FALSE)</f>
        <v>КАО</v>
      </c>
      <c r="C1655" s="11" t="s">
        <v>9</v>
      </c>
      <c r="D1655" s="11" t="s">
        <v>689</v>
      </c>
      <c r="E1655" s="11">
        <v>2019</v>
      </c>
      <c r="F1655" s="11" t="s">
        <v>17</v>
      </c>
      <c r="G1655" s="14">
        <v>6418.7</v>
      </c>
      <c r="H1655" s="23" t="s">
        <v>18</v>
      </c>
      <c r="I1655" s="25">
        <v>36232.99</v>
      </c>
    </row>
    <row r="1656" spans="1:9" ht="15.75" x14ac:dyDescent="0.25">
      <c r="A1656" s="11">
        <v>29111</v>
      </c>
      <c r="B1656" s="12" t="str">
        <f>VLOOKUP(A1656,'[1]Региональная прогр. (11.2018)'!G$14:Q$8110,11,FALSE)</f>
        <v>КАО</v>
      </c>
      <c r="C1656" s="11" t="s">
        <v>9</v>
      </c>
      <c r="D1656" s="11" t="s">
        <v>689</v>
      </c>
      <c r="E1656" s="11">
        <v>2019</v>
      </c>
      <c r="F1656" s="11" t="s">
        <v>11</v>
      </c>
      <c r="G1656" s="14">
        <v>6418.7</v>
      </c>
      <c r="H1656" s="14" t="s">
        <v>12</v>
      </c>
      <c r="I1656" s="42">
        <v>215852.06</v>
      </c>
    </row>
    <row r="1657" spans="1:9" ht="15.75" x14ac:dyDescent="0.25">
      <c r="A1657" s="11">
        <v>29118</v>
      </c>
      <c r="B1657" s="12" t="str">
        <f>VLOOKUP(A1657,'[1]Региональная прогр. (11.2018)'!G$14:Q$8110,11,FALSE)</f>
        <v>КАО</v>
      </c>
      <c r="C1657" s="11" t="s">
        <v>9</v>
      </c>
      <c r="D1657" s="11" t="s">
        <v>690</v>
      </c>
      <c r="E1657" s="11">
        <v>2019</v>
      </c>
      <c r="F1657" s="11" t="s">
        <v>158</v>
      </c>
      <c r="G1657" s="14">
        <v>13010.5</v>
      </c>
      <c r="H1657" s="23">
        <v>5</v>
      </c>
      <c r="I1657" s="25">
        <v>8884932</v>
      </c>
    </row>
    <row r="1658" spans="1:9" ht="15.75" x14ac:dyDescent="0.25">
      <c r="A1658" s="11">
        <v>29118</v>
      </c>
      <c r="B1658" s="12" t="str">
        <f>VLOOKUP(A1658,'[1]Региональная прогр. (11.2018)'!G$14:Q$8110,11,FALSE)</f>
        <v>КАО</v>
      </c>
      <c r="C1658" s="11" t="s">
        <v>9</v>
      </c>
      <c r="D1658" s="11" t="s">
        <v>690</v>
      </c>
      <c r="E1658" s="11">
        <v>2019</v>
      </c>
      <c r="F1658" s="11" t="s">
        <v>17</v>
      </c>
      <c r="G1658" s="14">
        <v>13010.5</v>
      </c>
      <c r="H1658" s="23" t="s">
        <v>18</v>
      </c>
      <c r="I1658" s="25">
        <v>61794.7</v>
      </c>
    </row>
    <row r="1659" spans="1:9" ht="15.75" x14ac:dyDescent="0.25">
      <c r="A1659" s="11">
        <v>29118</v>
      </c>
      <c r="B1659" s="12" t="str">
        <f>VLOOKUP(A1659,'[1]Региональная прогр. (11.2018)'!G$14:Q$8110,11,FALSE)</f>
        <v>КАО</v>
      </c>
      <c r="C1659" s="11" t="s">
        <v>9</v>
      </c>
      <c r="D1659" s="11" t="s">
        <v>690</v>
      </c>
      <c r="E1659" s="11">
        <v>2019</v>
      </c>
      <c r="F1659" s="11" t="s">
        <v>11</v>
      </c>
      <c r="G1659" s="14">
        <v>13010.5</v>
      </c>
      <c r="H1659" s="14" t="s">
        <v>12</v>
      </c>
      <c r="I1659" s="42">
        <v>359776.52</v>
      </c>
    </row>
    <row r="1660" spans="1:9" ht="15.75" x14ac:dyDescent="0.25">
      <c r="A1660" s="11">
        <v>29901</v>
      </c>
      <c r="B1660" s="12" t="str">
        <f>VLOOKUP(A1660,'[1]Региональная прогр. (11.2018)'!G$14:Q$8110,11,FALSE)</f>
        <v>САО</v>
      </c>
      <c r="C1660" s="11" t="s">
        <v>9</v>
      </c>
      <c r="D1660" s="11" t="s">
        <v>691</v>
      </c>
      <c r="E1660" s="11">
        <v>2019</v>
      </c>
      <c r="F1660" s="11" t="s">
        <v>14</v>
      </c>
      <c r="G1660" s="14">
        <v>3593.1</v>
      </c>
      <c r="H1660" s="14">
        <v>958.72</v>
      </c>
      <c r="I1660" s="25">
        <v>3763514.4</v>
      </c>
    </row>
    <row r="1661" spans="1:9" ht="15.75" x14ac:dyDescent="0.25">
      <c r="A1661" s="11">
        <v>29901</v>
      </c>
      <c r="B1661" s="12" t="str">
        <f>VLOOKUP(A1661,'[1]Региональная прогр. (11.2018)'!G$14:Q$8110,11,FALSE)</f>
        <v>САО</v>
      </c>
      <c r="C1661" s="11" t="s">
        <v>9</v>
      </c>
      <c r="D1661" s="11" t="s">
        <v>691</v>
      </c>
      <c r="E1661" s="11">
        <v>2019</v>
      </c>
      <c r="F1661" s="11" t="s">
        <v>17</v>
      </c>
      <c r="G1661" s="14">
        <v>3593.1</v>
      </c>
      <c r="H1661" s="14" t="s">
        <v>18</v>
      </c>
      <c r="I1661" s="25">
        <v>79331.12</v>
      </c>
    </row>
    <row r="1662" spans="1:9" ht="15.75" x14ac:dyDescent="0.25">
      <c r="A1662" s="11">
        <v>29901</v>
      </c>
      <c r="B1662" s="12" t="str">
        <f>VLOOKUP(A1662,'[1]Региональная прогр. (11.2018)'!G$14:Q$8110,11,FALSE)</f>
        <v>САО</v>
      </c>
      <c r="C1662" s="11" t="s">
        <v>9</v>
      </c>
      <c r="D1662" s="11" t="s">
        <v>691</v>
      </c>
      <c r="E1662" s="11">
        <v>2019</v>
      </c>
      <c r="F1662" s="11" t="s">
        <v>11</v>
      </c>
      <c r="G1662" s="14">
        <v>3593.1</v>
      </c>
      <c r="H1662" s="14" t="s">
        <v>12</v>
      </c>
      <c r="I1662" s="42">
        <v>97294</v>
      </c>
    </row>
    <row r="1663" spans="1:9" ht="15.75" x14ac:dyDescent="0.25">
      <c r="A1663" s="11">
        <v>21253</v>
      </c>
      <c r="B1663" s="12" t="str">
        <f>VLOOKUP(A1663,'[1]Региональная прогр. (11.2018)'!G$14:Q$8110,11,FALSE)</f>
        <v>ОАО</v>
      </c>
      <c r="C1663" s="11" t="s">
        <v>9</v>
      </c>
      <c r="D1663" s="11" t="s">
        <v>692</v>
      </c>
      <c r="E1663" s="11">
        <v>2019</v>
      </c>
      <c r="F1663" s="11" t="s">
        <v>158</v>
      </c>
      <c r="G1663" s="14">
        <v>3633.2</v>
      </c>
      <c r="H1663" s="23">
        <v>1</v>
      </c>
      <c r="I1663" s="25">
        <v>1773025.2</v>
      </c>
    </row>
    <row r="1664" spans="1:9" ht="15.75" x14ac:dyDescent="0.25">
      <c r="A1664" s="11">
        <v>21253</v>
      </c>
      <c r="B1664" s="12" t="str">
        <f>VLOOKUP(A1664,'[1]Региональная прогр. (11.2018)'!G$14:Q$8110,11,FALSE)</f>
        <v>ОАО</v>
      </c>
      <c r="C1664" s="11" t="s">
        <v>9</v>
      </c>
      <c r="D1664" s="11" t="s">
        <v>692</v>
      </c>
      <c r="E1664" s="11">
        <v>2019</v>
      </c>
      <c r="F1664" s="11" t="s">
        <v>17</v>
      </c>
      <c r="G1664" s="14">
        <v>3633.2</v>
      </c>
      <c r="H1664" s="23" t="s">
        <v>18</v>
      </c>
      <c r="I1664" s="25">
        <v>18212.509999999998</v>
      </c>
    </row>
    <row r="1665" spans="1:9" ht="15.75" x14ac:dyDescent="0.25">
      <c r="A1665" s="11">
        <v>21253</v>
      </c>
      <c r="B1665" s="12" t="str">
        <f>VLOOKUP(A1665,'[1]Региональная прогр. (11.2018)'!G$14:Q$8110,11,FALSE)</f>
        <v>ОАО</v>
      </c>
      <c r="C1665" s="11" t="s">
        <v>9</v>
      </c>
      <c r="D1665" s="11" t="s">
        <v>692</v>
      </c>
      <c r="E1665" s="11">
        <v>2019</v>
      </c>
      <c r="F1665" s="11" t="s">
        <v>11</v>
      </c>
      <c r="G1665" s="14">
        <v>3633.2</v>
      </c>
      <c r="H1665" s="14" t="s">
        <v>12</v>
      </c>
      <c r="I1665" s="42">
        <v>74332.77</v>
      </c>
    </row>
    <row r="1666" spans="1:9" ht="15.75" x14ac:dyDescent="0.25">
      <c r="A1666" s="11">
        <v>20373</v>
      </c>
      <c r="B1666" s="12" t="str">
        <f>VLOOKUP(A1666,'[1]Региональная прогр. (11.2018)'!G$14:Q$8110,11,FALSE)</f>
        <v>САО</v>
      </c>
      <c r="C1666" s="11" t="s">
        <v>9</v>
      </c>
      <c r="D1666" s="11" t="s">
        <v>693</v>
      </c>
      <c r="E1666" s="11">
        <v>2019</v>
      </c>
      <c r="F1666" s="11" t="s">
        <v>158</v>
      </c>
      <c r="G1666" s="14">
        <v>8855.7000000000007</v>
      </c>
      <c r="H1666" s="23">
        <v>4</v>
      </c>
      <c r="I1666" s="25">
        <v>7094510.4000000004</v>
      </c>
    </row>
    <row r="1667" spans="1:9" ht="15.75" x14ac:dyDescent="0.25">
      <c r="A1667" s="11">
        <v>20373</v>
      </c>
      <c r="B1667" s="12" t="str">
        <f>VLOOKUP(A1667,'[1]Региональная прогр. (11.2018)'!G$14:Q$8110,11,FALSE)</f>
        <v>САО</v>
      </c>
      <c r="C1667" s="11" t="s">
        <v>9</v>
      </c>
      <c r="D1667" s="11" t="s">
        <v>693</v>
      </c>
      <c r="E1667" s="11">
        <v>2019</v>
      </c>
      <c r="F1667" s="11" t="s">
        <v>17</v>
      </c>
      <c r="G1667" s="14">
        <v>8855.7000000000007</v>
      </c>
      <c r="H1667" s="23" t="s">
        <v>18</v>
      </c>
      <c r="I1667" s="25">
        <v>72874.81</v>
      </c>
    </row>
    <row r="1668" spans="1:9" ht="15.75" x14ac:dyDescent="0.25">
      <c r="A1668" s="11">
        <v>20373</v>
      </c>
      <c r="B1668" s="12" t="str">
        <f>VLOOKUP(A1668,'[1]Региональная прогр. (11.2018)'!G$14:Q$8110,11,FALSE)</f>
        <v>САО</v>
      </c>
      <c r="C1668" s="11" t="s">
        <v>9</v>
      </c>
      <c r="D1668" s="11" t="s">
        <v>693</v>
      </c>
      <c r="E1668" s="11">
        <v>2019</v>
      </c>
      <c r="F1668" s="11" t="s">
        <v>11</v>
      </c>
      <c r="G1668" s="14">
        <v>8855.7000000000007</v>
      </c>
      <c r="H1668" s="14" t="s">
        <v>12</v>
      </c>
      <c r="I1668" s="42">
        <v>305777.68</v>
      </c>
    </row>
    <row r="1669" spans="1:9" ht="15.75" x14ac:dyDescent="0.25">
      <c r="A1669" s="11">
        <v>21242</v>
      </c>
      <c r="B1669" s="12" t="str">
        <f>VLOOKUP(A1669,'[1]Региональная прогр. (11.2018)'!G$14:Q$8110,11,FALSE)</f>
        <v>САО</v>
      </c>
      <c r="C1669" s="11" t="s">
        <v>9</v>
      </c>
      <c r="D1669" s="11" t="s">
        <v>694</v>
      </c>
      <c r="E1669" s="11">
        <v>2019</v>
      </c>
      <c r="F1669" s="11" t="s">
        <v>158</v>
      </c>
      <c r="G1669" s="14">
        <v>12873.1</v>
      </c>
      <c r="H1669" s="23">
        <v>6</v>
      </c>
      <c r="I1669" s="25">
        <v>10715179.199999999</v>
      </c>
    </row>
    <row r="1670" spans="1:9" ht="15.75" x14ac:dyDescent="0.25">
      <c r="A1670" s="11">
        <v>21242</v>
      </c>
      <c r="B1670" s="12" t="str">
        <f>VLOOKUP(A1670,'[1]Региональная прогр. (11.2018)'!G$14:Q$8110,11,FALSE)</f>
        <v>САО</v>
      </c>
      <c r="C1670" s="11" t="s">
        <v>9</v>
      </c>
      <c r="D1670" s="11" t="s">
        <v>694</v>
      </c>
      <c r="E1670" s="11">
        <v>2019</v>
      </c>
      <c r="F1670" s="11" t="s">
        <v>17</v>
      </c>
      <c r="G1670" s="14">
        <v>12873.1</v>
      </c>
      <c r="H1670" s="23" t="s">
        <v>18</v>
      </c>
      <c r="I1670" s="25">
        <v>110066.32</v>
      </c>
    </row>
    <row r="1671" spans="1:9" ht="15.75" x14ac:dyDescent="0.25">
      <c r="A1671" s="11">
        <v>21242</v>
      </c>
      <c r="B1671" s="12" t="str">
        <f>VLOOKUP(A1671,'[1]Региональная прогр. (11.2018)'!G$14:Q$8110,11,FALSE)</f>
        <v>САО</v>
      </c>
      <c r="C1671" s="11" t="s">
        <v>9</v>
      </c>
      <c r="D1671" s="11" t="s">
        <v>694</v>
      </c>
      <c r="E1671" s="11">
        <v>2019</v>
      </c>
      <c r="F1671" s="11" t="s">
        <v>11</v>
      </c>
      <c r="G1671" s="14">
        <v>12873.1</v>
      </c>
      <c r="H1671" s="14" t="s">
        <v>12</v>
      </c>
      <c r="I1671" s="42">
        <v>439879.67999999999</v>
      </c>
    </row>
    <row r="1672" spans="1:9" ht="15.75" x14ac:dyDescent="0.25">
      <c r="A1672" s="11">
        <v>21098</v>
      </c>
      <c r="B1672" s="12" t="str">
        <f>VLOOKUP(A1672,'[1]Региональная прогр. (11.2018)'!G$14:Q$8110,11,FALSE)</f>
        <v>САО</v>
      </c>
      <c r="C1672" s="11" t="s">
        <v>9</v>
      </c>
      <c r="D1672" s="11" t="s">
        <v>695</v>
      </c>
      <c r="E1672" s="11">
        <v>2019</v>
      </c>
      <c r="F1672" s="11" t="s">
        <v>158</v>
      </c>
      <c r="G1672" s="14">
        <v>12669.2</v>
      </c>
      <c r="H1672" s="23">
        <v>5</v>
      </c>
      <c r="I1672" s="25">
        <v>8855340</v>
      </c>
    </row>
    <row r="1673" spans="1:9" ht="15.75" x14ac:dyDescent="0.25">
      <c r="A1673" s="11">
        <v>21098</v>
      </c>
      <c r="B1673" s="12" t="str">
        <f>VLOOKUP(A1673,'[1]Региональная прогр. (11.2018)'!G$14:Q$8110,11,FALSE)</f>
        <v>САО</v>
      </c>
      <c r="C1673" s="11" t="s">
        <v>9</v>
      </c>
      <c r="D1673" s="11" t="s">
        <v>695</v>
      </c>
      <c r="E1673" s="11">
        <v>2019</v>
      </c>
      <c r="F1673" s="11" t="s">
        <v>17</v>
      </c>
      <c r="G1673" s="14">
        <v>12669.2</v>
      </c>
      <c r="H1673" s="23" t="s">
        <v>18</v>
      </c>
      <c r="I1673" s="25">
        <v>90962.05</v>
      </c>
    </row>
    <row r="1674" spans="1:9" ht="15.75" x14ac:dyDescent="0.25">
      <c r="A1674" s="11">
        <v>21098</v>
      </c>
      <c r="B1674" s="12" t="str">
        <f>VLOOKUP(A1674,'[1]Региональная прогр. (11.2018)'!G$14:Q$8110,11,FALSE)</f>
        <v>САО</v>
      </c>
      <c r="C1674" s="11" t="s">
        <v>9</v>
      </c>
      <c r="D1674" s="11" t="s">
        <v>695</v>
      </c>
      <c r="E1674" s="11">
        <v>2019</v>
      </c>
      <c r="F1674" s="11" t="s">
        <v>11</v>
      </c>
      <c r="G1674" s="14">
        <v>12669.2</v>
      </c>
      <c r="H1674" s="14" t="s">
        <v>12</v>
      </c>
      <c r="I1674" s="42">
        <v>458666.52</v>
      </c>
    </row>
    <row r="1675" spans="1:9" ht="15.75" x14ac:dyDescent="0.25">
      <c r="A1675" s="11">
        <v>30246</v>
      </c>
      <c r="B1675" s="12" t="str">
        <f>VLOOKUP(A1675,'[1]Региональная прогр. (11.2018)'!G$14:Q$8110,11,FALSE)</f>
        <v>САО</v>
      </c>
      <c r="C1675" s="11" t="s">
        <v>9</v>
      </c>
      <c r="D1675" s="11" t="s">
        <v>696</v>
      </c>
      <c r="E1675" s="11">
        <v>2019</v>
      </c>
      <c r="F1675" s="11" t="s">
        <v>14</v>
      </c>
      <c r="G1675" s="14">
        <v>2172.5</v>
      </c>
      <c r="H1675" s="14">
        <v>1045</v>
      </c>
      <c r="I1675" s="25">
        <v>3331228.49</v>
      </c>
    </row>
    <row r="1676" spans="1:9" ht="15.75" x14ac:dyDescent="0.25">
      <c r="A1676" s="11">
        <v>30246</v>
      </c>
      <c r="B1676" s="12" t="str">
        <f>VLOOKUP(A1676,'[1]Региональная прогр. (11.2018)'!G$14:Q$8110,11,FALSE)</f>
        <v>САО</v>
      </c>
      <c r="C1676" s="11" t="s">
        <v>9</v>
      </c>
      <c r="D1676" s="11" t="s">
        <v>696</v>
      </c>
      <c r="E1676" s="11">
        <v>2019</v>
      </c>
      <c r="F1676" s="11" t="s">
        <v>11</v>
      </c>
      <c r="G1676" s="14">
        <v>2172.5</v>
      </c>
      <c r="H1676" s="14" t="s">
        <v>12</v>
      </c>
      <c r="I1676" s="42">
        <v>81919.14</v>
      </c>
    </row>
    <row r="1677" spans="1:9" ht="15.75" x14ac:dyDescent="0.25">
      <c r="A1677" s="11">
        <v>23595</v>
      </c>
      <c r="B1677" s="12" t="str">
        <f>VLOOKUP(A1677,'[1]Региональная прогр. (11.2018)'!G$14:Q$8110,11,FALSE)</f>
        <v>ЦАО</v>
      </c>
      <c r="C1677" s="11" t="s">
        <v>9</v>
      </c>
      <c r="D1677" s="11" t="s">
        <v>697</v>
      </c>
      <c r="E1677" s="11">
        <v>2019</v>
      </c>
      <c r="F1677" s="11" t="s">
        <v>158</v>
      </c>
      <c r="G1677" s="14">
        <v>6654.5</v>
      </c>
      <c r="H1677" s="23">
        <v>3</v>
      </c>
      <c r="I1677" s="25">
        <v>5559549.5999999996</v>
      </c>
    </row>
    <row r="1678" spans="1:9" ht="15.75" x14ac:dyDescent="0.25">
      <c r="A1678" s="11">
        <v>23595</v>
      </c>
      <c r="B1678" s="12" t="str">
        <f>VLOOKUP(A1678,'[1]Региональная прогр. (11.2018)'!G$14:Q$8110,11,FALSE)</f>
        <v>ЦАО</v>
      </c>
      <c r="C1678" s="11" t="s">
        <v>9</v>
      </c>
      <c r="D1678" s="11" t="s">
        <v>697</v>
      </c>
      <c r="E1678" s="11">
        <v>2019</v>
      </c>
      <c r="F1678" s="11" t="s">
        <v>17</v>
      </c>
      <c r="G1678" s="14">
        <v>6654.5</v>
      </c>
      <c r="H1678" s="23" t="s">
        <v>18</v>
      </c>
      <c r="I1678" s="25">
        <v>57107.69</v>
      </c>
    </row>
    <row r="1679" spans="1:9" ht="15.75" x14ac:dyDescent="0.25">
      <c r="A1679" s="11">
        <v>23595</v>
      </c>
      <c r="B1679" s="12" t="str">
        <f>VLOOKUP(A1679,'[1]Региональная прогр. (11.2018)'!G$14:Q$8110,11,FALSE)</f>
        <v>ЦАО</v>
      </c>
      <c r="C1679" s="11" t="s">
        <v>9</v>
      </c>
      <c r="D1679" s="11" t="s">
        <v>697</v>
      </c>
      <c r="E1679" s="11">
        <v>2019</v>
      </c>
      <c r="F1679" s="11" t="s">
        <v>11</v>
      </c>
      <c r="G1679" s="14">
        <v>6654.5</v>
      </c>
      <c r="H1679" s="14" t="s">
        <v>12</v>
      </c>
      <c r="I1679" s="42">
        <v>219939.84</v>
      </c>
    </row>
    <row r="1680" spans="1:9" ht="15.75" x14ac:dyDescent="0.25">
      <c r="A1680" s="11">
        <v>23594</v>
      </c>
      <c r="B1680" s="12" t="str">
        <f>VLOOKUP(A1680,'[1]Региональная прогр. (11.2018)'!G$14:Q$8110,11,FALSE)</f>
        <v>ЦАО</v>
      </c>
      <c r="C1680" s="11" t="s">
        <v>9</v>
      </c>
      <c r="D1680" s="11" t="s">
        <v>698</v>
      </c>
      <c r="E1680" s="11">
        <v>2019</v>
      </c>
      <c r="F1680" s="11" t="s">
        <v>158</v>
      </c>
      <c r="G1680" s="14">
        <v>8316.7000000000007</v>
      </c>
      <c r="H1680" s="23">
        <v>2</v>
      </c>
      <c r="I1680" s="25">
        <v>3817376.4</v>
      </c>
    </row>
    <row r="1681" spans="1:9" ht="15.75" x14ac:dyDescent="0.25">
      <c r="A1681" s="11">
        <v>23594</v>
      </c>
      <c r="B1681" s="12" t="str">
        <f>VLOOKUP(A1681,'[1]Региональная прогр. (11.2018)'!G$14:Q$8110,11,FALSE)</f>
        <v>ЦАО</v>
      </c>
      <c r="C1681" s="11" t="s">
        <v>9</v>
      </c>
      <c r="D1681" s="11" t="s">
        <v>698</v>
      </c>
      <c r="E1681" s="11">
        <v>2019</v>
      </c>
      <c r="F1681" s="11" t="s">
        <v>17</v>
      </c>
      <c r="G1681" s="14">
        <v>8316.7000000000007</v>
      </c>
      <c r="H1681" s="23" t="s">
        <v>18</v>
      </c>
      <c r="I1681" s="25">
        <v>39212.089999999997</v>
      </c>
    </row>
    <row r="1682" spans="1:9" ht="15.75" x14ac:dyDescent="0.25">
      <c r="A1682" s="11">
        <v>23594</v>
      </c>
      <c r="B1682" s="12" t="str">
        <f>VLOOKUP(A1682,'[1]Региональная прогр. (11.2018)'!G$14:Q$8110,11,FALSE)</f>
        <v>ЦАО</v>
      </c>
      <c r="C1682" s="11" t="s">
        <v>9</v>
      </c>
      <c r="D1682" s="11" t="s">
        <v>698</v>
      </c>
      <c r="E1682" s="11">
        <v>2019</v>
      </c>
      <c r="F1682" s="11" t="s">
        <v>11</v>
      </c>
      <c r="G1682" s="14">
        <v>8316.7000000000007</v>
      </c>
      <c r="H1682" s="14" t="s">
        <v>12</v>
      </c>
      <c r="I1682" s="42">
        <v>146563.62</v>
      </c>
    </row>
    <row r="1683" spans="1:9" ht="15.75" x14ac:dyDescent="0.25">
      <c r="A1683" s="11">
        <v>29606</v>
      </c>
      <c r="B1683" s="12" t="str">
        <f>VLOOKUP(A1683,'[1]Региональная прогр. (11.2018)'!G$14:Q$8110,11,FALSE)</f>
        <v>САО</v>
      </c>
      <c r="C1683" s="11" t="s">
        <v>9</v>
      </c>
      <c r="D1683" s="11" t="s">
        <v>699</v>
      </c>
      <c r="E1683" s="11">
        <v>2019</v>
      </c>
      <c r="F1683" s="11" t="s">
        <v>158</v>
      </c>
      <c r="G1683" s="14">
        <v>2138.6999999999998</v>
      </c>
      <c r="H1683" s="23">
        <v>1</v>
      </c>
      <c r="I1683" s="25">
        <v>1841278.8</v>
      </c>
    </row>
    <row r="1684" spans="1:9" ht="15.75" x14ac:dyDescent="0.25">
      <c r="A1684" s="11">
        <v>29606</v>
      </c>
      <c r="B1684" s="12" t="str">
        <f>VLOOKUP(A1684,'[1]Региональная прогр. (11.2018)'!G$14:Q$8110,11,FALSE)</f>
        <v>САО</v>
      </c>
      <c r="C1684" s="11" t="s">
        <v>9</v>
      </c>
      <c r="D1684" s="11" t="s">
        <v>699</v>
      </c>
      <c r="E1684" s="11">
        <v>2019</v>
      </c>
      <c r="F1684" s="11" t="s">
        <v>17</v>
      </c>
      <c r="G1684" s="14">
        <v>2138.6999999999998</v>
      </c>
      <c r="H1684" s="23" t="s">
        <v>18</v>
      </c>
      <c r="I1684" s="25">
        <v>18913.62</v>
      </c>
    </row>
    <row r="1685" spans="1:9" ht="15.75" x14ac:dyDescent="0.25">
      <c r="A1685" s="11">
        <v>29606</v>
      </c>
      <c r="B1685" s="12" t="str">
        <f>VLOOKUP(A1685,'[1]Региональная прогр. (11.2018)'!G$14:Q$8110,11,FALSE)</f>
        <v>САО</v>
      </c>
      <c r="C1685" s="11" t="s">
        <v>9</v>
      </c>
      <c r="D1685" s="11" t="s">
        <v>699</v>
      </c>
      <c r="E1685" s="11">
        <v>2019</v>
      </c>
      <c r="F1685" s="11" t="s">
        <v>11</v>
      </c>
      <c r="G1685" s="14">
        <v>2138.6999999999998</v>
      </c>
      <c r="H1685" s="14" t="s">
        <v>12</v>
      </c>
      <c r="I1685" s="42">
        <v>73313.279999999999</v>
      </c>
    </row>
    <row r="1686" spans="1:9" ht="15.75" x14ac:dyDescent="0.25">
      <c r="A1686" s="11">
        <v>33476</v>
      </c>
      <c r="B1686" s="12" t="str">
        <f>VLOOKUP(A1686,'[1]Региональная прогр. (11.2018)'!G$14:Q$8110,11,FALSE)</f>
        <v>ЦАО</v>
      </c>
      <c r="C1686" s="11" t="s">
        <v>9</v>
      </c>
      <c r="D1686" s="11" t="s">
        <v>700</v>
      </c>
      <c r="E1686" s="11">
        <v>2019</v>
      </c>
      <c r="F1686" s="11" t="s">
        <v>14</v>
      </c>
      <c r="G1686" s="14">
        <v>3765.6</v>
      </c>
      <c r="H1686" s="14">
        <v>1004.75</v>
      </c>
      <c r="I1686" s="25">
        <v>4023263.7</v>
      </c>
    </row>
    <row r="1687" spans="1:9" ht="15.75" x14ac:dyDescent="0.25">
      <c r="A1687" s="11">
        <v>33476</v>
      </c>
      <c r="B1687" s="12" t="str">
        <f>VLOOKUP(A1687,'[1]Региональная прогр. (11.2018)'!G$14:Q$8110,11,FALSE)</f>
        <v>ЦАО</v>
      </c>
      <c r="C1687" s="11" t="s">
        <v>9</v>
      </c>
      <c r="D1687" s="11" t="s">
        <v>700</v>
      </c>
      <c r="E1687" s="11">
        <v>2019</v>
      </c>
      <c r="F1687" s="11" t="s">
        <v>17</v>
      </c>
      <c r="G1687" s="14">
        <v>3765.6</v>
      </c>
      <c r="H1687" s="14" t="s">
        <v>18</v>
      </c>
      <c r="I1687" s="25">
        <v>84806.38</v>
      </c>
    </row>
    <row r="1688" spans="1:9" ht="15.75" x14ac:dyDescent="0.25">
      <c r="A1688" s="11">
        <v>33476</v>
      </c>
      <c r="B1688" s="12" t="str">
        <f>VLOOKUP(A1688,'[1]Региональная прогр. (11.2018)'!G$14:Q$8110,11,FALSE)</f>
        <v>ЦАО</v>
      </c>
      <c r="C1688" s="11" t="s">
        <v>9</v>
      </c>
      <c r="D1688" s="11" t="s">
        <v>700</v>
      </c>
      <c r="E1688" s="11">
        <v>2019</v>
      </c>
      <c r="F1688" s="11" t="s">
        <v>11</v>
      </c>
      <c r="G1688" s="14">
        <v>3765.6</v>
      </c>
      <c r="H1688" s="14" t="s">
        <v>12</v>
      </c>
      <c r="I1688" s="42">
        <v>117052.46</v>
      </c>
    </row>
    <row r="1689" spans="1:9" ht="15.75" x14ac:dyDescent="0.25">
      <c r="A1689" s="11">
        <v>21145</v>
      </c>
      <c r="B1689" s="12" t="str">
        <f>VLOOKUP(A1689,'[1]Региональная прогр. (11.2018)'!G$14:Q$8110,11,FALSE)</f>
        <v>ОАО</v>
      </c>
      <c r="C1689" s="11" t="s">
        <v>9</v>
      </c>
      <c r="D1689" s="11" t="s">
        <v>701</v>
      </c>
      <c r="E1689" s="11">
        <v>2019</v>
      </c>
      <c r="F1689" s="11" t="s">
        <v>158</v>
      </c>
      <c r="G1689" s="14">
        <v>4222.1000000000004</v>
      </c>
      <c r="H1689" s="23">
        <v>2</v>
      </c>
      <c r="I1689" s="25">
        <v>3425882.4</v>
      </c>
    </row>
    <row r="1690" spans="1:9" ht="15.75" x14ac:dyDescent="0.25">
      <c r="A1690" s="11">
        <v>21145</v>
      </c>
      <c r="B1690" s="12" t="str">
        <f>VLOOKUP(A1690,'[1]Региональная прогр. (11.2018)'!G$14:Q$8110,11,FALSE)</f>
        <v>ОАО</v>
      </c>
      <c r="C1690" s="11" t="s">
        <v>9</v>
      </c>
      <c r="D1690" s="11" t="s">
        <v>701</v>
      </c>
      <c r="E1690" s="11">
        <v>2019</v>
      </c>
      <c r="F1690" s="11" t="s">
        <v>17</v>
      </c>
      <c r="G1690" s="14">
        <v>4222.1000000000004</v>
      </c>
      <c r="H1690" s="23" t="s">
        <v>18</v>
      </c>
      <c r="I1690" s="25">
        <v>35190.660000000003</v>
      </c>
    </row>
    <row r="1691" spans="1:9" ht="15.75" x14ac:dyDescent="0.25">
      <c r="A1691" s="11">
        <v>21145</v>
      </c>
      <c r="B1691" s="12" t="str">
        <f>VLOOKUP(A1691,'[1]Региональная прогр. (11.2018)'!G$14:Q$8110,11,FALSE)</f>
        <v>ОАО</v>
      </c>
      <c r="C1691" s="11" t="s">
        <v>9</v>
      </c>
      <c r="D1691" s="11" t="s">
        <v>701</v>
      </c>
      <c r="E1691" s="11">
        <v>2019</v>
      </c>
      <c r="F1691" s="11" t="s">
        <v>11</v>
      </c>
      <c r="G1691" s="14">
        <v>4222.1000000000004</v>
      </c>
      <c r="H1691" s="14" t="s">
        <v>12</v>
      </c>
      <c r="I1691" s="42">
        <v>148665.98000000001</v>
      </c>
    </row>
    <row r="1692" spans="1:9" ht="15.75" x14ac:dyDescent="0.25">
      <c r="A1692" s="11">
        <v>31082</v>
      </c>
      <c r="B1692" s="12" t="str">
        <f>VLOOKUP(A1692,'[1]Региональная прогр. (11.2018)'!G$14:Q$8110,11,FALSE)</f>
        <v>ОАО</v>
      </c>
      <c r="C1692" s="11" t="s">
        <v>9</v>
      </c>
      <c r="D1692" s="11" t="s">
        <v>702</v>
      </c>
      <c r="E1692" s="11">
        <v>2019</v>
      </c>
      <c r="F1692" s="11" t="s">
        <v>158</v>
      </c>
      <c r="G1692" s="14">
        <v>17370.2</v>
      </c>
      <c r="H1692" s="23">
        <v>8</v>
      </c>
      <c r="I1692" s="25">
        <v>13707024</v>
      </c>
    </row>
    <row r="1693" spans="1:9" ht="15.75" x14ac:dyDescent="0.25">
      <c r="A1693" s="11">
        <v>31082</v>
      </c>
      <c r="B1693" s="12" t="str">
        <f>VLOOKUP(A1693,'[1]Региональная прогр. (11.2018)'!G$14:Q$8110,11,FALSE)</f>
        <v>ОАО</v>
      </c>
      <c r="C1693" s="11" t="s">
        <v>9</v>
      </c>
      <c r="D1693" s="11" t="s">
        <v>702</v>
      </c>
      <c r="E1693" s="11">
        <v>2019</v>
      </c>
      <c r="F1693" s="11" t="s">
        <v>17</v>
      </c>
      <c r="G1693" s="14">
        <v>17370.2</v>
      </c>
      <c r="H1693" s="23" t="s">
        <v>18</v>
      </c>
      <c r="I1693" s="25">
        <v>173245.91</v>
      </c>
    </row>
    <row r="1694" spans="1:9" ht="15.75" x14ac:dyDescent="0.25">
      <c r="A1694" s="11">
        <v>31082</v>
      </c>
      <c r="B1694" s="12" t="str">
        <f>VLOOKUP(A1694,'[1]Региональная прогр. (11.2018)'!G$14:Q$8110,11,FALSE)</f>
        <v>ОАО</v>
      </c>
      <c r="C1694" s="11" t="s">
        <v>9</v>
      </c>
      <c r="D1694" s="11" t="s">
        <v>702</v>
      </c>
      <c r="E1694" s="11">
        <v>2019</v>
      </c>
      <c r="F1694" s="11" t="s">
        <v>11</v>
      </c>
      <c r="G1694" s="14">
        <v>17370.2</v>
      </c>
      <c r="H1694" s="14" t="s">
        <v>12</v>
      </c>
      <c r="I1694" s="42">
        <v>594663.92000000004</v>
      </c>
    </row>
    <row r="1695" spans="1:9" ht="15.75" x14ac:dyDescent="0.25">
      <c r="A1695" s="11">
        <v>29349</v>
      </c>
      <c r="B1695" s="12" t="str">
        <f>VLOOKUP(A1695,'[1]Региональная прогр. (11.2018)'!G$14:Q$8110,11,FALSE)</f>
        <v>ОАО</v>
      </c>
      <c r="C1695" s="11" t="s">
        <v>9</v>
      </c>
      <c r="D1695" s="11" t="s">
        <v>703</v>
      </c>
      <c r="E1695" s="11">
        <v>2019</v>
      </c>
      <c r="F1695" s="11" t="s">
        <v>14</v>
      </c>
      <c r="G1695" s="14">
        <v>3631.4</v>
      </c>
      <c r="H1695" s="14">
        <v>1006</v>
      </c>
      <c r="I1695" s="25">
        <v>4942488.6900000004</v>
      </c>
    </row>
    <row r="1696" spans="1:9" ht="15.75" x14ac:dyDescent="0.25">
      <c r="A1696" s="11">
        <v>29349</v>
      </c>
      <c r="B1696" s="12" t="str">
        <f>VLOOKUP(A1696,'[1]Региональная прогр. (11.2018)'!G$14:Q$8110,11,FALSE)</f>
        <v>ОАО</v>
      </c>
      <c r="C1696" s="11" t="s">
        <v>9</v>
      </c>
      <c r="D1696" s="11" t="s">
        <v>703</v>
      </c>
      <c r="E1696" s="11">
        <v>2019</v>
      </c>
      <c r="F1696" s="11" t="s">
        <v>11</v>
      </c>
      <c r="G1696" s="14">
        <v>3631.4</v>
      </c>
      <c r="H1696" s="14" t="s">
        <v>12</v>
      </c>
      <c r="I1696" s="42">
        <v>115306.06</v>
      </c>
    </row>
    <row r="1697" spans="1:9" ht="15.75" x14ac:dyDescent="0.25">
      <c r="A1697" s="11">
        <v>21142</v>
      </c>
      <c r="B1697" s="12" t="str">
        <f>VLOOKUP(A1697,'[1]Региональная прогр. (11.2018)'!G$14:Q$8110,11,FALSE)</f>
        <v>КАО</v>
      </c>
      <c r="C1697" s="11" t="s">
        <v>9</v>
      </c>
      <c r="D1697" s="11" t="s">
        <v>704</v>
      </c>
      <c r="E1697" s="11">
        <v>2019</v>
      </c>
      <c r="F1697" s="11" t="s">
        <v>158</v>
      </c>
      <c r="G1697" s="14">
        <v>4355.3</v>
      </c>
      <c r="H1697" s="23">
        <v>2</v>
      </c>
      <c r="I1697" s="25">
        <v>3763524</v>
      </c>
    </row>
    <row r="1698" spans="1:9" ht="15.75" x14ac:dyDescent="0.25">
      <c r="A1698" s="11">
        <v>21142</v>
      </c>
      <c r="B1698" s="12" t="str">
        <f>VLOOKUP(A1698,'[1]Региональная прогр. (11.2018)'!G$14:Q$8110,11,FALSE)</f>
        <v>КАО</v>
      </c>
      <c r="C1698" s="11" t="s">
        <v>9</v>
      </c>
      <c r="D1698" s="11" t="s">
        <v>704</v>
      </c>
      <c r="E1698" s="11">
        <v>2019</v>
      </c>
      <c r="F1698" s="11" t="s">
        <v>17</v>
      </c>
      <c r="G1698" s="14">
        <v>4355.3</v>
      </c>
      <c r="H1698" s="23" t="s">
        <v>18</v>
      </c>
      <c r="I1698" s="25">
        <v>26175.31</v>
      </c>
    </row>
    <row r="1699" spans="1:9" ht="15.75" x14ac:dyDescent="0.25">
      <c r="A1699" s="11">
        <v>21142</v>
      </c>
      <c r="B1699" s="12" t="str">
        <f>VLOOKUP(A1699,'[1]Региональная прогр. (11.2018)'!G$14:Q$8110,11,FALSE)</f>
        <v>КАО</v>
      </c>
      <c r="C1699" s="11" t="s">
        <v>9</v>
      </c>
      <c r="D1699" s="11" t="s">
        <v>704</v>
      </c>
      <c r="E1699" s="11">
        <v>2019</v>
      </c>
      <c r="F1699" s="11" t="s">
        <v>11</v>
      </c>
      <c r="G1699" s="14">
        <v>4355.3</v>
      </c>
      <c r="H1699" s="14" t="s">
        <v>12</v>
      </c>
      <c r="I1699" s="42">
        <v>143923.24</v>
      </c>
    </row>
    <row r="1700" spans="1:9" ht="15.75" x14ac:dyDescent="0.25">
      <c r="A1700" s="11">
        <v>33328</v>
      </c>
      <c r="B1700" s="12" t="str">
        <f>VLOOKUP(A1700,'[1]Региональная прогр. (11.2018)'!G$14:Q$8110,11,FALSE)</f>
        <v>ЛАО</v>
      </c>
      <c r="C1700" s="11" t="s">
        <v>9</v>
      </c>
      <c r="D1700" s="11" t="s">
        <v>705</v>
      </c>
      <c r="E1700" s="11">
        <v>2019</v>
      </c>
      <c r="F1700" s="11" t="s">
        <v>158</v>
      </c>
      <c r="G1700" s="14">
        <v>5992.8</v>
      </c>
      <c r="H1700" s="23">
        <v>2</v>
      </c>
      <c r="I1700" s="25">
        <v>3225280.8</v>
      </c>
    </row>
    <row r="1701" spans="1:9" ht="15.75" x14ac:dyDescent="0.25">
      <c r="A1701" s="11">
        <v>33328</v>
      </c>
      <c r="B1701" s="12" t="str">
        <f>VLOOKUP(A1701,'[1]Региональная прогр. (11.2018)'!G$14:Q$8110,11,FALSE)</f>
        <v>ЛАО</v>
      </c>
      <c r="C1701" s="11" t="s">
        <v>9</v>
      </c>
      <c r="D1701" s="11" t="s">
        <v>705</v>
      </c>
      <c r="E1701" s="11">
        <v>2019</v>
      </c>
      <c r="F1701" s="11" t="s">
        <v>17</v>
      </c>
      <c r="G1701" s="14">
        <v>5992.8</v>
      </c>
      <c r="H1701" s="23" t="s">
        <v>18</v>
      </c>
      <c r="I1701" s="25">
        <v>33130.080000000002</v>
      </c>
    </row>
    <row r="1702" spans="1:9" ht="15.75" x14ac:dyDescent="0.25">
      <c r="A1702" s="11">
        <v>33328</v>
      </c>
      <c r="B1702" s="12" t="str">
        <f>VLOOKUP(A1702,'[1]Региональная прогр. (11.2018)'!G$14:Q$8110,11,FALSE)</f>
        <v>ЛАО</v>
      </c>
      <c r="C1702" s="11" t="s">
        <v>9</v>
      </c>
      <c r="D1702" s="11" t="s">
        <v>705</v>
      </c>
      <c r="E1702" s="11">
        <v>2019</v>
      </c>
      <c r="F1702" s="11" t="s">
        <v>11</v>
      </c>
      <c r="G1702" s="14">
        <v>5992.8</v>
      </c>
      <c r="H1702" s="14" t="s">
        <v>12</v>
      </c>
      <c r="I1702" s="42">
        <v>146626.56</v>
      </c>
    </row>
    <row r="1703" spans="1:9" ht="15.75" x14ac:dyDescent="0.25">
      <c r="A1703" s="11">
        <v>33329</v>
      </c>
      <c r="B1703" s="12" t="str">
        <f>VLOOKUP(A1703,'[1]Региональная прогр. (11.2018)'!G$14:Q$8110,11,FALSE)</f>
        <v>ЛАО</v>
      </c>
      <c r="C1703" s="11" t="s">
        <v>9</v>
      </c>
      <c r="D1703" s="11" t="s">
        <v>706</v>
      </c>
      <c r="E1703" s="11">
        <v>2019</v>
      </c>
      <c r="F1703" s="11" t="s">
        <v>158</v>
      </c>
      <c r="G1703" s="14">
        <v>5484.9</v>
      </c>
      <c r="H1703" s="23">
        <v>2</v>
      </c>
      <c r="I1703" s="25">
        <v>3225280.8</v>
      </c>
    </row>
    <row r="1704" spans="1:9" ht="15.75" x14ac:dyDescent="0.25">
      <c r="A1704" s="11">
        <v>33329</v>
      </c>
      <c r="B1704" s="12" t="str">
        <f>VLOOKUP(A1704,'[1]Региональная прогр. (11.2018)'!G$14:Q$8110,11,FALSE)</f>
        <v>ЛАО</v>
      </c>
      <c r="C1704" s="11" t="s">
        <v>9</v>
      </c>
      <c r="D1704" s="11" t="s">
        <v>706</v>
      </c>
      <c r="E1704" s="11">
        <v>2019</v>
      </c>
      <c r="F1704" s="11" t="s">
        <v>17</v>
      </c>
      <c r="G1704" s="14">
        <v>5484.9</v>
      </c>
      <c r="H1704" s="23" t="s">
        <v>18</v>
      </c>
      <c r="I1704" s="25">
        <v>33130.080000000002</v>
      </c>
    </row>
    <row r="1705" spans="1:9" ht="15.75" x14ac:dyDescent="0.25">
      <c r="A1705" s="11">
        <v>33329</v>
      </c>
      <c r="B1705" s="12" t="str">
        <f>VLOOKUP(A1705,'[1]Региональная прогр. (11.2018)'!G$14:Q$8110,11,FALSE)</f>
        <v>ЛАО</v>
      </c>
      <c r="C1705" s="11" t="s">
        <v>9</v>
      </c>
      <c r="D1705" s="11" t="s">
        <v>706</v>
      </c>
      <c r="E1705" s="11">
        <v>2019</v>
      </c>
      <c r="F1705" s="11" t="s">
        <v>11</v>
      </c>
      <c r="G1705" s="14">
        <v>5484.9</v>
      </c>
      <c r="H1705" s="14" t="s">
        <v>12</v>
      </c>
      <c r="I1705" s="42">
        <v>146626.56</v>
      </c>
    </row>
    <row r="1706" spans="1:9" ht="15.75" x14ac:dyDescent="0.25">
      <c r="A1706" s="11">
        <v>31387</v>
      </c>
      <c r="B1706" s="12" t="str">
        <f>VLOOKUP(A1706,'[1]Региональная прогр. (11.2018)'!G$14:Q$8110,11,FALSE)</f>
        <v>ОАО</v>
      </c>
      <c r="C1706" s="11" t="s">
        <v>9</v>
      </c>
      <c r="D1706" s="11" t="s">
        <v>707</v>
      </c>
      <c r="E1706" s="11">
        <v>2019</v>
      </c>
      <c r="F1706" s="11" t="s">
        <v>158</v>
      </c>
      <c r="G1706" s="14">
        <v>5300.07</v>
      </c>
      <c r="H1706" s="23">
        <v>3</v>
      </c>
      <c r="I1706" s="25">
        <v>4948608</v>
      </c>
    </row>
    <row r="1707" spans="1:9" ht="15.75" x14ac:dyDescent="0.25">
      <c r="A1707" s="11">
        <v>31387</v>
      </c>
      <c r="B1707" s="12" t="str">
        <f>VLOOKUP(A1707,'[1]Региональная прогр. (11.2018)'!G$14:Q$8110,11,FALSE)</f>
        <v>ОАО</v>
      </c>
      <c r="C1707" s="11" t="s">
        <v>9</v>
      </c>
      <c r="D1707" s="11" t="s">
        <v>707</v>
      </c>
      <c r="E1707" s="11">
        <v>2019</v>
      </c>
      <c r="F1707" s="11" t="s">
        <v>17</v>
      </c>
      <c r="G1707" s="14">
        <v>5300.07</v>
      </c>
      <c r="H1707" s="23" t="s">
        <v>18</v>
      </c>
      <c r="I1707" s="25">
        <v>50832.1</v>
      </c>
    </row>
    <row r="1708" spans="1:9" ht="15.75" x14ac:dyDescent="0.25">
      <c r="A1708" s="11">
        <v>31387</v>
      </c>
      <c r="B1708" s="12" t="str">
        <f>VLOOKUP(A1708,'[1]Региональная прогр. (11.2018)'!G$14:Q$8110,11,FALSE)</f>
        <v>ОАО</v>
      </c>
      <c r="C1708" s="11" t="s">
        <v>9</v>
      </c>
      <c r="D1708" s="11" t="s">
        <v>707</v>
      </c>
      <c r="E1708" s="11">
        <v>2019</v>
      </c>
      <c r="F1708" s="11" t="s">
        <v>11</v>
      </c>
      <c r="G1708" s="14">
        <v>5300.07</v>
      </c>
      <c r="H1708" s="14" t="s">
        <v>12</v>
      </c>
      <c r="I1708" s="42">
        <v>215870.25</v>
      </c>
    </row>
    <row r="1709" spans="1:9" ht="15.75" x14ac:dyDescent="0.25">
      <c r="A1709" s="11">
        <v>21351</v>
      </c>
      <c r="B1709" s="12" t="str">
        <f>VLOOKUP(A1709,'[1]Региональная прогр. (11.2018)'!G$14:Q$8110,11,FALSE)</f>
        <v>ОАО</v>
      </c>
      <c r="C1709" s="11" t="s">
        <v>9</v>
      </c>
      <c r="D1709" s="11" t="s">
        <v>708</v>
      </c>
      <c r="E1709" s="11">
        <v>2019</v>
      </c>
      <c r="F1709" s="11" t="s">
        <v>158</v>
      </c>
      <c r="G1709" s="14">
        <v>13619.2</v>
      </c>
      <c r="H1709" s="23">
        <v>2</v>
      </c>
      <c r="I1709" s="25">
        <v>3394488</v>
      </c>
    </row>
    <row r="1710" spans="1:9" ht="15.75" x14ac:dyDescent="0.25">
      <c r="A1710" s="11">
        <v>21351</v>
      </c>
      <c r="B1710" s="12" t="str">
        <f>VLOOKUP(A1710,'[1]Региональная прогр. (11.2018)'!G$14:Q$8110,11,FALSE)</f>
        <v>ОАО</v>
      </c>
      <c r="C1710" s="11" t="s">
        <v>9</v>
      </c>
      <c r="D1710" s="11" t="s">
        <v>708</v>
      </c>
      <c r="E1710" s="11">
        <v>2019</v>
      </c>
      <c r="F1710" s="11" t="s">
        <v>17</v>
      </c>
      <c r="G1710" s="14">
        <v>13619.2</v>
      </c>
      <c r="H1710" s="23" t="s">
        <v>18</v>
      </c>
      <c r="I1710" s="25">
        <v>34868.18</v>
      </c>
    </row>
    <row r="1711" spans="1:9" ht="15.75" x14ac:dyDescent="0.25">
      <c r="A1711" s="11">
        <v>21351</v>
      </c>
      <c r="B1711" s="12" t="str">
        <f>VLOOKUP(A1711,'[1]Региональная прогр. (11.2018)'!G$14:Q$8110,11,FALSE)</f>
        <v>ОАО</v>
      </c>
      <c r="C1711" s="11" t="s">
        <v>9</v>
      </c>
      <c r="D1711" s="11" t="s">
        <v>708</v>
      </c>
      <c r="E1711" s="11">
        <v>2019</v>
      </c>
      <c r="F1711" s="11" t="s">
        <v>11</v>
      </c>
      <c r="G1711" s="14">
        <v>13619.2</v>
      </c>
      <c r="H1711" s="14" t="s">
        <v>12</v>
      </c>
      <c r="I1711" s="42">
        <v>143918.76</v>
      </c>
    </row>
    <row r="1712" spans="1:9" ht="15.75" x14ac:dyDescent="0.25">
      <c r="A1712" s="11">
        <v>20265</v>
      </c>
      <c r="B1712" s="12" t="str">
        <f>VLOOKUP(A1712,'[1]Региональная прогр. (11.2018)'!G$14:Q$8110,11,FALSE)</f>
        <v>САО</v>
      </c>
      <c r="C1712" s="11" t="s">
        <v>9</v>
      </c>
      <c r="D1712" s="11" t="s">
        <v>709</v>
      </c>
      <c r="E1712" s="11">
        <v>2019</v>
      </c>
      <c r="F1712" s="11" t="s">
        <v>158</v>
      </c>
      <c r="G1712" s="14">
        <v>12545.2</v>
      </c>
      <c r="H1712" s="23">
        <v>4</v>
      </c>
      <c r="I1712" s="25">
        <v>7120039.2000000002</v>
      </c>
    </row>
    <row r="1713" spans="1:9" ht="15.75" x14ac:dyDescent="0.25">
      <c r="A1713" s="11">
        <v>20265</v>
      </c>
      <c r="B1713" s="12" t="str">
        <f>VLOOKUP(A1713,'[1]Региональная прогр. (11.2018)'!G$14:Q$8110,11,FALSE)</f>
        <v>САО</v>
      </c>
      <c r="C1713" s="11" t="s">
        <v>9</v>
      </c>
      <c r="D1713" s="11" t="s">
        <v>709</v>
      </c>
      <c r="E1713" s="11">
        <v>2019</v>
      </c>
      <c r="F1713" s="11" t="s">
        <v>17</v>
      </c>
      <c r="G1713" s="14">
        <v>12545.2</v>
      </c>
      <c r="H1713" s="23" t="s">
        <v>18</v>
      </c>
      <c r="I1713" s="25">
        <v>73137.039999999994</v>
      </c>
    </row>
    <row r="1714" spans="1:9" ht="15.75" x14ac:dyDescent="0.25">
      <c r="A1714" s="11">
        <v>20265</v>
      </c>
      <c r="B1714" s="12" t="str">
        <f>VLOOKUP(A1714,'[1]Региональная прогр. (11.2018)'!G$14:Q$8110,11,FALSE)</f>
        <v>САО</v>
      </c>
      <c r="C1714" s="11" t="s">
        <v>9</v>
      </c>
      <c r="D1714" s="11" t="s">
        <v>709</v>
      </c>
      <c r="E1714" s="11">
        <v>2019</v>
      </c>
      <c r="F1714" s="11" t="s">
        <v>11</v>
      </c>
      <c r="G1714" s="14">
        <v>12545.2</v>
      </c>
      <c r="H1714" s="14" t="s">
        <v>12</v>
      </c>
      <c r="I1714" s="42">
        <v>293253.12</v>
      </c>
    </row>
    <row r="1715" spans="1:9" ht="15.75" x14ac:dyDescent="0.25">
      <c r="A1715" s="11">
        <v>27906</v>
      </c>
      <c r="B1715" s="12" t="str">
        <f>VLOOKUP(A1715,'[1]Региональная прогр. (11.2018)'!G$14:Q$8110,11,FALSE)</f>
        <v>ЦАО</v>
      </c>
      <c r="C1715" s="11" t="s">
        <v>9</v>
      </c>
      <c r="D1715" s="11" t="s">
        <v>710</v>
      </c>
      <c r="E1715" s="11">
        <v>2019</v>
      </c>
      <c r="F1715" s="11" t="s">
        <v>14</v>
      </c>
      <c r="G1715" s="14">
        <v>881.6</v>
      </c>
      <c r="H1715" s="14">
        <v>514.20000000000005</v>
      </c>
      <c r="I1715" s="25">
        <v>2102861.7000000002</v>
      </c>
    </row>
    <row r="1716" spans="1:9" ht="15.75" x14ac:dyDescent="0.25">
      <c r="A1716" s="11">
        <v>27906</v>
      </c>
      <c r="B1716" s="12" t="str">
        <f>VLOOKUP(A1716,'[1]Региональная прогр. (11.2018)'!G$14:Q$8110,11,FALSE)</f>
        <v>ЦАО</v>
      </c>
      <c r="C1716" s="11" t="s">
        <v>9</v>
      </c>
      <c r="D1716" s="11" t="s">
        <v>710</v>
      </c>
      <c r="E1716" s="11">
        <v>2019</v>
      </c>
      <c r="F1716" s="11" t="s">
        <v>17</v>
      </c>
      <c r="G1716" s="14">
        <v>881.6</v>
      </c>
      <c r="H1716" s="14" t="s">
        <v>18</v>
      </c>
      <c r="I1716" s="25">
        <v>44326.22</v>
      </c>
    </row>
    <row r="1717" spans="1:9" ht="15.75" x14ac:dyDescent="0.25">
      <c r="A1717" s="11">
        <v>27906</v>
      </c>
      <c r="B1717" s="12" t="str">
        <f>VLOOKUP(A1717,'[1]Региональная прогр. (11.2018)'!G$14:Q$8110,11,FALSE)</f>
        <v>ЦАО</v>
      </c>
      <c r="C1717" s="11" t="s">
        <v>9</v>
      </c>
      <c r="D1717" s="11" t="s">
        <v>710</v>
      </c>
      <c r="E1717" s="11">
        <v>2019</v>
      </c>
      <c r="F1717" s="11" t="s">
        <v>11</v>
      </c>
      <c r="G1717" s="14">
        <v>881.6</v>
      </c>
      <c r="H1717" s="14" t="s">
        <v>12</v>
      </c>
      <c r="I1717" s="42">
        <v>43098</v>
      </c>
    </row>
    <row r="1718" spans="1:9" ht="15.75" x14ac:dyDescent="0.25">
      <c r="A1718" s="11">
        <v>32379</v>
      </c>
      <c r="B1718" s="12" t="str">
        <f>VLOOKUP(A1718,'[1]Региональная прогр. (11.2018)'!G$14:Q$8110,11,FALSE)</f>
        <v>ОАО</v>
      </c>
      <c r="C1718" s="11" t="s">
        <v>9</v>
      </c>
      <c r="D1718" s="11" t="s">
        <v>711</v>
      </c>
      <c r="E1718" s="11">
        <v>2019</v>
      </c>
      <c r="F1718" s="11" t="s">
        <v>158</v>
      </c>
      <c r="G1718" s="14">
        <v>7012.2</v>
      </c>
      <c r="H1718" s="23">
        <v>2</v>
      </c>
      <c r="I1718" s="25">
        <v>3369868.8</v>
      </c>
    </row>
    <row r="1719" spans="1:9" ht="15.75" x14ac:dyDescent="0.25">
      <c r="A1719" s="11">
        <v>32379</v>
      </c>
      <c r="B1719" s="12" t="str">
        <f>VLOOKUP(A1719,'[1]Региональная прогр. (11.2018)'!G$14:Q$8110,11,FALSE)</f>
        <v>ОАО</v>
      </c>
      <c r="C1719" s="11" t="s">
        <v>9</v>
      </c>
      <c r="D1719" s="11" t="s">
        <v>711</v>
      </c>
      <c r="E1719" s="11">
        <v>2019</v>
      </c>
      <c r="F1719" s="11" t="s">
        <v>17</v>
      </c>
      <c r="G1719" s="14">
        <v>7012.2</v>
      </c>
      <c r="H1719" s="23" t="s">
        <v>18</v>
      </c>
      <c r="I1719" s="25">
        <v>34615.29</v>
      </c>
    </row>
    <row r="1720" spans="1:9" ht="15.75" x14ac:dyDescent="0.25">
      <c r="A1720" s="11">
        <v>32379</v>
      </c>
      <c r="B1720" s="12" t="str">
        <f>VLOOKUP(A1720,'[1]Региональная прогр. (11.2018)'!G$14:Q$8110,11,FALSE)</f>
        <v>ОАО</v>
      </c>
      <c r="C1720" s="11" t="s">
        <v>9</v>
      </c>
      <c r="D1720" s="11" t="s">
        <v>711</v>
      </c>
      <c r="E1720" s="11">
        <v>2019</v>
      </c>
      <c r="F1720" s="11" t="s">
        <v>11</v>
      </c>
      <c r="G1720" s="14">
        <v>7012.2</v>
      </c>
      <c r="H1720" s="14" t="s">
        <v>12</v>
      </c>
      <c r="I1720" s="42">
        <v>143934.07</v>
      </c>
    </row>
    <row r="1721" spans="1:9" ht="15.75" x14ac:dyDescent="0.25">
      <c r="A1721" s="11">
        <v>23499</v>
      </c>
      <c r="B1721" s="12" t="str">
        <f>VLOOKUP(A1721,'[1]Региональная прогр. (11.2018)'!G$14:Q$8110,11,FALSE)</f>
        <v>ОАО</v>
      </c>
      <c r="C1721" s="11" t="s">
        <v>9</v>
      </c>
      <c r="D1721" s="11" t="s">
        <v>712</v>
      </c>
      <c r="E1721" s="11">
        <v>2019</v>
      </c>
      <c r="F1721" s="11" t="s">
        <v>158</v>
      </c>
      <c r="G1721" s="14">
        <v>11944.2</v>
      </c>
      <c r="H1721" s="23">
        <v>6</v>
      </c>
      <c r="I1721" s="25">
        <v>10110996</v>
      </c>
    </row>
    <row r="1722" spans="1:9" ht="15.75" x14ac:dyDescent="0.25">
      <c r="A1722" s="11">
        <v>23499</v>
      </c>
      <c r="B1722" s="12" t="str">
        <f>VLOOKUP(A1722,'[1]Региональная прогр. (11.2018)'!G$14:Q$8110,11,FALSE)</f>
        <v>ОАО</v>
      </c>
      <c r="C1722" s="11" t="s">
        <v>9</v>
      </c>
      <c r="D1722" s="11" t="s">
        <v>712</v>
      </c>
      <c r="E1722" s="11">
        <v>2019</v>
      </c>
      <c r="F1722" s="11" t="s">
        <v>17</v>
      </c>
      <c r="G1722" s="14">
        <v>11944.2</v>
      </c>
      <c r="H1722" s="23" t="s">
        <v>18</v>
      </c>
      <c r="I1722" s="25">
        <v>103860.15</v>
      </c>
    </row>
    <row r="1723" spans="1:9" ht="15.75" x14ac:dyDescent="0.25">
      <c r="A1723" s="11">
        <v>23499</v>
      </c>
      <c r="B1723" s="12" t="str">
        <f>VLOOKUP(A1723,'[1]Региональная прогр. (11.2018)'!G$14:Q$8110,11,FALSE)</f>
        <v>ОАО</v>
      </c>
      <c r="C1723" s="11" t="s">
        <v>9</v>
      </c>
      <c r="D1723" s="11" t="s">
        <v>712</v>
      </c>
      <c r="E1723" s="11">
        <v>2019</v>
      </c>
      <c r="F1723" s="11" t="s">
        <v>11</v>
      </c>
      <c r="G1723" s="14">
        <v>11944.2</v>
      </c>
      <c r="H1723" s="14" t="s">
        <v>12</v>
      </c>
      <c r="I1723" s="42">
        <v>431779.78</v>
      </c>
    </row>
    <row r="1724" spans="1:9" ht="15.75" x14ac:dyDescent="0.25">
      <c r="A1724" s="11">
        <v>29716</v>
      </c>
      <c r="B1724" s="12" t="str">
        <f>VLOOKUP(A1724,'[1]Региональная прогр. (11.2018)'!G$14:Q$8110,11,FALSE)</f>
        <v>САО</v>
      </c>
      <c r="C1724" s="11" t="s">
        <v>9</v>
      </c>
      <c r="D1724" s="11" t="s">
        <v>713</v>
      </c>
      <c r="E1724" s="11">
        <v>2019</v>
      </c>
      <c r="F1724" s="11" t="s">
        <v>14</v>
      </c>
      <c r="G1724" s="14">
        <v>5410.2</v>
      </c>
      <c r="H1724" s="14">
        <v>1408.03</v>
      </c>
      <c r="I1724" s="25">
        <v>7077200.8700000001</v>
      </c>
    </row>
    <row r="1725" spans="1:9" ht="15.75" x14ac:dyDescent="0.25">
      <c r="A1725" s="11">
        <v>29716</v>
      </c>
      <c r="B1725" s="12" t="str">
        <f>VLOOKUP(A1725,'[1]Региональная прогр. (11.2018)'!G$14:Q$8110,11,FALSE)</f>
        <v>САО</v>
      </c>
      <c r="C1725" s="11" t="s">
        <v>9</v>
      </c>
      <c r="D1725" s="11" t="s">
        <v>713</v>
      </c>
      <c r="E1725" s="11">
        <v>2019</v>
      </c>
      <c r="F1725" s="11" t="s">
        <v>11</v>
      </c>
      <c r="G1725" s="14">
        <v>5410.2</v>
      </c>
      <c r="H1725" s="14" t="s">
        <v>12</v>
      </c>
      <c r="I1725" s="42">
        <v>138461.20000000001</v>
      </c>
    </row>
    <row r="1726" spans="1:9" ht="15.75" x14ac:dyDescent="0.25">
      <c r="A1726" s="11">
        <v>29732</v>
      </c>
      <c r="B1726" s="12" t="str">
        <f>VLOOKUP(A1726,'[1]Региональная прогр. (11.2018)'!G$14:Q$8110,11,FALSE)</f>
        <v>САО</v>
      </c>
      <c r="C1726" s="11" t="s">
        <v>9</v>
      </c>
      <c r="D1726" s="11" t="s">
        <v>714</v>
      </c>
      <c r="E1726" s="11">
        <v>2019</v>
      </c>
      <c r="F1726" s="11" t="s">
        <v>31</v>
      </c>
      <c r="G1726" s="14">
        <v>5148</v>
      </c>
      <c r="H1726" s="14">
        <v>5148</v>
      </c>
      <c r="I1726" s="25">
        <v>1834395.92</v>
      </c>
    </row>
    <row r="1727" spans="1:9" ht="15.75" x14ac:dyDescent="0.25">
      <c r="A1727" s="11">
        <v>29732</v>
      </c>
      <c r="B1727" s="12" t="str">
        <f>VLOOKUP(A1727,'[1]Региональная прогр. (11.2018)'!G$14:Q$8110,11,FALSE)</f>
        <v>САО</v>
      </c>
      <c r="C1727" s="11" t="s">
        <v>9</v>
      </c>
      <c r="D1727" s="11" t="s">
        <v>714</v>
      </c>
      <c r="E1727" s="11">
        <v>2019</v>
      </c>
      <c r="F1727" s="11" t="s">
        <v>28</v>
      </c>
      <c r="G1727" s="14">
        <v>5148</v>
      </c>
      <c r="H1727" s="14">
        <v>5148</v>
      </c>
      <c r="I1727" s="25">
        <v>642265.73</v>
      </c>
    </row>
    <row r="1728" spans="1:9" ht="15.75" x14ac:dyDescent="0.25">
      <c r="A1728" s="11">
        <v>29732</v>
      </c>
      <c r="B1728" s="12" t="str">
        <f>VLOOKUP(A1728,'[1]Региональная прогр. (11.2018)'!G$14:Q$8110,11,FALSE)</f>
        <v>САО</v>
      </c>
      <c r="C1728" s="11" t="s">
        <v>9</v>
      </c>
      <c r="D1728" s="11" t="s">
        <v>714</v>
      </c>
      <c r="E1728" s="11">
        <v>2019</v>
      </c>
      <c r="F1728" s="11" t="s">
        <v>25</v>
      </c>
      <c r="G1728" s="14">
        <v>5148</v>
      </c>
      <c r="H1728" s="14">
        <v>5148</v>
      </c>
      <c r="I1728" s="25">
        <v>2420880.37</v>
      </c>
    </row>
    <row r="1729" spans="1:9" ht="15.75" x14ac:dyDescent="0.25">
      <c r="A1729" s="11">
        <v>29732</v>
      </c>
      <c r="B1729" s="12" t="str">
        <f>VLOOKUP(A1729,'[1]Региональная прогр. (11.2018)'!G$14:Q$8110,11,FALSE)</f>
        <v>САО</v>
      </c>
      <c r="C1729" s="11" t="s">
        <v>9</v>
      </c>
      <c r="D1729" s="11" t="s">
        <v>714</v>
      </c>
      <c r="E1729" s="11">
        <v>2019</v>
      </c>
      <c r="F1729" s="11" t="s">
        <v>11</v>
      </c>
      <c r="G1729" s="14">
        <v>5148</v>
      </c>
      <c r="H1729" s="14" t="s">
        <v>12</v>
      </c>
      <c r="I1729" s="42">
        <v>214217</v>
      </c>
    </row>
    <row r="1730" spans="1:9" ht="15.75" x14ac:dyDescent="0.25">
      <c r="A1730" s="11">
        <v>29732</v>
      </c>
      <c r="B1730" s="12" t="str">
        <f>VLOOKUP(A1730,'[1]Региональная прогр. (11.2018)'!G$14:Q$8110,11,FALSE)</f>
        <v>САО</v>
      </c>
      <c r="C1730" s="11" t="s">
        <v>9</v>
      </c>
      <c r="D1730" s="11" t="s">
        <v>714</v>
      </c>
      <c r="E1730" s="11">
        <v>2019</v>
      </c>
      <c r="F1730" s="11" t="s">
        <v>26</v>
      </c>
      <c r="G1730" s="14">
        <v>5148</v>
      </c>
      <c r="H1730" s="14">
        <v>5148</v>
      </c>
      <c r="I1730" s="25">
        <v>1946043.27</v>
      </c>
    </row>
    <row r="1731" spans="1:9" ht="15.75" x14ac:dyDescent="0.25">
      <c r="A1731" s="11">
        <v>21309</v>
      </c>
      <c r="B1731" s="12" t="str">
        <f>VLOOKUP(A1731,'[1]Региональная прогр. (11.2018)'!G$14:Q$8110,11,FALSE)</f>
        <v>САО</v>
      </c>
      <c r="C1731" s="11" t="s">
        <v>9</v>
      </c>
      <c r="D1731" s="11" t="s">
        <v>715</v>
      </c>
      <c r="E1731" s="11">
        <v>2019</v>
      </c>
      <c r="F1731" s="11" t="s">
        <v>158</v>
      </c>
      <c r="G1731" s="14">
        <v>8583.7000000000007</v>
      </c>
      <c r="H1731" s="23">
        <v>4</v>
      </c>
      <c r="I1731" s="25">
        <v>7144665.5999999996</v>
      </c>
    </row>
    <row r="1732" spans="1:9" ht="15.75" x14ac:dyDescent="0.25">
      <c r="A1732" s="11">
        <v>21309</v>
      </c>
      <c r="B1732" s="12" t="str">
        <f>VLOOKUP(A1732,'[1]Региональная прогр. (11.2018)'!G$14:Q$8110,11,FALSE)</f>
        <v>САО</v>
      </c>
      <c r="C1732" s="11" t="s">
        <v>9</v>
      </c>
      <c r="D1732" s="11" t="s">
        <v>715</v>
      </c>
      <c r="E1732" s="11">
        <v>2019</v>
      </c>
      <c r="F1732" s="11" t="s">
        <v>17</v>
      </c>
      <c r="G1732" s="14">
        <v>8583.7000000000007</v>
      </c>
      <c r="H1732" s="23" t="s">
        <v>18</v>
      </c>
      <c r="I1732" s="25">
        <v>73390.009999999995</v>
      </c>
    </row>
    <row r="1733" spans="1:9" ht="15.75" x14ac:dyDescent="0.25">
      <c r="A1733" s="11">
        <v>21309</v>
      </c>
      <c r="B1733" s="12" t="str">
        <f>VLOOKUP(A1733,'[1]Региональная прогр. (11.2018)'!G$14:Q$8110,11,FALSE)</f>
        <v>САО</v>
      </c>
      <c r="C1733" s="11" t="s">
        <v>9</v>
      </c>
      <c r="D1733" s="11" t="s">
        <v>715</v>
      </c>
      <c r="E1733" s="11">
        <v>2019</v>
      </c>
      <c r="F1733" s="11" t="s">
        <v>11</v>
      </c>
      <c r="G1733" s="14">
        <v>8583.7000000000007</v>
      </c>
      <c r="H1733" s="14" t="s">
        <v>12</v>
      </c>
      <c r="I1733" s="42">
        <v>293234.96000000002</v>
      </c>
    </row>
    <row r="1734" spans="1:9" ht="15.75" x14ac:dyDescent="0.25">
      <c r="A1734" s="11">
        <v>29756</v>
      </c>
      <c r="B1734" s="12" t="str">
        <f>VLOOKUP(A1734,'[1]Региональная прогр. (11.2018)'!G$14:Q$8110,11,FALSE)</f>
        <v>САО</v>
      </c>
      <c r="C1734" s="11" t="s">
        <v>9</v>
      </c>
      <c r="D1734" s="11" t="s">
        <v>716</v>
      </c>
      <c r="E1734" s="11">
        <v>2019</v>
      </c>
      <c r="F1734" s="11" t="s">
        <v>158</v>
      </c>
      <c r="G1734" s="14">
        <v>6563.9</v>
      </c>
      <c r="H1734" s="23">
        <v>3</v>
      </c>
      <c r="I1734" s="25">
        <v>4909662</v>
      </c>
    </row>
    <row r="1735" spans="1:9" ht="15.75" x14ac:dyDescent="0.25">
      <c r="A1735" s="11">
        <v>29756</v>
      </c>
      <c r="B1735" s="12" t="str">
        <f>VLOOKUP(A1735,'[1]Региональная прогр. (11.2018)'!G$14:Q$8110,11,FALSE)</f>
        <v>САО</v>
      </c>
      <c r="C1735" s="11" t="s">
        <v>9</v>
      </c>
      <c r="D1735" s="11" t="s">
        <v>716</v>
      </c>
      <c r="E1735" s="11">
        <v>2019</v>
      </c>
      <c r="F1735" s="11" t="s">
        <v>17</v>
      </c>
      <c r="G1735" s="14">
        <v>6563.9</v>
      </c>
      <c r="H1735" s="23" t="s">
        <v>18</v>
      </c>
      <c r="I1735" s="25">
        <v>50432.05</v>
      </c>
    </row>
    <row r="1736" spans="1:9" ht="15.75" x14ac:dyDescent="0.25">
      <c r="A1736" s="11">
        <v>29756</v>
      </c>
      <c r="B1736" s="12" t="str">
        <f>VLOOKUP(A1736,'[1]Региональная прогр. (11.2018)'!G$14:Q$8110,11,FALSE)</f>
        <v>САО</v>
      </c>
      <c r="C1736" s="11" t="s">
        <v>9</v>
      </c>
      <c r="D1736" s="11" t="s">
        <v>716</v>
      </c>
      <c r="E1736" s="11">
        <v>2019</v>
      </c>
      <c r="F1736" s="11" t="s">
        <v>11</v>
      </c>
      <c r="G1736" s="14">
        <v>6563.9</v>
      </c>
      <c r="H1736" s="14" t="s">
        <v>12</v>
      </c>
      <c r="I1736" s="42">
        <v>229333.26</v>
      </c>
    </row>
    <row r="1737" spans="1:9" ht="15.75" x14ac:dyDescent="0.25">
      <c r="A1737" s="11">
        <v>23579</v>
      </c>
      <c r="B1737" s="12" t="str">
        <f>VLOOKUP(A1737,'[1]Региональная прогр. (11.2018)'!G$14:Q$8110,11,FALSE)</f>
        <v>ЦАО</v>
      </c>
      <c r="C1737" s="11" t="s">
        <v>9</v>
      </c>
      <c r="D1737" s="11" t="s">
        <v>717</v>
      </c>
      <c r="E1737" s="11">
        <v>2019</v>
      </c>
      <c r="F1737" s="11" t="s">
        <v>158</v>
      </c>
      <c r="G1737" s="14">
        <v>15498.6</v>
      </c>
      <c r="H1737" s="23">
        <v>8</v>
      </c>
      <c r="I1737" s="25">
        <v>18381427.199999999</v>
      </c>
    </row>
    <row r="1738" spans="1:9" ht="15.75" x14ac:dyDescent="0.25">
      <c r="A1738" s="11">
        <v>23579</v>
      </c>
      <c r="B1738" s="12" t="str">
        <f>VLOOKUP(A1738,'[1]Региональная прогр. (11.2018)'!G$14:Q$8110,11,FALSE)</f>
        <v>ЦАО</v>
      </c>
      <c r="C1738" s="11" t="s">
        <v>9</v>
      </c>
      <c r="D1738" s="11" t="s">
        <v>717</v>
      </c>
      <c r="E1738" s="11">
        <v>2019</v>
      </c>
      <c r="F1738" s="11" t="s">
        <v>17</v>
      </c>
      <c r="G1738" s="14">
        <v>15498.6</v>
      </c>
      <c r="H1738" s="23" t="s">
        <v>18</v>
      </c>
      <c r="I1738" s="25">
        <v>188814.02</v>
      </c>
    </row>
    <row r="1739" spans="1:9" ht="15.75" x14ac:dyDescent="0.25">
      <c r="A1739" s="11">
        <v>23579</v>
      </c>
      <c r="B1739" s="12" t="str">
        <f>VLOOKUP(A1739,'[1]Региональная прогр. (11.2018)'!G$14:Q$8110,11,FALSE)</f>
        <v>ЦАО</v>
      </c>
      <c r="C1739" s="11" t="s">
        <v>9</v>
      </c>
      <c r="D1739" s="11" t="s">
        <v>717</v>
      </c>
      <c r="E1739" s="11">
        <v>2019</v>
      </c>
      <c r="F1739" s="11" t="s">
        <v>11</v>
      </c>
      <c r="G1739" s="14">
        <v>15498.6</v>
      </c>
      <c r="H1739" s="14" t="s">
        <v>12</v>
      </c>
      <c r="I1739" s="42">
        <v>760721.04</v>
      </c>
    </row>
    <row r="1740" spans="1:9" ht="15.75" x14ac:dyDescent="0.25">
      <c r="A1740" s="11">
        <v>21287</v>
      </c>
      <c r="B1740" s="12" t="str">
        <f>VLOOKUP(A1740,'[1]Региональная прогр. (11.2018)'!G$14:Q$8110,11,FALSE)</f>
        <v>САО</v>
      </c>
      <c r="C1740" s="11" t="s">
        <v>9</v>
      </c>
      <c r="D1740" s="11" t="s">
        <v>718</v>
      </c>
      <c r="E1740" s="11">
        <v>2019</v>
      </c>
      <c r="F1740" s="11" t="s">
        <v>158</v>
      </c>
      <c r="G1740" s="14">
        <v>8631.6</v>
      </c>
      <c r="H1740" s="23">
        <v>4</v>
      </c>
      <c r="I1740" s="25">
        <v>6758976</v>
      </c>
    </row>
    <row r="1741" spans="1:9" ht="15.75" x14ac:dyDescent="0.25">
      <c r="A1741" s="11">
        <v>21287</v>
      </c>
      <c r="B1741" s="12" t="str">
        <f>VLOOKUP(A1741,'[1]Региональная прогр. (11.2018)'!G$14:Q$8110,11,FALSE)</f>
        <v>САО</v>
      </c>
      <c r="C1741" s="11" t="s">
        <v>9</v>
      </c>
      <c r="D1741" s="11" t="s">
        <v>718</v>
      </c>
      <c r="E1741" s="11">
        <v>2019</v>
      </c>
      <c r="F1741" s="11" t="s">
        <v>17</v>
      </c>
      <c r="G1741" s="14">
        <v>8631.6</v>
      </c>
      <c r="H1741" s="23" t="s">
        <v>18</v>
      </c>
      <c r="I1741" s="25">
        <v>69428.2</v>
      </c>
    </row>
    <row r="1742" spans="1:9" ht="15.75" x14ac:dyDescent="0.25">
      <c r="A1742" s="11">
        <v>21287</v>
      </c>
      <c r="B1742" s="12" t="str">
        <f>VLOOKUP(A1742,'[1]Региональная прогр. (11.2018)'!G$14:Q$8110,11,FALSE)</f>
        <v>САО</v>
      </c>
      <c r="C1742" s="11" t="s">
        <v>9</v>
      </c>
      <c r="D1742" s="11" t="s">
        <v>718</v>
      </c>
      <c r="E1742" s="11">
        <v>2019</v>
      </c>
      <c r="F1742" s="11" t="s">
        <v>11</v>
      </c>
      <c r="G1742" s="14">
        <v>8631.6</v>
      </c>
      <c r="H1742" s="14" t="s">
        <v>12</v>
      </c>
      <c r="I1742" s="42">
        <v>305777.68</v>
      </c>
    </row>
    <row r="1743" spans="1:9" ht="15.75" x14ac:dyDescent="0.25">
      <c r="A1743" s="11">
        <v>25661</v>
      </c>
      <c r="B1743" s="12" t="str">
        <f>VLOOKUP(A1743,'[1]Региональная прогр. (11.2018)'!G$14:Q$8110,11,FALSE)</f>
        <v>ЦАО</v>
      </c>
      <c r="C1743" s="11" t="s">
        <v>9</v>
      </c>
      <c r="D1743" s="11" t="s">
        <v>719</v>
      </c>
      <c r="E1743" s="11">
        <v>2019</v>
      </c>
      <c r="F1743" s="11" t="s">
        <v>158</v>
      </c>
      <c r="G1743" s="14">
        <v>12924.2</v>
      </c>
      <c r="H1743" s="23">
        <v>2</v>
      </c>
      <c r="I1743" s="25">
        <v>3224162.4</v>
      </c>
    </row>
    <row r="1744" spans="1:9" ht="15.75" x14ac:dyDescent="0.25">
      <c r="A1744" s="11">
        <v>25661</v>
      </c>
      <c r="B1744" s="12" t="str">
        <f>VLOOKUP(A1744,'[1]Региональная прогр. (11.2018)'!G$14:Q$8110,11,FALSE)</f>
        <v>ЦАО</v>
      </c>
      <c r="C1744" s="11" t="s">
        <v>9</v>
      </c>
      <c r="D1744" s="11" t="s">
        <v>719</v>
      </c>
      <c r="E1744" s="11">
        <v>2019</v>
      </c>
      <c r="F1744" s="11" t="s">
        <v>17</v>
      </c>
      <c r="G1744" s="14">
        <v>12924.2</v>
      </c>
      <c r="H1744" s="23" t="s">
        <v>18</v>
      </c>
      <c r="I1744" s="25">
        <v>33118.6</v>
      </c>
    </row>
    <row r="1745" spans="1:9" ht="15.75" x14ac:dyDescent="0.25">
      <c r="A1745" s="11">
        <v>25661</v>
      </c>
      <c r="B1745" s="12" t="str">
        <f>VLOOKUP(A1745,'[1]Региональная прогр. (11.2018)'!G$14:Q$8110,11,FALSE)</f>
        <v>ЦАО</v>
      </c>
      <c r="C1745" s="11" t="s">
        <v>9</v>
      </c>
      <c r="D1745" s="11" t="s">
        <v>719</v>
      </c>
      <c r="E1745" s="11">
        <v>2019</v>
      </c>
      <c r="F1745" s="11" t="s">
        <v>11</v>
      </c>
      <c r="G1745" s="14">
        <v>12924.2</v>
      </c>
      <c r="H1745" s="14" t="s">
        <v>12</v>
      </c>
      <c r="I1745" s="42">
        <v>136547.79999999999</v>
      </c>
    </row>
    <row r="1746" spans="1:9" ht="15.75" x14ac:dyDescent="0.25">
      <c r="A1746" s="11">
        <v>29799</v>
      </c>
      <c r="B1746" s="12" t="str">
        <f>VLOOKUP(A1746,'[1]Региональная прогр. (11.2018)'!G$14:Q$8110,11,FALSE)</f>
        <v>САО</v>
      </c>
      <c r="C1746" s="11" t="s">
        <v>9</v>
      </c>
      <c r="D1746" s="11" t="s">
        <v>720</v>
      </c>
      <c r="E1746" s="11">
        <v>2019</v>
      </c>
      <c r="F1746" s="11" t="s">
        <v>14</v>
      </c>
      <c r="G1746" s="14">
        <v>3979</v>
      </c>
      <c r="H1746" s="14">
        <v>1070.96</v>
      </c>
      <c r="I1746" s="25">
        <v>5127798.28</v>
      </c>
    </row>
    <row r="1747" spans="1:9" ht="15.75" x14ac:dyDescent="0.25">
      <c r="A1747" s="11">
        <v>29799</v>
      </c>
      <c r="B1747" s="12" t="str">
        <f>VLOOKUP(A1747,'[1]Региональная прогр. (11.2018)'!G$14:Q$8110,11,FALSE)</f>
        <v>САО</v>
      </c>
      <c r="C1747" s="11" t="s">
        <v>9</v>
      </c>
      <c r="D1747" s="11" t="s">
        <v>720</v>
      </c>
      <c r="E1747" s="11">
        <v>2019</v>
      </c>
      <c r="F1747" s="11" t="s">
        <v>17</v>
      </c>
      <c r="G1747" s="14">
        <v>3979</v>
      </c>
      <c r="H1747" s="14" t="s">
        <v>18</v>
      </c>
      <c r="I1747" s="25">
        <v>108088.86</v>
      </c>
    </row>
    <row r="1748" spans="1:9" ht="15.75" x14ac:dyDescent="0.25">
      <c r="A1748" s="11">
        <v>29799</v>
      </c>
      <c r="B1748" s="12" t="str">
        <f>VLOOKUP(A1748,'[1]Региональная прогр. (11.2018)'!G$14:Q$8110,11,FALSE)</f>
        <v>САО</v>
      </c>
      <c r="C1748" s="11" t="s">
        <v>9</v>
      </c>
      <c r="D1748" s="11" t="s">
        <v>720</v>
      </c>
      <c r="E1748" s="11">
        <v>2019</v>
      </c>
      <c r="F1748" s="11" t="s">
        <v>11</v>
      </c>
      <c r="G1748" s="14">
        <v>3979</v>
      </c>
      <c r="H1748" s="14" t="s">
        <v>12</v>
      </c>
      <c r="I1748" s="42">
        <v>119830.18</v>
      </c>
    </row>
    <row r="1749" spans="1:9" ht="15.75" x14ac:dyDescent="0.25">
      <c r="A1749" s="11">
        <v>21062</v>
      </c>
      <c r="B1749" s="12" t="str">
        <f>VLOOKUP(A1749,'[1]Региональная прогр. (11.2018)'!G$14:Q$8110,11,FALSE)</f>
        <v>КАО</v>
      </c>
      <c r="C1749" s="11" t="s">
        <v>9</v>
      </c>
      <c r="D1749" s="11" t="s">
        <v>721</v>
      </c>
      <c r="E1749" s="11">
        <v>2019</v>
      </c>
      <c r="F1749" s="11" t="s">
        <v>158</v>
      </c>
      <c r="G1749" s="14">
        <v>9074.9</v>
      </c>
      <c r="H1749" s="23">
        <v>4</v>
      </c>
      <c r="I1749" s="25">
        <v>7178006.4000000004</v>
      </c>
    </row>
    <row r="1750" spans="1:9" ht="15.75" x14ac:dyDescent="0.25">
      <c r="A1750" s="11">
        <v>21062</v>
      </c>
      <c r="B1750" s="12" t="str">
        <f>VLOOKUP(A1750,'[1]Региональная прогр. (11.2018)'!G$14:Q$8110,11,FALSE)</f>
        <v>КАО</v>
      </c>
      <c r="C1750" s="11" t="s">
        <v>9</v>
      </c>
      <c r="D1750" s="11" t="s">
        <v>721</v>
      </c>
      <c r="E1750" s="11">
        <v>2019</v>
      </c>
      <c r="F1750" s="11" t="s">
        <v>17</v>
      </c>
      <c r="G1750" s="14">
        <v>9074.9</v>
      </c>
      <c r="H1750" s="23" t="s">
        <v>18</v>
      </c>
      <c r="I1750" s="25">
        <v>49923.03</v>
      </c>
    </row>
    <row r="1751" spans="1:9" ht="15.75" x14ac:dyDescent="0.25">
      <c r="A1751" s="11">
        <v>21062</v>
      </c>
      <c r="B1751" s="12" t="str">
        <f>VLOOKUP(A1751,'[1]Региональная прогр. (11.2018)'!G$14:Q$8110,11,FALSE)</f>
        <v>КАО</v>
      </c>
      <c r="C1751" s="11" t="s">
        <v>9</v>
      </c>
      <c r="D1751" s="11" t="s">
        <v>721</v>
      </c>
      <c r="E1751" s="11">
        <v>2019</v>
      </c>
      <c r="F1751" s="11" t="s">
        <v>11</v>
      </c>
      <c r="G1751" s="14">
        <v>9074.9</v>
      </c>
      <c r="H1751" s="14" t="s">
        <v>12</v>
      </c>
      <c r="I1751" s="42">
        <v>287792.28000000003</v>
      </c>
    </row>
    <row r="1752" spans="1:9" ht="15.75" x14ac:dyDescent="0.25">
      <c r="A1752" s="11">
        <v>32196</v>
      </c>
      <c r="B1752" s="12" t="str">
        <f>VLOOKUP(A1752,'[1]Региональная прогр. (11.2018)'!G$14:Q$8110,11,FALSE)</f>
        <v>САО</v>
      </c>
      <c r="C1752" s="11" t="s">
        <v>9</v>
      </c>
      <c r="D1752" s="11" t="s">
        <v>722</v>
      </c>
      <c r="E1752" s="11">
        <v>2019</v>
      </c>
      <c r="F1752" s="11" t="s">
        <v>158</v>
      </c>
      <c r="G1752" s="14">
        <v>8765</v>
      </c>
      <c r="H1752" s="23">
        <v>4</v>
      </c>
      <c r="I1752" s="25">
        <v>7639753.2000000002</v>
      </c>
    </row>
    <row r="1753" spans="1:9" ht="15.75" x14ac:dyDescent="0.25">
      <c r="A1753" s="11">
        <v>32196</v>
      </c>
      <c r="B1753" s="12" t="str">
        <f>VLOOKUP(A1753,'[1]Региональная прогр. (11.2018)'!G$14:Q$8110,11,FALSE)</f>
        <v>САО</v>
      </c>
      <c r="C1753" s="11" t="s">
        <v>9</v>
      </c>
      <c r="D1753" s="11" t="s">
        <v>722</v>
      </c>
      <c r="E1753" s="11">
        <v>2019</v>
      </c>
      <c r="F1753" s="11" t="s">
        <v>17</v>
      </c>
      <c r="G1753" s="14">
        <v>8765</v>
      </c>
      <c r="H1753" s="23" t="s">
        <v>18</v>
      </c>
      <c r="I1753" s="25">
        <v>78475.539999999994</v>
      </c>
    </row>
    <row r="1754" spans="1:9" ht="15.75" x14ac:dyDescent="0.25">
      <c r="A1754" s="11">
        <v>32196</v>
      </c>
      <c r="B1754" s="12" t="str">
        <f>VLOOKUP(A1754,'[1]Региональная прогр. (11.2018)'!G$14:Q$8110,11,FALSE)</f>
        <v>САО</v>
      </c>
      <c r="C1754" s="11" t="s">
        <v>9</v>
      </c>
      <c r="D1754" s="11" t="s">
        <v>722</v>
      </c>
      <c r="E1754" s="11">
        <v>2019</v>
      </c>
      <c r="F1754" s="11" t="s">
        <v>11</v>
      </c>
      <c r="G1754" s="14">
        <v>8765</v>
      </c>
      <c r="H1754" s="14" t="s">
        <v>12</v>
      </c>
      <c r="I1754" s="42">
        <v>293253.12</v>
      </c>
    </row>
    <row r="1755" spans="1:9" ht="15.75" x14ac:dyDescent="0.25">
      <c r="A1755" s="11">
        <v>24274</v>
      </c>
      <c r="B1755" s="12" t="str">
        <f>VLOOKUP(A1755,'[1]Региональная прогр. (11.2018)'!G$14:Q$8110,11,FALSE)</f>
        <v>КАО</v>
      </c>
      <c r="C1755" s="11" t="s">
        <v>9</v>
      </c>
      <c r="D1755" s="11" t="s">
        <v>723</v>
      </c>
      <c r="E1755" s="11">
        <v>2019</v>
      </c>
      <c r="F1755" s="11" t="s">
        <v>158</v>
      </c>
      <c r="G1755" s="14">
        <v>8668.7000000000007</v>
      </c>
      <c r="H1755" s="23">
        <v>4</v>
      </c>
      <c r="I1755" s="25">
        <v>7000616.4000000004</v>
      </c>
    </row>
    <row r="1756" spans="1:9" ht="15.75" x14ac:dyDescent="0.25">
      <c r="A1756" s="11">
        <v>24274</v>
      </c>
      <c r="B1756" s="12" t="str">
        <f>VLOOKUP(A1756,'[1]Региональная прогр. (11.2018)'!G$14:Q$8110,11,FALSE)</f>
        <v>КАО</v>
      </c>
      <c r="C1756" s="11" t="s">
        <v>9</v>
      </c>
      <c r="D1756" s="11" t="s">
        <v>723</v>
      </c>
      <c r="E1756" s="11">
        <v>2019</v>
      </c>
      <c r="F1756" s="11" t="s">
        <v>17</v>
      </c>
      <c r="G1756" s="14">
        <v>8668.7000000000007</v>
      </c>
      <c r="H1756" s="23" t="s">
        <v>18</v>
      </c>
      <c r="I1756" s="25">
        <v>48689.29</v>
      </c>
    </row>
    <row r="1757" spans="1:9" ht="15.75" x14ac:dyDescent="0.25">
      <c r="A1757" s="11">
        <v>24274</v>
      </c>
      <c r="B1757" s="12" t="str">
        <f>VLOOKUP(A1757,'[1]Региональная прогр. (11.2018)'!G$14:Q$8110,11,FALSE)</f>
        <v>КАО</v>
      </c>
      <c r="C1757" s="11" t="s">
        <v>9</v>
      </c>
      <c r="D1757" s="11" t="s">
        <v>723</v>
      </c>
      <c r="E1757" s="11">
        <v>2019</v>
      </c>
      <c r="F1757" s="11" t="s">
        <v>11</v>
      </c>
      <c r="G1757" s="14">
        <v>8668.7000000000007</v>
      </c>
      <c r="H1757" s="14" t="s">
        <v>12</v>
      </c>
      <c r="I1757" s="42">
        <v>305777.68</v>
      </c>
    </row>
    <row r="1758" spans="1:9" ht="15.75" x14ac:dyDescent="0.25">
      <c r="A1758" s="11">
        <v>24469</v>
      </c>
      <c r="B1758" s="12" t="str">
        <f>VLOOKUP(A1758,'[1]Региональная прогр. (11.2018)'!G$14:Q$8110,11,FALSE)</f>
        <v>ЛАО</v>
      </c>
      <c r="C1758" s="11" t="s">
        <v>9</v>
      </c>
      <c r="D1758" s="11" t="s">
        <v>724</v>
      </c>
      <c r="E1758" s="11">
        <v>2019</v>
      </c>
      <c r="F1758" s="11" t="s">
        <v>158</v>
      </c>
      <c r="G1758" s="14">
        <v>25775.4</v>
      </c>
      <c r="H1758" s="23">
        <v>12</v>
      </c>
      <c r="I1758" s="25">
        <v>22226582.399999999</v>
      </c>
    </row>
    <row r="1759" spans="1:9" ht="15.75" x14ac:dyDescent="0.25">
      <c r="A1759" s="11">
        <v>24469</v>
      </c>
      <c r="B1759" s="12" t="str">
        <f>VLOOKUP(A1759,'[1]Региональная прогр. (11.2018)'!G$14:Q$8110,11,FALSE)</f>
        <v>ЛАО</v>
      </c>
      <c r="C1759" s="11" t="s">
        <v>9</v>
      </c>
      <c r="D1759" s="11" t="s">
        <v>724</v>
      </c>
      <c r="E1759" s="11">
        <v>2019</v>
      </c>
      <c r="F1759" s="11" t="s">
        <v>17</v>
      </c>
      <c r="G1759" s="14">
        <v>25775.4</v>
      </c>
      <c r="H1759" s="23" t="s">
        <v>18</v>
      </c>
      <c r="I1759" s="25">
        <v>228311.45</v>
      </c>
    </row>
    <row r="1760" spans="1:9" ht="15.75" x14ac:dyDescent="0.25">
      <c r="A1760" s="11">
        <v>24469</v>
      </c>
      <c r="B1760" s="12" t="str">
        <f>VLOOKUP(A1760,'[1]Региональная прогр. (11.2018)'!G$14:Q$8110,11,FALSE)</f>
        <v>ЛАО</v>
      </c>
      <c r="C1760" s="11" t="s">
        <v>9</v>
      </c>
      <c r="D1760" s="11" t="s">
        <v>724</v>
      </c>
      <c r="E1760" s="11">
        <v>2019</v>
      </c>
      <c r="F1760" s="11" t="s">
        <v>11</v>
      </c>
      <c r="G1760" s="14">
        <v>25775.4</v>
      </c>
      <c r="H1760" s="14" t="s">
        <v>12</v>
      </c>
      <c r="I1760" s="42">
        <v>879759.35999999999</v>
      </c>
    </row>
    <row r="1761" spans="1:9" ht="15.75" x14ac:dyDescent="0.25">
      <c r="A1761" s="11">
        <v>25668</v>
      </c>
      <c r="B1761" s="12" t="str">
        <f>VLOOKUP(A1761,'[1]Региональная прогр. (11.2018)'!G$14:Q$8110,11,FALSE)</f>
        <v>ЦАО</v>
      </c>
      <c r="C1761" s="11" t="s">
        <v>9</v>
      </c>
      <c r="D1761" s="11" t="s">
        <v>725</v>
      </c>
      <c r="E1761" s="11">
        <v>2019</v>
      </c>
      <c r="F1761" s="11" t="s">
        <v>158</v>
      </c>
      <c r="G1761" s="14">
        <v>10528.7</v>
      </c>
      <c r="H1761" s="23">
        <v>5</v>
      </c>
      <c r="I1761" s="25">
        <v>9262114.8000000007</v>
      </c>
    </row>
    <row r="1762" spans="1:9" ht="15.75" x14ac:dyDescent="0.25">
      <c r="A1762" s="11">
        <v>25668</v>
      </c>
      <c r="B1762" s="12" t="str">
        <f>VLOOKUP(A1762,'[1]Региональная прогр. (11.2018)'!G$14:Q$8110,11,FALSE)</f>
        <v>ЦАО</v>
      </c>
      <c r="C1762" s="11" t="s">
        <v>9</v>
      </c>
      <c r="D1762" s="11" t="s">
        <v>725</v>
      </c>
      <c r="E1762" s="11">
        <v>2019</v>
      </c>
      <c r="F1762" s="11" t="s">
        <v>17</v>
      </c>
      <c r="G1762" s="14">
        <v>10528.7</v>
      </c>
      <c r="H1762" s="23" t="s">
        <v>18</v>
      </c>
      <c r="I1762" s="25">
        <v>95140.44</v>
      </c>
    </row>
    <row r="1763" spans="1:9" ht="15.75" x14ac:dyDescent="0.25">
      <c r="A1763" s="11">
        <v>25668</v>
      </c>
      <c r="B1763" s="12" t="str">
        <f>VLOOKUP(A1763,'[1]Региональная прогр. (11.2018)'!G$14:Q$8110,11,FALSE)</f>
        <v>ЦАО</v>
      </c>
      <c r="C1763" s="11" t="s">
        <v>9</v>
      </c>
      <c r="D1763" s="11" t="s">
        <v>725</v>
      </c>
      <c r="E1763" s="11">
        <v>2019</v>
      </c>
      <c r="F1763" s="11" t="s">
        <v>11</v>
      </c>
      <c r="G1763" s="14">
        <v>10528.7</v>
      </c>
      <c r="H1763" s="14" t="s">
        <v>12</v>
      </c>
      <c r="I1763" s="42">
        <v>366409.05</v>
      </c>
    </row>
    <row r="1764" spans="1:9" ht="15.75" x14ac:dyDescent="0.25">
      <c r="A1764" s="11">
        <v>28817</v>
      </c>
      <c r="B1764" s="12" t="str">
        <f>VLOOKUP(A1764,'[1]Региональная прогр. (11.2018)'!G$14:Q$8110,11,FALSE)</f>
        <v>КАО</v>
      </c>
      <c r="C1764" s="11" t="s">
        <v>9</v>
      </c>
      <c r="D1764" s="11" t="s">
        <v>726</v>
      </c>
      <c r="E1764" s="11">
        <v>2019</v>
      </c>
      <c r="F1764" s="11" t="s">
        <v>158</v>
      </c>
      <c r="G1764" s="14">
        <v>2852.5</v>
      </c>
      <c r="H1764" s="23">
        <v>1</v>
      </c>
      <c r="I1764" s="25">
        <v>1809139.2</v>
      </c>
    </row>
    <row r="1765" spans="1:9" ht="15.75" x14ac:dyDescent="0.25">
      <c r="A1765" s="11">
        <v>28817</v>
      </c>
      <c r="B1765" s="12" t="str">
        <f>VLOOKUP(A1765,'[1]Региональная прогр. (11.2018)'!G$14:Q$8110,11,FALSE)</f>
        <v>КАО</v>
      </c>
      <c r="C1765" s="11" t="s">
        <v>9</v>
      </c>
      <c r="D1765" s="11" t="s">
        <v>726</v>
      </c>
      <c r="E1765" s="11">
        <v>2019</v>
      </c>
      <c r="F1765" s="11" t="s">
        <v>17</v>
      </c>
      <c r="G1765" s="14">
        <v>2852.5</v>
      </c>
      <c r="H1765" s="23" t="s">
        <v>18</v>
      </c>
      <c r="I1765" s="25">
        <v>12582.56</v>
      </c>
    </row>
    <row r="1766" spans="1:9" ht="15.75" x14ac:dyDescent="0.25">
      <c r="A1766" s="11">
        <v>28817</v>
      </c>
      <c r="B1766" s="12" t="str">
        <f>VLOOKUP(A1766,'[1]Региональная прогр. (11.2018)'!G$14:Q$8110,11,FALSE)</f>
        <v>КАО</v>
      </c>
      <c r="C1766" s="11" t="s">
        <v>9</v>
      </c>
      <c r="D1766" s="11" t="s">
        <v>726</v>
      </c>
      <c r="E1766" s="11">
        <v>2019</v>
      </c>
      <c r="F1766" s="11" t="s">
        <v>11</v>
      </c>
      <c r="G1766" s="14">
        <v>2852.5</v>
      </c>
      <c r="H1766" s="14" t="s">
        <v>12</v>
      </c>
      <c r="I1766" s="42">
        <v>71961.929999999993</v>
      </c>
    </row>
    <row r="1767" spans="1:9" ht="15.75" x14ac:dyDescent="0.25">
      <c r="A1767" s="11">
        <v>23721</v>
      </c>
      <c r="B1767" s="12" t="str">
        <f>VLOOKUP(A1767,'[1]Региональная прогр. (11.2018)'!G$14:Q$8110,11,FALSE)</f>
        <v>ЦАО</v>
      </c>
      <c r="C1767" s="11" t="s">
        <v>9</v>
      </c>
      <c r="D1767" s="11" t="s">
        <v>727</v>
      </c>
      <c r="E1767" s="11">
        <v>2019</v>
      </c>
      <c r="F1767" s="11" t="s">
        <v>158</v>
      </c>
      <c r="G1767" s="14">
        <v>8914.5</v>
      </c>
      <c r="H1767" s="23">
        <v>4</v>
      </c>
      <c r="I1767" s="25">
        <v>7142044.7999999998</v>
      </c>
    </row>
    <row r="1768" spans="1:9" ht="15.75" x14ac:dyDescent="0.25">
      <c r="A1768" s="11">
        <v>23721</v>
      </c>
      <c r="B1768" s="12" t="str">
        <f>VLOOKUP(A1768,'[1]Региональная прогр. (11.2018)'!G$14:Q$8110,11,FALSE)</f>
        <v>ЦАО</v>
      </c>
      <c r="C1768" s="11" t="s">
        <v>9</v>
      </c>
      <c r="D1768" s="11" t="s">
        <v>727</v>
      </c>
      <c r="E1768" s="11">
        <v>2019</v>
      </c>
      <c r="F1768" s="11" t="s">
        <v>17</v>
      </c>
      <c r="G1768" s="14">
        <v>8914.5</v>
      </c>
      <c r="H1768" s="23" t="s">
        <v>18</v>
      </c>
      <c r="I1768" s="25">
        <v>73363.08</v>
      </c>
    </row>
    <row r="1769" spans="1:9" ht="15.75" x14ac:dyDescent="0.25">
      <c r="A1769" s="11">
        <v>23721</v>
      </c>
      <c r="B1769" s="12" t="str">
        <f>VLOOKUP(A1769,'[1]Региональная прогр. (11.2018)'!G$14:Q$8110,11,FALSE)</f>
        <v>ЦАО</v>
      </c>
      <c r="C1769" s="11" t="s">
        <v>9</v>
      </c>
      <c r="D1769" s="11" t="s">
        <v>727</v>
      </c>
      <c r="E1769" s="11">
        <v>2019</v>
      </c>
      <c r="F1769" s="11" t="s">
        <v>11</v>
      </c>
      <c r="G1769" s="14">
        <v>8914.5</v>
      </c>
      <c r="H1769" s="14" t="s">
        <v>12</v>
      </c>
      <c r="I1769" s="42">
        <v>297331.08</v>
      </c>
    </row>
    <row r="1770" spans="1:9" ht="15.75" x14ac:dyDescent="0.25">
      <c r="A1770" s="11">
        <v>29834</v>
      </c>
      <c r="B1770" s="12" t="str">
        <f>VLOOKUP(A1770,'[1]Региональная прогр. (11.2018)'!G$14:Q$8110,11,FALSE)</f>
        <v>САО</v>
      </c>
      <c r="C1770" s="11" t="s">
        <v>9</v>
      </c>
      <c r="D1770" s="11" t="s">
        <v>728</v>
      </c>
      <c r="E1770" s="11">
        <v>2019</v>
      </c>
      <c r="F1770" s="11" t="s">
        <v>158</v>
      </c>
      <c r="G1770" s="14">
        <v>11995.5</v>
      </c>
      <c r="H1770" s="23">
        <v>4</v>
      </c>
      <c r="I1770" s="25">
        <v>6713040</v>
      </c>
    </row>
    <row r="1771" spans="1:9" ht="15.75" x14ac:dyDescent="0.25">
      <c r="A1771" s="11">
        <v>29834</v>
      </c>
      <c r="B1771" s="12" t="str">
        <f>VLOOKUP(A1771,'[1]Региональная прогр. (11.2018)'!G$14:Q$8110,11,FALSE)</f>
        <v>САО</v>
      </c>
      <c r="C1771" s="11" t="s">
        <v>9</v>
      </c>
      <c r="D1771" s="11" t="s">
        <v>728</v>
      </c>
      <c r="E1771" s="11">
        <v>2019</v>
      </c>
      <c r="F1771" s="11" t="s">
        <v>17</v>
      </c>
      <c r="G1771" s="14">
        <v>11995.5</v>
      </c>
      <c r="H1771" s="23" t="s">
        <v>18</v>
      </c>
      <c r="I1771" s="25">
        <v>68956.350000000006</v>
      </c>
    </row>
    <row r="1772" spans="1:9" ht="15.75" x14ac:dyDescent="0.25">
      <c r="A1772" s="11">
        <v>29834</v>
      </c>
      <c r="B1772" s="12" t="str">
        <f>VLOOKUP(A1772,'[1]Региональная прогр. (11.2018)'!G$14:Q$8110,11,FALSE)</f>
        <v>САО</v>
      </c>
      <c r="C1772" s="11" t="s">
        <v>9</v>
      </c>
      <c r="D1772" s="11" t="s">
        <v>728</v>
      </c>
      <c r="E1772" s="11">
        <v>2019</v>
      </c>
      <c r="F1772" s="11" t="s">
        <v>11</v>
      </c>
      <c r="G1772" s="14">
        <v>11995.5</v>
      </c>
      <c r="H1772" s="14" t="s">
        <v>12</v>
      </c>
      <c r="I1772" s="42">
        <v>287814.31</v>
      </c>
    </row>
    <row r="1773" spans="1:9" ht="15.75" x14ac:dyDescent="0.25">
      <c r="A1773" s="11">
        <v>29870</v>
      </c>
      <c r="B1773" s="12" t="str">
        <f>VLOOKUP(A1773,'[1]Региональная прогр. (11.2018)'!G$14:Q$8110,11,FALSE)</f>
        <v>САО</v>
      </c>
      <c r="C1773" s="11" t="s">
        <v>9</v>
      </c>
      <c r="D1773" s="11" t="s">
        <v>729</v>
      </c>
      <c r="E1773" s="11">
        <v>2019</v>
      </c>
      <c r="F1773" s="11" t="s">
        <v>158</v>
      </c>
      <c r="G1773" s="14">
        <v>8466.4</v>
      </c>
      <c r="H1773" s="23">
        <v>4</v>
      </c>
      <c r="I1773" s="25">
        <v>7128076.7999999998</v>
      </c>
    </row>
    <row r="1774" spans="1:9" ht="15.75" x14ac:dyDescent="0.25">
      <c r="A1774" s="11">
        <v>29870</v>
      </c>
      <c r="B1774" s="12" t="str">
        <f>VLOOKUP(A1774,'[1]Региональная прогр. (11.2018)'!G$14:Q$8110,11,FALSE)</f>
        <v>САО</v>
      </c>
      <c r="C1774" s="11" t="s">
        <v>9</v>
      </c>
      <c r="D1774" s="11" t="s">
        <v>729</v>
      </c>
      <c r="E1774" s="11">
        <v>2019</v>
      </c>
      <c r="F1774" s="11" t="s">
        <v>17</v>
      </c>
      <c r="G1774" s="14">
        <v>8466.4</v>
      </c>
      <c r="H1774" s="23" t="s">
        <v>18</v>
      </c>
      <c r="I1774" s="25">
        <v>73219.600000000006</v>
      </c>
    </row>
    <row r="1775" spans="1:9" ht="15.75" x14ac:dyDescent="0.25">
      <c r="A1775" s="11">
        <v>29870</v>
      </c>
      <c r="B1775" s="12" t="str">
        <f>VLOOKUP(A1775,'[1]Региональная прогр. (11.2018)'!G$14:Q$8110,11,FALSE)</f>
        <v>САО</v>
      </c>
      <c r="C1775" s="11" t="s">
        <v>9</v>
      </c>
      <c r="D1775" s="11" t="s">
        <v>729</v>
      </c>
      <c r="E1775" s="11">
        <v>2019</v>
      </c>
      <c r="F1775" s="11" t="s">
        <v>11</v>
      </c>
      <c r="G1775" s="14">
        <v>8466.4</v>
      </c>
      <c r="H1775" s="14" t="s">
        <v>12</v>
      </c>
      <c r="I1775" s="42">
        <v>305777.68</v>
      </c>
    </row>
    <row r="1776" spans="1:9" ht="15.75" x14ac:dyDescent="0.25">
      <c r="A1776" s="11">
        <v>25535</v>
      </c>
      <c r="B1776" s="12" t="str">
        <f>VLOOKUP(A1776,'[1]Региональная прогр. (11.2018)'!G$14:Q$8110,11,FALSE)</f>
        <v>ЦАО</v>
      </c>
      <c r="C1776" s="11" t="s">
        <v>9</v>
      </c>
      <c r="D1776" s="11" t="s">
        <v>730</v>
      </c>
      <c r="E1776" s="11">
        <v>2019</v>
      </c>
      <c r="F1776" s="11" t="s">
        <v>158</v>
      </c>
      <c r="G1776" s="14">
        <v>11959.2</v>
      </c>
      <c r="H1776" s="23">
        <v>5</v>
      </c>
      <c r="I1776" s="25">
        <v>9261076.8000000007</v>
      </c>
    </row>
    <row r="1777" spans="1:9" ht="15.75" x14ac:dyDescent="0.25">
      <c r="A1777" s="11">
        <v>25535</v>
      </c>
      <c r="B1777" s="12" t="str">
        <f>VLOOKUP(A1777,'[1]Региональная прогр. (11.2018)'!G$14:Q$8110,11,FALSE)</f>
        <v>ЦАО</v>
      </c>
      <c r="C1777" s="11" t="s">
        <v>9</v>
      </c>
      <c r="D1777" s="11" t="s">
        <v>730</v>
      </c>
      <c r="E1777" s="11">
        <v>2019</v>
      </c>
      <c r="F1777" s="11" t="s">
        <v>17</v>
      </c>
      <c r="G1777" s="14">
        <v>11959.2</v>
      </c>
      <c r="H1777" s="23" t="s">
        <v>18</v>
      </c>
      <c r="I1777" s="25">
        <v>95129.78</v>
      </c>
    </row>
    <row r="1778" spans="1:9" ht="15.75" x14ac:dyDescent="0.25">
      <c r="A1778" s="11">
        <v>25535</v>
      </c>
      <c r="B1778" s="12" t="str">
        <f>VLOOKUP(A1778,'[1]Региональная прогр. (11.2018)'!G$14:Q$8110,11,FALSE)</f>
        <v>ЦАО</v>
      </c>
      <c r="C1778" s="11" t="s">
        <v>9</v>
      </c>
      <c r="D1778" s="11" t="s">
        <v>730</v>
      </c>
      <c r="E1778" s="11">
        <v>2019</v>
      </c>
      <c r="F1778" s="11" t="s">
        <v>11</v>
      </c>
      <c r="G1778" s="14">
        <v>11959.2</v>
      </c>
      <c r="H1778" s="14" t="s">
        <v>12</v>
      </c>
      <c r="I1778" s="42">
        <v>366539.05</v>
      </c>
    </row>
    <row r="1779" spans="1:9" ht="15.75" x14ac:dyDescent="0.25">
      <c r="A1779" s="11">
        <v>21336</v>
      </c>
      <c r="B1779" s="12" t="str">
        <f>VLOOKUP(A1779,'[1]Региональная прогр. (11.2018)'!G$14:Q$8110,11,FALSE)</f>
        <v>ЦАО</v>
      </c>
      <c r="C1779" s="11" t="s">
        <v>9</v>
      </c>
      <c r="D1779" s="11" t="s">
        <v>731</v>
      </c>
      <c r="E1779" s="11">
        <v>2019</v>
      </c>
      <c r="F1779" s="11" t="s">
        <v>14</v>
      </c>
      <c r="G1779" s="14">
        <v>6112.7</v>
      </c>
      <c r="H1779" s="14">
        <v>2005.5419999999999</v>
      </c>
      <c r="I1779" s="25">
        <v>9126612.4199999999</v>
      </c>
    </row>
    <row r="1780" spans="1:9" ht="15.75" x14ac:dyDescent="0.25">
      <c r="A1780" s="11">
        <v>21336</v>
      </c>
      <c r="B1780" s="12" t="str">
        <f>VLOOKUP(A1780,'[1]Региональная прогр. (11.2018)'!G$14:Q$8110,11,FALSE)</f>
        <v>ЦАО</v>
      </c>
      <c r="C1780" s="11" t="s">
        <v>9</v>
      </c>
      <c r="D1780" s="11" t="s">
        <v>731</v>
      </c>
      <c r="E1780" s="11">
        <v>2019</v>
      </c>
      <c r="F1780" s="11" t="s">
        <v>11</v>
      </c>
      <c r="G1780" s="14">
        <v>6112.7</v>
      </c>
      <c r="H1780" s="14" t="s">
        <v>12</v>
      </c>
      <c r="I1780" s="42">
        <v>118308.12</v>
      </c>
    </row>
    <row r="1781" spans="1:9" ht="15.75" x14ac:dyDescent="0.25">
      <c r="A1781" s="11">
        <v>21336</v>
      </c>
      <c r="B1781" s="12" t="str">
        <f>VLOOKUP(A1781,'[1]Региональная прогр. (11.2018)'!G$14:Q$8110,11,FALSE)</f>
        <v>ЦАО</v>
      </c>
      <c r="C1781" s="11" t="s">
        <v>9</v>
      </c>
      <c r="D1781" s="11" t="s">
        <v>731</v>
      </c>
      <c r="E1781" s="11">
        <v>2019</v>
      </c>
      <c r="F1781" s="11" t="s">
        <v>16</v>
      </c>
      <c r="G1781" s="14">
        <v>6112.7</v>
      </c>
      <c r="H1781" s="21">
        <v>4124</v>
      </c>
      <c r="I1781" s="45">
        <v>10895713.199999999</v>
      </c>
    </row>
    <row r="1782" spans="1:9" ht="15.75" x14ac:dyDescent="0.25">
      <c r="A1782" s="11">
        <v>21336</v>
      </c>
      <c r="B1782" s="12" t="str">
        <f>VLOOKUP(A1782,'[1]Региональная прогр. (11.2018)'!G$14:Q$8110,11,FALSE)</f>
        <v>ЦАО</v>
      </c>
      <c r="C1782" s="11" t="s">
        <v>9</v>
      </c>
      <c r="D1782" s="11" t="s">
        <v>731</v>
      </c>
      <c r="E1782" s="11">
        <v>2019</v>
      </c>
      <c r="F1782" s="11" t="s">
        <v>17</v>
      </c>
      <c r="G1782" s="14">
        <v>6112.7</v>
      </c>
      <c r="H1782" s="14" t="s">
        <v>18</v>
      </c>
      <c r="I1782" s="42">
        <v>74531.67</v>
      </c>
    </row>
    <row r="1783" spans="1:9" ht="15.75" x14ac:dyDescent="0.25">
      <c r="A1783" s="11">
        <v>25033</v>
      </c>
      <c r="B1783" s="12" t="str">
        <f>VLOOKUP(A1783,'[1]Региональная прогр. (11.2018)'!G$14:Q$8110,11,FALSE)</f>
        <v>ЛАО</v>
      </c>
      <c r="C1783" s="11" t="s">
        <v>9</v>
      </c>
      <c r="D1783" s="11" t="s">
        <v>732</v>
      </c>
      <c r="E1783" s="11">
        <v>2019</v>
      </c>
      <c r="F1783" s="11" t="s">
        <v>158</v>
      </c>
      <c r="G1783" s="14">
        <v>2634.8</v>
      </c>
      <c r="H1783" s="23">
        <v>1</v>
      </c>
      <c r="I1783" s="25">
        <v>1763757.6</v>
      </c>
    </row>
    <row r="1784" spans="1:9" ht="15.75" x14ac:dyDescent="0.25">
      <c r="A1784" s="11">
        <v>25033</v>
      </c>
      <c r="B1784" s="12" t="str">
        <f>VLOOKUP(A1784,'[1]Региональная прогр. (11.2018)'!G$14:Q$8110,11,FALSE)</f>
        <v>ЛАО</v>
      </c>
      <c r="C1784" s="11" t="s">
        <v>9</v>
      </c>
      <c r="D1784" s="11" t="s">
        <v>732</v>
      </c>
      <c r="E1784" s="11">
        <v>2019</v>
      </c>
      <c r="F1784" s="11" t="s">
        <v>17</v>
      </c>
      <c r="G1784" s="14">
        <v>2634.8</v>
      </c>
      <c r="H1784" s="23" t="s">
        <v>18</v>
      </c>
      <c r="I1784" s="25">
        <v>18117.32</v>
      </c>
    </row>
    <row r="1785" spans="1:9" ht="15.75" x14ac:dyDescent="0.25">
      <c r="A1785" s="11">
        <v>25033</v>
      </c>
      <c r="B1785" s="12" t="str">
        <f>VLOOKUP(A1785,'[1]Региональная прогр. (11.2018)'!G$14:Q$8110,11,FALSE)</f>
        <v>ЛАО</v>
      </c>
      <c r="C1785" s="11" t="s">
        <v>9</v>
      </c>
      <c r="D1785" s="11" t="s">
        <v>732</v>
      </c>
      <c r="E1785" s="11">
        <v>2019</v>
      </c>
      <c r="F1785" s="11" t="s">
        <v>11</v>
      </c>
      <c r="G1785" s="14">
        <v>2634.8</v>
      </c>
      <c r="H1785" s="14" t="s">
        <v>12</v>
      </c>
      <c r="I1785" s="42">
        <v>76444.42</v>
      </c>
    </row>
    <row r="1786" spans="1:9" ht="15.75" x14ac:dyDescent="0.25">
      <c r="A1786" s="11">
        <v>23580</v>
      </c>
      <c r="B1786" s="12" t="str">
        <f>VLOOKUP(A1786,'[1]Региональная прогр. (11.2018)'!G$14:Q$8110,11,FALSE)</f>
        <v>ЛАО</v>
      </c>
      <c r="C1786" s="11" t="s">
        <v>9</v>
      </c>
      <c r="D1786" s="11" t="s">
        <v>733</v>
      </c>
      <c r="E1786" s="11">
        <v>2019</v>
      </c>
      <c r="F1786" s="11" t="s">
        <v>158</v>
      </c>
      <c r="G1786" s="14">
        <v>2931.9</v>
      </c>
      <c r="H1786" s="23">
        <v>1</v>
      </c>
      <c r="I1786" s="25">
        <v>1763757.6</v>
      </c>
    </row>
    <row r="1787" spans="1:9" ht="15.75" x14ac:dyDescent="0.25">
      <c r="A1787" s="11">
        <v>23580</v>
      </c>
      <c r="B1787" s="12" t="str">
        <f>VLOOKUP(A1787,'[1]Региональная прогр. (11.2018)'!G$14:Q$8110,11,FALSE)</f>
        <v>ЛАО</v>
      </c>
      <c r="C1787" s="11" t="s">
        <v>9</v>
      </c>
      <c r="D1787" s="11" t="s">
        <v>733</v>
      </c>
      <c r="E1787" s="11">
        <v>2019</v>
      </c>
      <c r="F1787" s="11" t="s">
        <v>17</v>
      </c>
      <c r="G1787" s="14">
        <v>2931.9</v>
      </c>
      <c r="H1787" s="23" t="s">
        <v>18</v>
      </c>
      <c r="I1787" s="25">
        <v>18117.32</v>
      </c>
    </row>
    <row r="1788" spans="1:9" ht="15.75" x14ac:dyDescent="0.25">
      <c r="A1788" s="11">
        <v>23580</v>
      </c>
      <c r="B1788" s="12" t="str">
        <f>VLOOKUP(A1788,'[1]Региональная прогр. (11.2018)'!G$14:Q$8110,11,FALSE)</f>
        <v>ЛАО</v>
      </c>
      <c r="C1788" s="11" t="s">
        <v>9</v>
      </c>
      <c r="D1788" s="11" t="s">
        <v>733</v>
      </c>
      <c r="E1788" s="11">
        <v>2019</v>
      </c>
      <c r="F1788" s="11" t="s">
        <v>11</v>
      </c>
      <c r="G1788" s="14">
        <v>2931.9</v>
      </c>
      <c r="H1788" s="14" t="s">
        <v>12</v>
      </c>
      <c r="I1788" s="42">
        <v>76444.42</v>
      </c>
    </row>
    <row r="1789" spans="1:9" ht="15.75" x14ac:dyDescent="0.25">
      <c r="A1789" s="11">
        <v>23533</v>
      </c>
      <c r="B1789" s="12" t="str">
        <f>VLOOKUP(A1789,'[1]Региональная прогр. (11.2018)'!G$14:Q$8110,11,FALSE)</f>
        <v>ЛАО</v>
      </c>
      <c r="C1789" s="11" t="s">
        <v>9</v>
      </c>
      <c r="D1789" s="11" t="s">
        <v>734</v>
      </c>
      <c r="E1789" s="11">
        <v>2019</v>
      </c>
      <c r="F1789" s="11" t="s">
        <v>14</v>
      </c>
      <c r="G1789" s="14">
        <v>4068.7</v>
      </c>
      <c r="H1789" s="14">
        <v>1184</v>
      </c>
      <c r="I1789" s="25">
        <v>5708238</v>
      </c>
    </row>
    <row r="1790" spans="1:9" ht="15.75" x14ac:dyDescent="0.25">
      <c r="A1790" s="11">
        <v>23533</v>
      </c>
      <c r="B1790" s="12" t="str">
        <f>VLOOKUP(A1790,'[1]Региональная прогр. (11.2018)'!G$14:Q$8110,11,FALSE)</f>
        <v>ЛАО</v>
      </c>
      <c r="C1790" s="11" t="s">
        <v>9</v>
      </c>
      <c r="D1790" s="11" t="s">
        <v>734</v>
      </c>
      <c r="E1790" s="11">
        <v>2019</v>
      </c>
      <c r="F1790" s="11" t="s">
        <v>11</v>
      </c>
      <c r="G1790" s="14">
        <v>4068.7</v>
      </c>
      <c r="H1790" s="14" t="s">
        <v>12</v>
      </c>
      <c r="I1790" s="42">
        <v>120998.38</v>
      </c>
    </row>
    <row r="1791" spans="1:9" ht="15.75" x14ac:dyDescent="0.25">
      <c r="A1791" s="11">
        <v>30817</v>
      </c>
      <c r="B1791" s="12" t="str">
        <f>VLOOKUP(A1791,'[1]Региональная прогр. (11.2018)'!G$14:Q$8110,11,FALSE)</f>
        <v>ЛАО</v>
      </c>
      <c r="C1791" s="11" t="s">
        <v>9</v>
      </c>
      <c r="D1791" s="11" t="s">
        <v>735</v>
      </c>
      <c r="E1791" s="11">
        <v>2019</v>
      </c>
      <c r="F1791" s="11" t="s">
        <v>14</v>
      </c>
      <c r="G1791" s="14">
        <v>3136</v>
      </c>
      <c r="H1791" s="14">
        <v>836.76</v>
      </c>
      <c r="I1791" s="25">
        <v>3834646.3</v>
      </c>
    </row>
    <row r="1792" spans="1:9" ht="15.75" x14ac:dyDescent="0.25">
      <c r="A1792" s="11">
        <v>30817</v>
      </c>
      <c r="B1792" s="12" t="str">
        <f>VLOOKUP(A1792,'[1]Региональная прогр. (11.2018)'!G$14:Q$8110,11,FALSE)</f>
        <v>ЛАО</v>
      </c>
      <c r="C1792" s="11" t="s">
        <v>9</v>
      </c>
      <c r="D1792" s="11" t="s">
        <v>735</v>
      </c>
      <c r="E1792" s="11">
        <v>2019</v>
      </c>
      <c r="F1792" s="11" t="s">
        <v>11</v>
      </c>
      <c r="G1792" s="14">
        <v>3136</v>
      </c>
      <c r="H1792" s="14" t="s">
        <v>12</v>
      </c>
      <c r="I1792" s="42">
        <v>108856.18</v>
      </c>
    </row>
    <row r="1793" spans="1:9" ht="15.75" x14ac:dyDescent="0.25">
      <c r="A1793" s="11">
        <v>20036</v>
      </c>
      <c r="B1793" s="12" t="str">
        <f>VLOOKUP(A1793,'[1]Региональная прогр. (11.2018)'!G$14:Q$8110,11,FALSE)</f>
        <v>ЛАО</v>
      </c>
      <c r="C1793" s="11" t="s">
        <v>9</v>
      </c>
      <c r="D1793" s="11" t="s">
        <v>736</v>
      </c>
      <c r="E1793" s="11">
        <v>2019</v>
      </c>
      <c r="F1793" s="11" t="s">
        <v>158</v>
      </c>
      <c r="G1793" s="14">
        <v>5787.86</v>
      </c>
      <c r="H1793" s="23">
        <v>2</v>
      </c>
      <c r="I1793" s="25">
        <v>3025051.2</v>
      </c>
    </row>
    <row r="1794" spans="1:9" ht="15.75" x14ac:dyDescent="0.25">
      <c r="A1794" s="11">
        <v>20036</v>
      </c>
      <c r="B1794" s="12" t="str">
        <f>VLOOKUP(A1794,'[1]Региональная прогр. (11.2018)'!G$14:Q$8110,11,FALSE)</f>
        <v>ЛАО</v>
      </c>
      <c r="C1794" s="11" t="s">
        <v>9</v>
      </c>
      <c r="D1794" s="11" t="s">
        <v>736</v>
      </c>
      <c r="E1794" s="11">
        <v>2019</v>
      </c>
      <c r="F1794" s="11" t="s">
        <v>17</v>
      </c>
      <c r="G1794" s="14">
        <v>5787.86</v>
      </c>
      <c r="H1794" s="23" t="s">
        <v>18</v>
      </c>
      <c r="I1794" s="25">
        <v>31073.33</v>
      </c>
    </row>
    <row r="1795" spans="1:9" ht="15.75" x14ac:dyDescent="0.25">
      <c r="A1795" s="11">
        <v>20036</v>
      </c>
      <c r="B1795" s="12" t="str">
        <f>VLOOKUP(A1795,'[1]Региональная прогр. (11.2018)'!G$14:Q$8110,11,FALSE)</f>
        <v>ЛАО</v>
      </c>
      <c r="C1795" s="11" t="s">
        <v>9</v>
      </c>
      <c r="D1795" s="11" t="s">
        <v>736</v>
      </c>
      <c r="E1795" s="11">
        <v>2019</v>
      </c>
      <c r="F1795" s="11" t="s">
        <v>11</v>
      </c>
      <c r="G1795" s="14">
        <v>5787.86</v>
      </c>
      <c r="H1795" s="14" t="s">
        <v>12</v>
      </c>
      <c r="I1795" s="52">
        <v>152888.84</v>
      </c>
    </row>
    <row r="1796" spans="1:9" ht="15.75" x14ac:dyDescent="0.25">
      <c r="A1796" s="11">
        <v>20037</v>
      </c>
      <c r="B1796" s="12" t="str">
        <f>VLOOKUP(A1796,'[1]Региональная прогр. (11.2018)'!G$14:Q$8110,11,FALSE)</f>
        <v>ЛАО</v>
      </c>
      <c r="C1796" s="11" t="s">
        <v>9</v>
      </c>
      <c r="D1796" s="11" t="s">
        <v>737</v>
      </c>
      <c r="E1796" s="11">
        <v>2019</v>
      </c>
      <c r="F1796" s="11" t="s">
        <v>158</v>
      </c>
      <c r="G1796" s="14">
        <v>5577.26</v>
      </c>
      <c r="H1796" s="23">
        <v>2</v>
      </c>
      <c r="I1796" s="25">
        <v>3032289.6</v>
      </c>
    </row>
    <row r="1797" spans="1:9" ht="15.75" x14ac:dyDescent="0.25">
      <c r="A1797" s="11">
        <v>20037</v>
      </c>
      <c r="B1797" s="12" t="str">
        <f>VLOOKUP(A1797,'[1]Региональная прогр. (11.2018)'!G$14:Q$8110,11,FALSE)</f>
        <v>ЛАО</v>
      </c>
      <c r="C1797" s="11" t="s">
        <v>9</v>
      </c>
      <c r="D1797" s="11" t="s">
        <v>737</v>
      </c>
      <c r="E1797" s="11">
        <v>2019</v>
      </c>
      <c r="F1797" s="11" t="s">
        <v>17</v>
      </c>
      <c r="G1797" s="14">
        <v>5577.26</v>
      </c>
      <c r="H1797" s="23" t="s">
        <v>18</v>
      </c>
      <c r="I1797" s="25">
        <v>31147.68</v>
      </c>
    </row>
    <row r="1798" spans="1:9" ht="15.75" x14ac:dyDescent="0.25">
      <c r="A1798" s="11">
        <v>20037</v>
      </c>
      <c r="B1798" s="12" t="str">
        <f>VLOOKUP(A1798,'[1]Региональная прогр. (11.2018)'!G$14:Q$8110,11,FALSE)</f>
        <v>ЛАО</v>
      </c>
      <c r="C1798" s="11" t="s">
        <v>9</v>
      </c>
      <c r="D1798" s="11" t="s">
        <v>737</v>
      </c>
      <c r="E1798" s="11">
        <v>2019</v>
      </c>
      <c r="F1798" s="11" t="s">
        <v>11</v>
      </c>
      <c r="G1798" s="14">
        <v>5577.26</v>
      </c>
      <c r="H1798" s="14" t="s">
        <v>12</v>
      </c>
      <c r="I1798" s="42">
        <v>152888.84</v>
      </c>
    </row>
    <row r="1799" spans="1:9" ht="15.75" x14ac:dyDescent="0.25">
      <c r="A1799" s="11">
        <v>32774</v>
      </c>
      <c r="B1799" s="12" t="str">
        <f>VLOOKUP(A1799,'[1]Региональная прогр. (11.2018)'!G$14:Q$8110,11,FALSE)</f>
        <v>ЦАО</v>
      </c>
      <c r="C1799" s="11" t="s">
        <v>9</v>
      </c>
      <c r="D1799" s="11" t="s">
        <v>738</v>
      </c>
      <c r="E1799" s="11">
        <v>2019</v>
      </c>
      <c r="F1799" s="11" t="s">
        <v>158</v>
      </c>
      <c r="G1799" s="14">
        <v>4775.7</v>
      </c>
      <c r="H1799" s="23">
        <v>1</v>
      </c>
      <c r="I1799" s="25">
        <v>1907358</v>
      </c>
    </row>
    <row r="1800" spans="1:9" ht="15.75" x14ac:dyDescent="0.25">
      <c r="A1800" s="11">
        <v>32774</v>
      </c>
      <c r="B1800" s="12" t="str">
        <f>VLOOKUP(A1800,'[1]Региональная прогр. (11.2018)'!G$14:Q$8110,11,FALSE)</f>
        <v>ЦАО</v>
      </c>
      <c r="C1800" s="11" t="s">
        <v>9</v>
      </c>
      <c r="D1800" s="11" t="s">
        <v>738</v>
      </c>
      <c r="E1800" s="11">
        <v>2019</v>
      </c>
      <c r="F1800" s="11" t="s">
        <v>17</v>
      </c>
      <c r="G1800" s="14">
        <v>4775.7</v>
      </c>
      <c r="H1800" s="23" t="s">
        <v>18</v>
      </c>
      <c r="I1800" s="25">
        <v>19592.38</v>
      </c>
    </row>
    <row r="1801" spans="1:9" ht="15.75" x14ac:dyDescent="0.25">
      <c r="A1801" s="11">
        <v>32774</v>
      </c>
      <c r="B1801" s="12" t="str">
        <f>VLOOKUP(A1801,'[1]Региональная прогр. (11.2018)'!G$14:Q$8110,11,FALSE)</f>
        <v>ЦАО</v>
      </c>
      <c r="C1801" s="11" t="s">
        <v>9</v>
      </c>
      <c r="D1801" s="11" t="s">
        <v>738</v>
      </c>
      <c r="E1801" s="11">
        <v>2019</v>
      </c>
      <c r="F1801" s="11" t="s">
        <v>11</v>
      </c>
      <c r="G1801" s="14">
        <v>4775.7</v>
      </c>
      <c r="H1801" s="14" t="s">
        <v>12</v>
      </c>
      <c r="I1801" s="42">
        <v>73305.850000000006</v>
      </c>
    </row>
    <row r="1802" spans="1:9" ht="15.75" x14ac:dyDescent="0.25">
      <c r="A1802" s="11">
        <v>23423</v>
      </c>
      <c r="B1802" s="12" t="str">
        <f>VLOOKUP(A1802,'[1]Региональная прогр. (11.2018)'!G$14:Q$8110,11,FALSE)</f>
        <v>ОАО</v>
      </c>
      <c r="C1802" s="11" t="s">
        <v>9</v>
      </c>
      <c r="D1802" s="11" t="s">
        <v>739</v>
      </c>
      <c r="E1802" s="11">
        <v>2019</v>
      </c>
      <c r="F1802" s="11" t="s">
        <v>158</v>
      </c>
      <c r="G1802" s="14">
        <v>6272.8</v>
      </c>
      <c r="H1802" s="23">
        <v>3</v>
      </c>
      <c r="I1802" s="25">
        <v>4888080</v>
      </c>
    </row>
    <row r="1803" spans="1:9" ht="15.75" x14ac:dyDescent="0.25">
      <c r="A1803" s="11">
        <v>23423</v>
      </c>
      <c r="B1803" s="12" t="str">
        <f>VLOOKUP(A1803,'[1]Региональная прогр. (11.2018)'!G$14:Q$8110,11,FALSE)</f>
        <v>ОАО</v>
      </c>
      <c r="C1803" s="11" t="s">
        <v>9</v>
      </c>
      <c r="D1803" s="11" t="s">
        <v>739</v>
      </c>
      <c r="E1803" s="11">
        <v>2019</v>
      </c>
      <c r="F1803" s="11" t="s">
        <v>17</v>
      </c>
      <c r="G1803" s="14">
        <v>6272.8</v>
      </c>
      <c r="H1803" s="23" t="s">
        <v>18</v>
      </c>
      <c r="I1803" s="25">
        <v>50210.36</v>
      </c>
    </row>
    <row r="1804" spans="1:9" ht="15.75" x14ac:dyDescent="0.25">
      <c r="A1804" s="11">
        <v>23423</v>
      </c>
      <c r="B1804" s="12" t="str">
        <f>VLOOKUP(A1804,'[1]Региональная прогр. (11.2018)'!G$14:Q$8110,11,FALSE)</f>
        <v>ОАО</v>
      </c>
      <c r="C1804" s="11" t="s">
        <v>9</v>
      </c>
      <c r="D1804" s="11" t="s">
        <v>739</v>
      </c>
      <c r="E1804" s="11">
        <v>2019</v>
      </c>
      <c r="F1804" s="11" t="s">
        <v>11</v>
      </c>
      <c r="G1804" s="14">
        <v>6272.8</v>
      </c>
      <c r="H1804" s="14" t="s">
        <v>12</v>
      </c>
      <c r="I1804" s="42">
        <v>215882.7</v>
      </c>
    </row>
    <row r="1805" spans="1:9" ht="15.75" x14ac:dyDescent="0.25">
      <c r="A1805" s="11">
        <v>31218</v>
      </c>
      <c r="B1805" s="12" t="str">
        <f>VLOOKUP(A1805,'[1]Региональная прогр. (11.2018)'!G$14:Q$8110,11,FALSE)</f>
        <v>ОАО</v>
      </c>
      <c r="C1805" s="11" t="s">
        <v>9</v>
      </c>
      <c r="D1805" s="11" t="s">
        <v>740</v>
      </c>
      <c r="E1805" s="11">
        <v>2019</v>
      </c>
      <c r="F1805" s="11" t="s">
        <v>158</v>
      </c>
      <c r="G1805" s="14">
        <v>12183.7</v>
      </c>
      <c r="H1805" s="23">
        <v>6</v>
      </c>
      <c r="I1805" s="25">
        <v>9835473.5999999996</v>
      </c>
    </row>
    <row r="1806" spans="1:9" ht="15.75" x14ac:dyDescent="0.25">
      <c r="A1806" s="11">
        <v>31218</v>
      </c>
      <c r="B1806" s="12" t="str">
        <f>VLOOKUP(A1806,'[1]Региональная прогр. (11.2018)'!G$14:Q$8110,11,FALSE)</f>
        <v>ОАО</v>
      </c>
      <c r="C1806" s="11" t="s">
        <v>9</v>
      </c>
      <c r="D1806" s="11" t="s">
        <v>740</v>
      </c>
      <c r="E1806" s="11">
        <v>2019</v>
      </c>
      <c r="F1806" s="11" t="s">
        <v>17</v>
      </c>
      <c r="G1806" s="14">
        <v>12183.7</v>
      </c>
      <c r="H1806" s="23" t="s">
        <v>18</v>
      </c>
      <c r="I1806" s="25">
        <v>101029.98</v>
      </c>
    </row>
    <row r="1807" spans="1:9" ht="15.75" x14ac:dyDescent="0.25">
      <c r="A1807" s="11">
        <v>31218</v>
      </c>
      <c r="B1807" s="12" t="str">
        <f>VLOOKUP(A1807,'[1]Региональная прогр. (11.2018)'!G$14:Q$8110,11,FALSE)</f>
        <v>ОАО</v>
      </c>
      <c r="C1807" s="11" t="s">
        <v>9</v>
      </c>
      <c r="D1807" s="11" t="s">
        <v>740</v>
      </c>
      <c r="E1807" s="11">
        <v>2019</v>
      </c>
      <c r="F1807" s="11" t="s">
        <v>11</v>
      </c>
      <c r="G1807" s="14">
        <v>12183.7</v>
      </c>
      <c r="H1807" s="14" t="s">
        <v>12</v>
      </c>
      <c r="I1807" s="42">
        <v>431786.49</v>
      </c>
    </row>
    <row r="1808" spans="1:9" ht="15.75" x14ac:dyDescent="0.25">
      <c r="A1808" s="11">
        <v>28923</v>
      </c>
      <c r="B1808" s="12" t="str">
        <f>VLOOKUP(A1808,'[1]Региональная прогр. (11.2018)'!G$14:Q$8110,11,FALSE)</f>
        <v>ЛАО</v>
      </c>
      <c r="C1808" s="11" t="s">
        <v>9</v>
      </c>
      <c r="D1808" s="11" t="s">
        <v>741</v>
      </c>
      <c r="E1808" s="11">
        <v>2019</v>
      </c>
      <c r="F1808" s="11" t="s">
        <v>158</v>
      </c>
      <c r="G1808" s="14">
        <v>10330.1</v>
      </c>
      <c r="H1808" s="26">
        <v>4</v>
      </c>
      <c r="I1808" s="47">
        <v>6884846.4000000004</v>
      </c>
    </row>
    <row r="1809" spans="1:9" ht="15.75" x14ac:dyDescent="0.25">
      <c r="A1809" s="11">
        <v>28923</v>
      </c>
      <c r="B1809" s="12" t="str">
        <f>VLOOKUP(A1809,'[1]Региональная прогр. (11.2018)'!G$14:Q$8110,11,FALSE)</f>
        <v>ЛАО</v>
      </c>
      <c r="C1809" s="11" t="s">
        <v>9</v>
      </c>
      <c r="D1809" s="11" t="s">
        <v>741</v>
      </c>
      <c r="E1809" s="11">
        <v>2019</v>
      </c>
      <c r="F1809" s="11" t="s">
        <v>17</v>
      </c>
      <c r="G1809" s="14">
        <v>10330.1</v>
      </c>
      <c r="H1809" s="23" t="s">
        <v>18</v>
      </c>
      <c r="I1809" s="25">
        <v>70721.14</v>
      </c>
    </row>
    <row r="1810" spans="1:9" ht="15.75" x14ac:dyDescent="0.25">
      <c r="A1810" s="11">
        <v>28923</v>
      </c>
      <c r="B1810" s="12" t="str">
        <f>VLOOKUP(A1810,'[1]Региональная прогр. (11.2018)'!G$14:Q$8110,11,FALSE)</f>
        <v>ЛАО</v>
      </c>
      <c r="C1810" s="11" t="s">
        <v>9</v>
      </c>
      <c r="D1810" s="11" t="s">
        <v>741</v>
      </c>
      <c r="E1810" s="11">
        <v>2019</v>
      </c>
      <c r="F1810" s="11" t="s">
        <v>11</v>
      </c>
      <c r="G1810" s="14">
        <v>10330.1</v>
      </c>
      <c r="H1810" s="14" t="s">
        <v>12</v>
      </c>
      <c r="I1810" s="25">
        <v>305777.68</v>
      </c>
    </row>
    <row r="1811" spans="1:9" ht="15.75" x14ac:dyDescent="0.25">
      <c r="A1811" s="11">
        <v>31263</v>
      </c>
      <c r="B1811" s="12" t="str">
        <f>VLOOKUP(A1811,'[1]Региональная прогр. (11.2018)'!G$14:Q$8110,11,FALSE)</f>
        <v>ОАО</v>
      </c>
      <c r="C1811" s="11" t="s">
        <v>9</v>
      </c>
      <c r="D1811" s="11" t="s">
        <v>742</v>
      </c>
      <c r="E1811" s="11">
        <v>2019</v>
      </c>
      <c r="F1811" s="11" t="s">
        <v>158</v>
      </c>
      <c r="G1811" s="14">
        <v>11775</v>
      </c>
      <c r="H1811" s="23">
        <v>6</v>
      </c>
      <c r="I1811" s="25">
        <v>9760788</v>
      </c>
    </row>
    <row r="1812" spans="1:9" ht="15.75" x14ac:dyDescent="0.25">
      <c r="A1812" s="11">
        <v>31263</v>
      </c>
      <c r="B1812" s="12" t="str">
        <f>VLOOKUP(A1812,'[1]Региональная прогр. (11.2018)'!G$14:Q$8110,11,FALSE)</f>
        <v>ОАО</v>
      </c>
      <c r="C1812" s="11" t="s">
        <v>9</v>
      </c>
      <c r="D1812" s="11" t="s">
        <v>742</v>
      </c>
      <c r="E1812" s="11">
        <v>2019</v>
      </c>
      <c r="F1812" s="11" t="s">
        <v>17</v>
      </c>
      <c r="G1812" s="14">
        <v>11775</v>
      </c>
      <c r="H1812" s="23" t="s">
        <v>18</v>
      </c>
      <c r="I1812" s="25">
        <v>100262.81</v>
      </c>
    </row>
    <row r="1813" spans="1:9" ht="15.75" x14ac:dyDescent="0.25">
      <c r="A1813" s="11">
        <v>31263</v>
      </c>
      <c r="B1813" s="12" t="str">
        <f>VLOOKUP(A1813,'[1]Региональная прогр. (11.2018)'!G$14:Q$8110,11,FALSE)</f>
        <v>ОАО</v>
      </c>
      <c r="C1813" s="11" t="s">
        <v>9</v>
      </c>
      <c r="D1813" s="11" t="s">
        <v>742</v>
      </c>
      <c r="E1813" s="11">
        <v>2019</v>
      </c>
      <c r="F1813" s="11" t="s">
        <v>11</v>
      </c>
      <c r="G1813" s="14">
        <v>11775</v>
      </c>
      <c r="H1813" s="14" t="s">
        <v>12</v>
      </c>
      <c r="I1813" s="42">
        <v>431762.91</v>
      </c>
    </row>
    <row r="1814" spans="1:9" ht="15.75" x14ac:dyDescent="0.25">
      <c r="A1814" s="11">
        <v>31270</v>
      </c>
      <c r="B1814" s="12" t="str">
        <f>VLOOKUP(A1814,'[1]Региональная прогр. (11.2018)'!G$14:Q$8110,11,FALSE)</f>
        <v>ОАО</v>
      </c>
      <c r="C1814" s="11" t="s">
        <v>9</v>
      </c>
      <c r="D1814" s="11" t="s">
        <v>743</v>
      </c>
      <c r="E1814" s="11">
        <v>2019</v>
      </c>
      <c r="F1814" s="11" t="s">
        <v>158</v>
      </c>
      <c r="G1814" s="14">
        <v>12946.3</v>
      </c>
      <c r="H1814" s="23">
        <v>5</v>
      </c>
      <c r="I1814" s="25">
        <v>8421108</v>
      </c>
    </row>
    <row r="1815" spans="1:9" ht="15.75" x14ac:dyDescent="0.25">
      <c r="A1815" s="11">
        <v>31270</v>
      </c>
      <c r="B1815" s="12" t="str">
        <f>VLOOKUP(A1815,'[1]Региональная прогр. (11.2018)'!G$14:Q$8110,11,FALSE)</f>
        <v>ОАО</v>
      </c>
      <c r="C1815" s="11" t="s">
        <v>9</v>
      </c>
      <c r="D1815" s="11" t="s">
        <v>743</v>
      </c>
      <c r="E1815" s="11">
        <v>2019</v>
      </c>
      <c r="F1815" s="11" t="s">
        <v>17</v>
      </c>
      <c r="G1815" s="14">
        <v>12946.3</v>
      </c>
      <c r="H1815" s="23" t="s">
        <v>18</v>
      </c>
      <c r="I1815" s="25">
        <v>86501.62</v>
      </c>
    </row>
    <row r="1816" spans="1:9" ht="15.75" x14ac:dyDescent="0.25">
      <c r="A1816" s="11">
        <v>31270</v>
      </c>
      <c r="B1816" s="12" t="str">
        <f>VLOOKUP(A1816,'[1]Региональная прогр. (11.2018)'!G$14:Q$8110,11,FALSE)</f>
        <v>ОАО</v>
      </c>
      <c r="C1816" s="11" t="s">
        <v>9</v>
      </c>
      <c r="D1816" s="11" t="s">
        <v>743</v>
      </c>
      <c r="E1816" s="11">
        <v>2019</v>
      </c>
      <c r="F1816" s="11" t="s">
        <v>11</v>
      </c>
      <c r="G1816" s="14">
        <v>12946.3</v>
      </c>
      <c r="H1816" s="14" t="s">
        <v>12</v>
      </c>
      <c r="I1816" s="42">
        <v>359756.08</v>
      </c>
    </row>
    <row r="1817" spans="1:9" ht="15.75" x14ac:dyDescent="0.25">
      <c r="A1817" s="11">
        <v>21130</v>
      </c>
      <c r="B1817" s="12" t="str">
        <f>VLOOKUP(A1817,'[1]Региональная прогр. (11.2018)'!G$14:Q$8110,11,FALSE)</f>
        <v>САО</v>
      </c>
      <c r="C1817" s="11" t="s">
        <v>9</v>
      </c>
      <c r="D1817" s="11" t="s">
        <v>744</v>
      </c>
      <c r="E1817" s="11">
        <v>2019</v>
      </c>
      <c r="F1817" s="11" t="s">
        <v>16</v>
      </c>
      <c r="G1817" s="14">
        <v>3579.7</v>
      </c>
      <c r="H1817" s="14">
        <v>2645.8969999999999</v>
      </c>
      <c r="I1817" s="25">
        <v>7812649.2000000002</v>
      </c>
    </row>
    <row r="1818" spans="1:9" ht="15.75" x14ac:dyDescent="0.25">
      <c r="A1818" s="11">
        <v>21130</v>
      </c>
      <c r="B1818" s="12" t="str">
        <f>VLOOKUP(A1818,'[1]Региональная прогр. (11.2018)'!G$14:Q$8110,11,FALSE)</f>
        <v>САО</v>
      </c>
      <c r="C1818" s="11" t="s">
        <v>9</v>
      </c>
      <c r="D1818" s="11" t="s">
        <v>744</v>
      </c>
      <c r="E1818" s="11">
        <v>2019</v>
      </c>
      <c r="F1818" s="11" t="s">
        <v>11</v>
      </c>
      <c r="G1818" s="14">
        <v>3579.7</v>
      </c>
      <c r="H1818" s="14" t="s">
        <v>12</v>
      </c>
      <c r="I1818" s="42">
        <v>81568.490000000005</v>
      </c>
    </row>
    <row r="1819" spans="1:9" ht="15.75" x14ac:dyDescent="0.25">
      <c r="A1819" s="11">
        <v>20102</v>
      </c>
      <c r="B1819" s="12" t="str">
        <f>VLOOKUP(A1819,'[1]Региональная прогр. (11.2018)'!G$14:Q$8110,11,FALSE)</f>
        <v>ЦАО</v>
      </c>
      <c r="C1819" s="11" t="s">
        <v>9</v>
      </c>
      <c r="D1819" s="11" t="s">
        <v>745</v>
      </c>
      <c r="E1819" s="11">
        <v>2019</v>
      </c>
      <c r="F1819" s="11" t="s">
        <v>158</v>
      </c>
      <c r="G1819" s="14">
        <v>4961.7</v>
      </c>
      <c r="H1819" s="23">
        <v>2</v>
      </c>
      <c r="I1819" s="25">
        <v>3977818.8</v>
      </c>
    </row>
    <row r="1820" spans="1:9" ht="15.75" x14ac:dyDescent="0.25">
      <c r="A1820" s="11">
        <v>20102</v>
      </c>
      <c r="B1820" s="12" t="str">
        <f>VLOOKUP(A1820,'[1]Региональная прогр. (11.2018)'!G$14:Q$8110,11,FALSE)</f>
        <v>ЦАО</v>
      </c>
      <c r="C1820" s="11" t="s">
        <v>9</v>
      </c>
      <c r="D1820" s="11" t="s">
        <v>745</v>
      </c>
      <c r="E1820" s="11">
        <v>2019</v>
      </c>
      <c r="F1820" s="11" t="s">
        <v>17</v>
      </c>
      <c r="G1820" s="14">
        <v>4961.7</v>
      </c>
      <c r="H1820" s="23" t="s">
        <v>18</v>
      </c>
      <c r="I1820" s="25">
        <v>40860.15</v>
      </c>
    </row>
    <row r="1821" spans="1:9" ht="15.75" x14ac:dyDescent="0.25">
      <c r="A1821" s="11">
        <v>20102</v>
      </c>
      <c r="B1821" s="12" t="str">
        <f>VLOOKUP(A1821,'[1]Региональная прогр. (11.2018)'!G$14:Q$8110,11,FALSE)</f>
        <v>ЦАО</v>
      </c>
      <c r="C1821" s="11" t="s">
        <v>9</v>
      </c>
      <c r="D1821" s="11" t="s">
        <v>745</v>
      </c>
      <c r="E1821" s="11">
        <v>2019</v>
      </c>
      <c r="F1821" s="11" t="s">
        <v>11</v>
      </c>
      <c r="G1821" s="14">
        <v>4961.7</v>
      </c>
      <c r="H1821" s="14" t="s">
        <v>12</v>
      </c>
      <c r="I1821" s="42">
        <v>176948.78</v>
      </c>
    </row>
    <row r="1822" spans="1:9" ht="15.75" x14ac:dyDescent="0.25">
      <c r="A1822" s="11">
        <v>23377</v>
      </c>
      <c r="B1822" s="12" t="str">
        <f>VLOOKUP(A1822,'[1]Региональная прогр. (11.2018)'!G$14:Q$8110,11,FALSE)</f>
        <v>ЦАО</v>
      </c>
      <c r="C1822" s="11" t="s">
        <v>9</v>
      </c>
      <c r="D1822" s="11" t="s">
        <v>746</v>
      </c>
      <c r="E1822" s="11">
        <v>2019</v>
      </c>
      <c r="F1822" s="11" t="s">
        <v>16</v>
      </c>
      <c r="G1822" s="14">
        <v>4350.2</v>
      </c>
      <c r="H1822" s="14">
        <v>4895.1000000000004</v>
      </c>
      <c r="I1822" s="25">
        <v>14803878.01</v>
      </c>
    </row>
    <row r="1823" spans="1:9" ht="15.75" x14ac:dyDescent="0.25">
      <c r="A1823" s="11">
        <v>23377</v>
      </c>
      <c r="B1823" s="12" t="str">
        <f>VLOOKUP(A1823,'[1]Региональная прогр. (11.2018)'!G$14:Q$8110,11,FALSE)</f>
        <v>ЦАО</v>
      </c>
      <c r="C1823" s="11" t="s">
        <v>9</v>
      </c>
      <c r="D1823" s="11" t="s">
        <v>746</v>
      </c>
      <c r="E1823" s="11">
        <v>2019</v>
      </c>
      <c r="F1823" s="11" t="s">
        <v>11</v>
      </c>
      <c r="G1823" s="14">
        <v>4350.2</v>
      </c>
      <c r="H1823" s="14" t="s">
        <v>12</v>
      </c>
      <c r="I1823" s="42">
        <v>123039.6</v>
      </c>
    </row>
    <row r="1824" spans="1:9" ht="15.75" x14ac:dyDescent="0.25">
      <c r="A1824" s="11">
        <v>23377</v>
      </c>
      <c r="B1824" s="12" t="str">
        <f>VLOOKUP(A1824,'[1]Региональная прогр. (11.2018)'!G$14:Q$8110,11,FALSE)</f>
        <v>ЦАО</v>
      </c>
      <c r="C1824" s="11" t="s">
        <v>9</v>
      </c>
      <c r="D1824" s="11" t="s">
        <v>746</v>
      </c>
      <c r="E1824" s="11">
        <v>2019</v>
      </c>
      <c r="F1824" s="11" t="s">
        <v>14</v>
      </c>
      <c r="G1824" s="14">
        <v>4350.2</v>
      </c>
      <c r="H1824" s="21">
        <v>1268</v>
      </c>
      <c r="I1824" s="45">
        <v>5714288.8899999997</v>
      </c>
    </row>
    <row r="1825" spans="1:9" ht="15.75" x14ac:dyDescent="0.25">
      <c r="A1825" s="11">
        <v>23377</v>
      </c>
      <c r="B1825" s="12" t="str">
        <f>VLOOKUP(A1825,'[1]Региональная прогр. (11.2018)'!G$14:Q$8110,11,FALSE)</f>
        <v>ЦАО</v>
      </c>
      <c r="C1825" s="11" t="s">
        <v>9</v>
      </c>
      <c r="D1825" s="11" t="s">
        <v>746</v>
      </c>
      <c r="E1825" s="11">
        <v>2019</v>
      </c>
      <c r="F1825" s="11" t="s">
        <v>17</v>
      </c>
      <c r="G1825" s="14">
        <v>4350.2</v>
      </c>
      <c r="H1825" s="14" t="s">
        <v>18</v>
      </c>
      <c r="I1825" s="42">
        <v>34000.86</v>
      </c>
    </row>
    <row r="1826" spans="1:9" ht="15.75" x14ac:dyDescent="0.25">
      <c r="A1826" s="11">
        <v>32777</v>
      </c>
      <c r="B1826" s="12" t="str">
        <f>VLOOKUP(A1826,'[1]Региональная прогр. (11.2018)'!G$14:Q$8110,11,FALSE)</f>
        <v>ЦАО</v>
      </c>
      <c r="C1826" s="11" t="s">
        <v>9</v>
      </c>
      <c r="D1826" s="11" t="s">
        <v>747</v>
      </c>
      <c r="E1826" s="11">
        <v>2019</v>
      </c>
      <c r="F1826" s="11" t="s">
        <v>158</v>
      </c>
      <c r="G1826" s="14">
        <v>4430.3</v>
      </c>
      <c r="H1826" s="23">
        <v>2</v>
      </c>
      <c r="I1826" s="25">
        <v>3533412</v>
      </c>
    </row>
    <row r="1827" spans="1:9" ht="15.75" x14ac:dyDescent="0.25">
      <c r="A1827" s="11">
        <v>32777</v>
      </c>
      <c r="B1827" s="12" t="str">
        <f>VLOOKUP(A1827,'[1]Региональная прогр. (11.2018)'!G$14:Q$8110,11,FALSE)</f>
        <v>ЦАО</v>
      </c>
      <c r="C1827" s="11" t="s">
        <v>9</v>
      </c>
      <c r="D1827" s="11" t="s">
        <v>747</v>
      </c>
      <c r="E1827" s="11">
        <v>2019</v>
      </c>
      <c r="F1827" s="11" t="s">
        <v>17</v>
      </c>
      <c r="G1827" s="14">
        <v>4430.3</v>
      </c>
      <c r="H1827" s="23" t="s">
        <v>18</v>
      </c>
      <c r="I1827" s="25">
        <v>36295.21</v>
      </c>
    </row>
    <row r="1828" spans="1:9" ht="15.75" x14ac:dyDescent="0.25">
      <c r="A1828" s="11">
        <v>32777</v>
      </c>
      <c r="B1828" s="12" t="str">
        <f>VLOOKUP(A1828,'[1]Региональная прогр. (11.2018)'!G$14:Q$8110,11,FALSE)</f>
        <v>ЦАО</v>
      </c>
      <c r="C1828" s="11" t="s">
        <v>9</v>
      </c>
      <c r="D1828" s="11" t="s">
        <v>747</v>
      </c>
      <c r="E1828" s="11">
        <v>2019</v>
      </c>
      <c r="F1828" s="11" t="s">
        <v>11</v>
      </c>
      <c r="G1828" s="14">
        <v>4430.3</v>
      </c>
      <c r="H1828" s="14" t="s">
        <v>12</v>
      </c>
      <c r="I1828" s="42">
        <v>148665.79999999999</v>
      </c>
    </row>
    <row r="1829" spans="1:9" ht="15.75" x14ac:dyDescent="0.25">
      <c r="A1829" s="11">
        <v>29119</v>
      </c>
      <c r="B1829" s="12" t="str">
        <f>VLOOKUP(A1829,'[1]Региональная прогр. (11.2018)'!G$14:Q$8110,11,FALSE)</f>
        <v>КАО</v>
      </c>
      <c r="C1829" s="11" t="s">
        <v>9</v>
      </c>
      <c r="D1829" s="11" t="s">
        <v>748</v>
      </c>
      <c r="E1829" s="11">
        <v>2019</v>
      </c>
      <c r="F1829" s="11" t="s">
        <v>158</v>
      </c>
      <c r="G1829" s="14">
        <v>10856.6</v>
      </c>
      <c r="H1829" s="23">
        <v>5</v>
      </c>
      <c r="I1829" s="25">
        <v>8759676</v>
      </c>
    </row>
    <row r="1830" spans="1:9" ht="15.75" x14ac:dyDescent="0.25">
      <c r="A1830" s="11">
        <v>29119</v>
      </c>
      <c r="B1830" s="12" t="str">
        <f>VLOOKUP(A1830,'[1]Региональная прогр. (11.2018)'!G$14:Q$8110,11,FALSE)</f>
        <v>КАО</v>
      </c>
      <c r="C1830" s="11" t="s">
        <v>9</v>
      </c>
      <c r="D1830" s="11" t="s">
        <v>748</v>
      </c>
      <c r="E1830" s="11">
        <v>2019</v>
      </c>
      <c r="F1830" s="11" t="s">
        <v>17</v>
      </c>
      <c r="G1830" s="14">
        <v>10856.6</v>
      </c>
      <c r="H1830" s="23" t="s">
        <v>18</v>
      </c>
      <c r="I1830" s="25">
        <v>60923.55</v>
      </c>
    </row>
    <row r="1831" spans="1:9" ht="15.75" x14ac:dyDescent="0.25">
      <c r="A1831" s="11">
        <v>29119</v>
      </c>
      <c r="B1831" s="12" t="str">
        <f>VLOOKUP(A1831,'[1]Региональная прогр. (11.2018)'!G$14:Q$8110,11,FALSE)</f>
        <v>КАО</v>
      </c>
      <c r="C1831" s="11" t="s">
        <v>9</v>
      </c>
      <c r="D1831" s="11" t="s">
        <v>748</v>
      </c>
      <c r="E1831" s="11">
        <v>2019</v>
      </c>
      <c r="F1831" s="11" t="s">
        <v>11</v>
      </c>
      <c r="G1831" s="14">
        <v>10856.6</v>
      </c>
      <c r="H1831" s="14" t="s">
        <v>12</v>
      </c>
      <c r="I1831" s="42">
        <v>382222.1</v>
      </c>
    </row>
    <row r="1832" spans="1:9" ht="15.75" x14ac:dyDescent="0.25">
      <c r="A1832" s="11">
        <v>29357</v>
      </c>
      <c r="B1832" s="12" t="str">
        <f>VLOOKUP(A1832,'[1]Региональная прогр. (11.2018)'!G$14:Q$8110,11,FALSE)</f>
        <v>ЛАО</v>
      </c>
      <c r="C1832" s="11" t="s">
        <v>9</v>
      </c>
      <c r="D1832" s="11" t="s">
        <v>749</v>
      </c>
      <c r="E1832" s="11">
        <v>2019</v>
      </c>
      <c r="F1832" s="11" t="s">
        <v>158</v>
      </c>
      <c r="G1832" s="14">
        <v>4321.1000000000004</v>
      </c>
      <c r="H1832" s="23">
        <v>2</v>
      </c>
      <c r="I1832" s="25">
        <v>3366328.8</v>
      </c>
    </row>
    <row r="1833" spans="1:9" ht="15.75" x14ac:dyDescent="0.25">
      <c r="A1833" s="11">
        <v>29357</v>
      </c>
      <c r="B1833" s="12" t="str">
        <f>VLOOKUP(A1833,'[1]Региональная прогр. (11.2018)'!G$14:Q$8110,11,FALSE)</f>
        <v>ЛАО</v>
      </c>
      <c r="C1833" s="11" t="s">
        <v>9</v>
      </c>
      <c r="D1833" s="11" t="s">
        <v>749</v>
      </c>
      <c r="E1833" s="11">
        <v>2019</v>
      </c>
      <c r="F1833" s="11" t="s">
        <v>17</v>
      </c>
      <c r="G1833" s="14">
        <v>4321.1000000000004</v>
      </c>
      <c r="H1833" s="23" t="s">
        <v>18</v>
      </c>
      <c r="I1833" s="25">
        <v>34578.93</v>
      </c>
    </row>
    <row r="1834" spans="1:9" ht="15.75" x14ac:dyDescent="0.25">
      <c r="A1834" s="11">
        <v>29357</v>
      </c>
      <c r="B1834" s="12" t="str">
        <f>VLOOKUP(A1834,'[1]Региональная прогр. (11.2018)'!G$14:Q$8110,11,FALSE)</f>
        <v>ЛАО</v>
      </c>
      <c r="C1834" s="11" t="s">
        <v>9</v>
      </c>
      <c r="D1834" s="11" t="s">
        <v>749</v>
      </c>
      <c r="E1834" s="11">
        <v>2019</v>
      </c>
      <c r="F1834" s="11" t="s">
        <v>11</v>
      </c>
      <c r="G1834" s="14">
        <v>4321.1000000000004</v>
      </c>
      <c r="H1834" s="14" t="s">
        <v>12</v>
      </c>
      <c r="I1834" s="42">
        <v>152888.84</v>
      </c>
    </row>
    <row r="1835" spans="1:9" ht="15.75" x14ac:dyDescent="0.25">
      <c r="A1835" s="11">
        <v>32785</v>
      </c>
      <c r="B1835" s="12" t="str">
        <f>VLOOKUP(A1835,'[1]Региональная прогр. (11.2018)'!G$14:Q$8110,11,FALSE)</f>
        <v>ЦАО</v>
      </c>
      <c r="C1835" s="11" t="s">
        <v>9</v>
      </c>
      <c r="D1835" s="11" t="s">
        <v>750</v>
      </c>
      <c r="E1835" s="11">
        <v>2019</v>
      </c>
      <c r="F1835" s="11" t="s">
        <v>158</v>
      </c>
      <c r="G1835" s="14">
        <v>5102.2</v>
      </c>
      <c r="H1835" s="23">
        <v>2</v>
      </c>
      <c r="I1835" s="25">
        <v>4830576</v>
      </c>
    </row>
    <row r="1836" spans="1:9" ht="15.75" x14ac:dyDescent="0.25">
      <c r="A1836" s="11">
        <v>32785</v>
      </c>
      <c r="B1836" s="12" t="str">
        <f>VLOOKUP(A1836,'[1]Региональная прогр. (11.2018)'!G$14:Q$8110,11,FALSE)</f>
        <v>ЦАО</v>
      </c>
      <c r="C1836" s="11" t="s">
        <v>9</v>
      </c>
      <c r="D1836" s="11" t="s">
        <v>750</v>
      </c>
      <c r="E1836" s="11">
        <v>2019</v>
      </c>
      <c r="F1836" s="11" t="s">
        <v>17</v>
      </c>
      <c r="G1836" s="14">
        <v>5102.2</v>
      </c>
      <c r="H1836" s="23" t="s">
        <v>18</v>
      </c>
      <c r="I1836" s="25">
        <v>49619.68</v>
      </c>
    </row>
    <row r="1837" spans="1:9" ht="15.75" x14ac:dyDescent="0.25">
      <c r="A1837" s="11">
        <v>32785</v>
      </c>
      <c r="B1837" s="12" t="str">
        <f>VLOOKUP(A1837,'[1]Региональная прогр. (11.2018)'!G$14:Q$8110,11,FALSE)</f>
        <v>ЦАО</v>
      </c>
      <c r="C1837" s="11" t="s">
        <v>9</v>
      </c>
      <c r="D1837" s="11" t="s">
        <v>750</v>
      </c>
      <c r="E1837" s="11">
        <v>2019</v>
      </c>
      <c r="F1837" s="11" t="s">
        <v>11</v>
      </c>
      <c r="G1837" s="14">
        <v>5102.2</v>
      </c>
      <c r="H1837" s="14" t="s">
        <v>12</v>
      </c>
      <c r="I1837" s="42">
        <v>156009.01999999999</v>
      </c>
    </row>
    <row r="1838" spans="1:9" ht="15.75" x14ac:dyDescent="0.25">
      <c r="A1838" s="11">
        <v>29970</v>
      </c>
      <c r="B1838" s="12" t="str">
        <f>VLOOKUP(A1838,'[1]Региональная прогр. (11.2018)'!G$14:Q$8110,11,FALSE)</f>
        <v>САО</v>
      </c>
      <c r="C1838" s="11" t="s">
        <v>9</v>
      </c>
      <c r="D1838" s="11" t="s">
        <v>751</v>
      </c>
      <c r="E1838" s="11">
        <v>2019</v>
      </c>
      <c r="F1838" s="11" t="s">
        <v>158</v>
      </c>
      <c r="G1838" s="14">
        <v>13488.8</v>
      </c>
      <c r="H1838" s="23">
        <v>6</v>
      </c>
      <c r="I1838" s="25">
        <v>10713067.199999999</v>
      </c>
    </row>
    <row r="1839" spans="1:9" ht="15.75" x14ac:dyDescent="0.25">
      <c r="A1839" s="11">
        <v>29970</v>
      </c>
      <c r="B1839" s="12" t="str">
        <f>VLOOKUP(A1839,'[1]Региональная прогр. (11.2018)'!G$14:Q$8110,11,FALSE)</f>
        <v>САО</v>
      </c>
      <c r="C1839" s="11" t="s">
        <v>9</v>
      </c>
      <c r="D1839" s="11" t="s">
        <v>751</v>
      </c>
      <c r="E1839" s="11">
        <v>2019</v>
      </c>
      <c r="F1839" s="11" t="s">
        <v>17</v>
      </c>
      <c r="G1839" s="14">
        <v>13488.8</v>
      </c>
      <c r="H1839" s="23" t="s">
        <v>18</v>
      </c>
      <c r="I1839" s="25">
        <v>110044.63</v>
      </c>
    </row>
    <row r="1840" spans="1:9" ht="15.75" x14ac:dyDescent="0.25">
      <c r="A1840" s="11">
        <v>29970</v>
      </c>
      <c r="B1840" s="12" t="str">
        <f>VLOOKUP(A1840,'[1]Региональная прогр. (11.2018)'!G$14:Q$8110,11,FALSE)</f>
        <v>САО</v>
      </c>
      <c r="C1840" s="11" t="s">
        <v>9</v>
      </c>
      <c r="D1840" s="11" t="s">
        <v>751</v>
      </c>
      <c r="E1840" s="11">
        <v>2019</v>
      </c>
      <c r="F1840" s="11" t="s">
        <v>11</v>
      </c>
      <c r="G1840" s="14">
        <v>13488.8</v>
      </c>
      <c r="H1840" s="14" t="s">
        <v>12</v>
      </c>
      <c r="I1840" s="42">
        <v>458666.52</v>
      </c>
    </row>
    <row r="1841" spans="1:9" ht="15.75" x14ac:dyDescent="0.25">
      <c r="A1841" s="11">
        <v>29053</v>
      </c>
      <c r="B1841" s="12" t="str">
        <f>VLOOKUP(A1841,'[1]Региональная прогр. (11.2018)'!G$14:Q$8110,11,FALSE)</f>
        <v>САО</v>
      </c>
      <c r="C1841" s="11" t="s">
        <v>9</v>
      </c>
      <c r="D1841" s="11" t="s">
        <v>752</v>
      </c>
      <c r="E1841" s="11">
        <v>2019</v>
      </c>
      <c r="F1841" s="11" t="s">
        <v>158</v>
      </c>
      <c r="G1841" s="14">
        <v>21107.8</v>
      </c>
      <c r="H1841" s="23">
        <v>10</v>
      </c>
      <c r="I1841" s="25">
        <v>17796223.199999999</v>
      </c>
    </row>
    <row r="1842" spans="1:9" ht="15.75" x14ac:dyDescent="0.25">
      <c r="A1842" s="11">
        <v>29053</v>
      </c>
      <c r="B1842" s="12" t="str">
        <f>VLOOKUP(A1842,'[1]Региональная прогр. (11.2018)'!G$14:Q$8110,11,FALSE)</f>
        <v>САО</v>
      </c>
      <c r="C1842" s="11" t="s">
        <v>9</v>
      </c>
      <c r="D1842" s="11" t="s">
        <v>752</v>
      </c>
      <c r="E1842" s="11">
        <v>2019</v>
      </c>
      <c r="F1842" s="11" t="s">
        <v>17</v>
      </c>
      <c r="G1842" s="14">
        <v>21107.8</v>
      </c>
      <c r="H1842" s="23" t="s">
        <v>18</v>
      </c>
      <c r="I1842" s="25">
        <v>182802.8</v>
      </c>
    </row>
    <row r="1843" spans="1:9" ht="15.75" x14ac:dyDescent="0.25">
      <c r="A1843" s="11">
        <v>29053</v>
      </c>
      <c r="B1843" s="12" t="str">
        <f>VLOOKUP(A1843,'[1]Региональная прогр. (11.2018)'!G$14:Q$8110,11,FALSE)</f>
        <v>САО</v>
      </c>
      <c r="C1843" s="11" t="s">
        <v>9</v>
      </c>
      <c r="D1843" s="11" t="s">
        <v>752</v>
      </c>
      <c r="E1843" s="11">
        <v>2019</v>
      </c>
      <c r="F1843" s="11" t="s">
        <v>11</v>
      </c>
      <c r="G1843" s="14">
        <v>21107.8</v>
      </c>
      <c r="H1843" s="14" t="s">
        <v>12</v>
      </c>
      <c r="I1843" s="42">
        <v>733132.80000000005</v>
      </c>
    </row>
    <row r="1844" spans="1:9" ht="15.75" x14ac:dyDescent="0.25">
      <c r="A1844" s="11">
        <v>35189</v>
      </c>
      <c r="B1844" s="12" t="str">
        <f>VLOOKUP(A1844,'[1]Региональная прогр. (11.2018)'!G$14:Q$8110,11,FALSE)</f>
        <v>ЦАО</v>
      </c>
      <c r="C1844" s="17" t="s">
        <v>9</v>
      </c>
      <c r="D1844" s="11" t="s">
        <v>753</v>
      </c>
      <c r="E1844" s="17">
        <v>2019</v>
      </c>
      <c r="F1844" s="17" t="s">
        <v>14</v>
      </c>
      <c r="G1844" s="19">
        <v>1335.2</v>
      </c>
      <c r="H1844" s="19">
        <v>373</v>
      </c>
      <c r="I1844" s="47">
        <v>1873779.6</v>
      </c>
    </row>
    <row r="1845" spans="1:9" ht="15.75" x14ac:dyDescent="0.25">
      <c r="A1845" s="11">
        <v>35189</v>
      </c>
      <c r="B1845" s="12" t="str">
        <f>VLOOKUP(A1845,'[1]Региональная прогр. (11.2018)'!G$14:Q$8110,11,FALSE)</f>
        <v>ЦАО</v>
      </c>
      <c r="C1845" s="17" t="s">
        <v>9</v>
      </c>
      <c r="D1845" s="11" t="s">
        <v>753</v>
      </c>
      <c r="E1845" s="17">
        <v>2019</v>
      </c>
      <c r="F1845" s="17" t="s">
        <v>11</v>
      </c>
      <c r="G1845" s="19">
        <v>1335.2</v>
      </c>
      <c r="H1845" s="19" t="s">
        <v>12</v>
      </c>
      <c r="I1845" s="47">
        <v>34870.18</v>
      </c>
    </row>
    <row r="1846" spans="1:9" ht="15.75" x14ac:dyDescent="0.25">
      <c r="A1846" s="11">
        <v>25586</v>
      </c>
      <c r="B1846" s="12" t="str">
        <f>VLOOKUP(A1846,'[1]Региональная прогр. (11.2018)'!G$14:Q$8110,11,FALSE)</f>
        <v>ЦАО</v>
      </c>
      <c r="C1846" s="11" t="s">
        <v>9</v>
      </c>
      <c r="D1846" s="11" t="s">
        <v>754</v>
      </c>
      <c r="E1846" s="11">
        <v>2019</v>
      </c>
      <c r="F1846" s="11" t="s">
        <v>158</v>
      </c>
      <c r="G1846" s="14">
        <v>4794.0600000000004</v>
      </c>
      <c r="H1846" s="23">
        <v>1</v>
      </c>
      <c r="I1846" s="25">
        <v>1910193.6</v>
      </c>
    </row>
    <row r="1847" spans="1:9" ht="15.75" x14ac:dyDescent="0.25">
      <c r="A1847" s="11">
        <v>25586</v>
      </c>
      <c r="B1847" s="12" t="str">
        <f>VLOOKUP(A1847,'[1]Региональная прогр. (11.2018)'!G$14:Q$8110,11,FALSE)</f>
        <v>ЦАО</v>
      </c>
      <c r="C1847" s="11" t="s">
        <v>9</v>
      </c>
      <c r="D1847" s="11" t="s">
        <v>754</v>
      </c>
      <c r="E1847" s="11">
        <v>2019</v>
      </c>
      <c r="F1847" s="11" t="s">
        <v>17</v>
      </c>
      <c r="G1847" s="14">
        <v>4794.0600000000004</v>
      </c>
      <c r="H1847" s="23" t="s">
        <v>18</v>
      </c>
      <c r="I1847" s="25">
        <v>19621.509999999998</v>
      </c>
    </row>
    <row r="1848" spans="1:9" ht="15.75" x14ac:dyDescent="0.25">
      <c r="A1848" s="11">
        <v>25586</v>
      </c>
      <c r="B1848" s="12" t="str">
        <f>VLOOKUP(A1848,'[1]Региональная прогр. (11.2018)'!G$14:Q$8110,11,FALSE)</f>
        <v>ЦАО</v>
      </c>
      <c r="C1848" s="11" t="s">
        <v>9</v>
      </c>
      <c r="D1848" s="11" t="s">
        <v>754</v>
      </c>
      <c r="E1848" s="11">
        <v>2019</v>
      </c>
      <c r="F1848" s="11" t="s">
        <v>11</v>
      </c>
      <c r="G1848" s="14">
        <v>4794.0600000000004</v>
      </c>
      <c r="H1848" s="14" t="s">
        <v>12</v>
      </c>
      <c r="I1848" s="42">
        <v>73311.179999999993</v>
      </c>
    </row>
    <row r="1849" spans="1:9" ht="15.75" x14ac:dyDescent="0.25">
      <c r="A1849" s="11">
        <v>23205</v>
      </c>
      <c r="B1849" s="12" t="str">
        <f>VLOOKUP(A1849,'[1]Региональная прогр. (11.2018)'!G$14:Q$8110,11,FALSE)</f>
        <v>ЦАО</v>
      </c>
      <c r="C1849" s="11" t="s">
        <v>9</v>
      </c>
      <c r="D1849" s="11" t="s">
        <v>755</v>
      </c>
      <c r="E1849" s="11">
        <v>2019</v>
      </c>
      <c r="F1849" s="11" t="s">
        <v>158</v>
      </c>
      <c r="G1849" s="14">
        <v>8907.5</v>
      </c>
      <c r="H1849" s="23">
        <v>4</v>
      </c>
      <c r="I1849" s="25">
        <v>6751632</v>
      </c>
    </row>
    <row r="1850" spans="1:9" ht="15.75" x14ac:dyDescent="0.25">
      <c r="A1850" s="11">
        <v>23205</v>
      </c>
      <c r="B1850" s="12" t="str">
        <f>VLOOKUP(A1850,'[1]Региональная прогр. (11.2018)'!G$14:Q$8110,11,FALSE)</f>
        <v>ЦАО</v>
      </c>
      <c r="C1850" s="11" t="s">
        <v>9</v>
      </c>
      <c r="D1850" s="11" t="s">
        <v>755</v>
      </c>
      <c r="E1850" s="11">
        <v>2019</v>
      </c>
      <c r="F1850" s="11" t="s">
        <v>17</v>
      </c>
      <c r="G1850" s="14">
        <v>8907.5</v>
      </c>
      <c r="H1850" s="23" t="s">
        <v>18</v>
      </c>
      <c r="I1850" s="25">
        <v>69352.759999999995</v>
      </c>
    </row>
    <row r="1851" spans="1:9" ht="15.75" x14ac:dyDescent="0.25">
      <c r="A1851" s="11">
        <v>23205</v>
      </c>
      <c r="B1851" s="12" t="str">
        <f>VLOOKUP(A1851,'[1]Региональная прогр. (11.2018)'!G$14:Q$8110,11,FALSE)</f>
        <v>ЦАО</v>
      </c>
      <c r="C1851" s="11" t="s">
        <v>9</v>
      </c>
      <c r="D1851" s="11" t="s">
        <v>755</v>
      </c>
      <c r="E1851" s="11">
        <v>2019</v>
      </c>
      <c r="F1851" s="11" t="s">
        <v>11</v>
      </c>
      <c r="G1851" s="14">
        <v>8907.5</v>
      </c>
      <c r="H1851" s="14" t="s">
        <v>12</v>
      </c>
      <c r="I1851" s="42">
        <v>287858.78000000003</v>
      </c>
    </row>
    <row r="1852" spans="1:9" ht="15.75" x14ac:dyDescent="0.25">
      <c r="A1852" s="11">
        <v>25952</v>
      </c>
      <c r="B1852" s="12" t="str">
        <f>VLOOKUP(A1852,'[1]Региональная прогр. (11.2018)'!G$14:Q$8110,11,FALSE)</f>
        <v>ЦАО</v>
      </c>
      <c r="C1852" s="11" t="s">
        <v>9</v>
      </c>
      <c r="D1852" s="11" t="s">
        <v>756</v>
      </c>
      <c r="E1852" s="11">
        <v>2019</v>
      </c>
      <c r="F1852" s="11" t="s">
        <v>158</v>
      </c>
      <c r="G1852" s="14">
        <v>9498.41</v>
      </c>
      <c r="H1852" s="23">
        <v>2</v>
      </c>
      <c r="I1852" s="25">
        <v>3539092.8</v>
      </c>
    </row>
    <row r="1853" spans="1:9" ht="15.75" x14ac:dyDescent="0.25">
      <c r="A1853" s="11">
        <v>25952</v>
      </c>
      <c r="B1853" s="12" t="str">
        <f>VLOOKUP(A1853,'[1]Региональная прогр. (11.2018)'!G$14:Q$8110,11,FALSE)</f>
        <v>ЦАО</v>
      </c>
      <c r="C1853" s="11" t="s">
        <v>9</v>
      </c>
      <c r="D1853" s="11" t="s">
        <v>756</v>
      </c>
      <c r="E1853" s="11">
        <v>2019</v>
      </c>
      <c r="F1853" s="11" t="s">
        <v>17</v>
      </c>
      <c r="G1853" s="14">
        <v>9498.41</v>
      </c>
      <c r="H1853" s="23" t="s">
        <v>18</v>
      </c>
      <c r="I1853" s="25">
        <v>36353.56</v>
      </c>
    </row>
    <row r="1854" spans="1:9" ht="15.75" x14ac:dyDescent="0.25">
      <c r="A1854" s="11">
        <v>25952</v>
      </c>
      <c r="B1854" s="12" t="str">
        <f>VLOOKUP(A1854,'[1]Региональная прогр. (11.2018)'!G$14:Q$8110,11,FALSE)</f>
        <v>ЦАО</v>
      </c>
      <c r="C1854" s="11" t="s">
        <v>9</v>
      </c>
      <c r="D1854" s="11" t="s">
        <v>756</v>
      </c>
      <c r="E1854" s="11">
        <v>2019</v>
      </c>
      <c r="F1854" s="11" t="s">
        <v>11</v>
      </c>
      <c r="G1854" s="14">
        <v>9498.41</v>
      </c>
      <c r="H1854" s="14" t="s">
        <v>12</v>
      </c>
      <c r="I1854" s="42">
        <v>148665.98000000001</v>
      </c>
    </row>
    <row r="1855" spans="1:9" ht="15.75" x14ac:dyDescent="0.25">
      <c r="A1855" s="11">
        <v>23570</v>
      </c>
      <c r="B1855" s="12" t="str">
        <f>VLOOKUP(A1855,'[1]Региональная прогр. (11.2018)'!G$14:Q$8110,11,FALSE)</f>
        <v>КАО</v>
      </c>
      <c r="C1855" s="11" t="s">
        <v>9</v>
      </c>
      <c r="D1855" s="11" t="s">
        <v>757</v>
      </c>
      <c r="E1855" s="11">
        <v>2019</v>
      </c>
      <c r="F1855" s="11" t="s">
        <v>158</v>
      </c>
      <c r="G1855" s="14">
        <v>12857.5</v>
      </c>
      <c r="H1855" s="23">
        <v>6</v>
      </c>
      <c r="I1855" s="25">
        <v>12373350.35</v>
      </c>
    </row>
    <row r="1856" spans="1:9" ht="15.75" x14ac:dyDescent="0.25">
      <c r="A1856" s="11">
        <v>23570</v>
      </c>
      <c r="B1856" s="12" t="str">
        <f>VLOOKUP(A1856,'[1]Региональная прогр. (11.2018)'!G$14:Q$8110,11,FALSE)</f>
        <v>КАО</v>
      </c>
      <c r="C1856" s="11" t="s">
        <v>9</v>
      </c>
      <c r="D1856" s="11" t="s">
        <v>757</v>
      </c>
      <c r="E1856" s="11">
        <v>2019</v>
      </c>
      <c r="F1856" s="11" t="s">
        <v>17</v>
      </c>
      <c r="G1856" s="14">
        <v>12857.5</v>
      </c>
      <c r="H1856" s="23" t="s">
        <v>18</v>
      </c>
      <c r="I1856" s="25">
        <v>86056.65</v>
      </c>
    </row>
    <row r="1857" spans="1:9" ht="15.75" x14ac:dyDescent="0.25">
      <c r="A1857" s="11">
        <v>23570</v>
      </c>
      <c r="B1857" s="12" t="str">
        <f>VLOOKUP(A1857,'[1]Региональная прогр. (11.2018)'!G$14:Q$8110,11,FALSE)</f>
        <v>КАО</v>
      </c>
      <c r="C1857" s="11" t="s">
        <v>9</v>
      </c>
      <c r="D1857" s="11" t="s">
        <v>757</v>
      </c>
      <c r="E1857" s="11">
        <v>2019</v>
      </c>
      <c r="F1857" s="11" t="s">
        <v>11</v>
      </c>
      <c r="G1857" s="14">
        <v>12857.5</v>
      </c>
      <c r="H1857" s="14" t="s">
        <v>12</v>
      </c>
      <c r="I1857" s="42">
        <v>439778.08</v>
      </c>
    </row>
    <row r="1858" spans="1:9" ht="15.75" x14ac:dyDescent="0.25">
      <c r="A1858" s="11">
        <v>21181</v>
      </c>
      <c r="B1858" s="12" t="str">
        <f>VLOOKUP(A1858,'[1]Региональная прогр. (11.2018)'!G$14:Q$8110,11,FALSE)</f>
        <v>КАО</v>
      </c>
      <c r="C1858" s="11" t="s">
        <v>9</v>
      </c>
      <c r="D1858" s="11" t="s">
        <v>758</v>
      </c>
      <c r="E1858" s="11">
        <v>2019</v>
      </c>
      <c r="F1858" s="11" t="s">
        <v>158</v>
      </c>
      <c r="G1858" s="14">
        <v>12859.6</v>
      </c>
      <c r="H1858" s="23">
        <v>6</v>
      </c>
      <c r="I1858" s="25">
        <v>10484532</v>
      </c>
    </row>
    <row r="1859" spans="1:9" ht="15.75" x14ac:dyDescent="0.25">
      <c r="A1859" s="11">
        <v>21181</v>
      </c>
      <c r="B1859" s="12" t="str">
        <f>VLOOKUP(A1859,'[1]Региональная прогр. (11.2018)'!G$14:Q$8110,11,FALSE)</f>
        <v>КАО</v>
      </c>
      <c r="C1859" s="11" t="s">
        <v>9</v>
      </c>
      <c r="D1859" s="11" t="s">
        <v>758</v>
      </c>
      <c r="E1859" s="11">
        <v>2019</v>
      </c>
      <c r="F1859" s="11" t="s">
        <v>17</v>
      </c>
      <c r="G1859" s="14">
        <v>12859.6</v>
      </c>
      <c r="H1859" s="23" t="s">
        <v>18</v>
      </c>
      <c r="I1859" s="25">
        <v>72919.92</v>
      </c>
    </row>
    <row r="1860" spans="1:9" ht="15.75" x14ac:dyDescent="0.25">
      <c r="A1860" s="11">
        <v>21181</v>
      </c>
      <c r="B1860" s="12" t="str">
        <f>VLOOKUP(A1860,'[1]Региональная прогр. (11.2018)'!G$14:Q$8110,11,FALSE)</f>
        <v>КАО</v>
      </c>
      <c r="C1860" s="11" t="s">
        <v>9</v>
      </c>
      <c r="D1860" s="11" t="s">
        <v>758</v>
      </c>
      <c r="E1860" s="11">
        <v>2019</v>
      </c>
      <c r="F1860" s="11" t="s">
        <v>11</v>
      </c>
      <c r="G1860" s="14">
        <v>12859.6</v>
      </c>
      <c r="H1860" s="14" t="s">
        <v>12</v>
      </c>
      <c r="I1860" s="42">
        <v>431720.84</v>
      </c>
    </row>
    <row r="1861" spans="1:9" ht="15.75" x14ac:dyDescent="0.25">
      <c r="A1861" s="11">
        <v>21080</v>
      </c>
      <c r="B1861" s="12" t="str">
        <f>VLOOKUP(A1861,'[1]Региональная прогр. (11.2018)'!G$14:Q$8110,11,FALSE)</f>
        <v>КАО</v>
      </c>
      <c r="C1861" s="11" t="s">
        <v>9</v>
      </c>
      <c r="D1861" s="11" t="s">
        <v>759</v>
      </c>
      <c r="E1861" s="11">
        <v>2019</v>
      </c>
      <c r="F1861" s="11" t="s">
        <v>158</v>
      </c>
      <c r="G1861" s="14">
        <v>15040.7</v>
      </c>
      <c r="H1861" s="23">
        <v>7</v>
      </c>
      <c r="I1861" s="25">
        <v>12231954</v>
      </c>
    </row>
    <row r="1862" spans="1:9" ht="15.75" x14ac:dyDescent="0.25">
      <c r="A1862" s="11">
        <v>21080</v>
      </c>
      <c r="B1862" s="12" t="str">
        <f>VLOOKUP(A1862,'[1]Региональная прогр. (11.2018)'!G$14:Q$8110,11,FALSE)</f>
        <v>КАО</v>
      </c>
      <c r="C1862" s="11" t="s">
        <v>9</v>
      </c>
      <c r="D1862" s="11" t="s">
        <v>759</v>
      </c>
      <c r="E1862" s="11">
        <v>2019</v>
      </c>
      <c r="F1862" s="11" t="s">
        <v>17</v>
      </c>
      <c r="G1862" s="14">
        <v>15040.7</v>
      </c>
      <c r="H1862" s="23" t="s">
        <v>18</v>
      </c>
      <c r="I1862" s="25">
        <v>85073.24</v>
      </c>
    </row>
    <row r="1863" spans="1:9" ht="15.75" x14ac:dyDescent="0.25">
      <c r="A1863" s="11">
        <v>21080</v>
      </c>
      <c r="B1863" s="12" t="str">
        <f>VLOOKUP(A1863,'[1]Региональная прогр. (11.2018)'!G$14:Q$8110,11,FALSE)</f>
        <v>КАО</v>
      </c>
      <c r="C1863" s="11" t="s">
        <v>9</v>
      </c>
      <c r="D1863" s="11" t="s">
        <v>759</v>
      </c>
      <c r="E1863" s="11">
        <v>2019</v>
      </c>
      <c r="F1863" s="11" t="s">
        <v>11</v>
      </c>
      <c r="G1863" s="14">
        <v>15040.7</v>
      </c>
      <c r="H1863" s="14" t="s">
        <v>12</v>
      </c>
      <c r="I1863" s="42">
        <v>535110.93999999994</v>
      </c>
    </row>
    <row r="1864" spans="1:9" ht="15.75" x14ac:dyDescent="0.25">
      <c r="A1864" s="11">
        <v>29131</v>
      </c>
      <c r="B1864" s="12" t="str">
        <f>VLOOKUP(A1864,'[1]Региональная прогр. (11.2018)'!G$14:Q$8110,11,FALSE)</f>
        <v>КАО</v>
      </c>
      <c r="C1864" s="11" t="s">
        <v>9</v>
      </c>
      <c r="D1864" s="11" t="s">
        <v>760</v>
      </c>
      <c r="E1864" s="11">
        <v>2019</v>
      </c>
      <c r="F1864" s="11" t="s">
        <v>158</v>
      </c>
      <c r="G1864" s="14">
        <v>15172.6</v>
      </c>
      <c r="H1864" s="23">
        <v>7</v>
      </c>
      <c r="I1864" s="25">
        <v>12231954</v>
      </c>
    </row>
    <row r="1865" spans="1:9" ht="15.75" x14ac:dyDescent="0.25">
      <c r="A1865" s="11">
        <v>29131</v>
      </c>
      <c r="B1865" s="12" t="str">
        <f>VLOOKUP(A1865,'[1]Региональная прогр. (11.2018)'!G$14:Q$8110,11,FALSE)</f>
        <v>КАО</v>
      </c>
      <c r="C1865" s="11" t="s">
        <v>9</v>
      </c>
      <c r="D1865" s="11" t="s">
        <v>760</v>
      </c>
      <c r="E1865" s="11">
        <v>2019</v>
      </c>
      <c r="F1865" s="11" t="s">
        <v>17</v>
      </c>
      <c r="G1865" s="14">
        <v>15172.6</v>
      </c>
      <c r="H1865" s="23" t="s">
        <v>18</v>
      </c>
      <c r="I1865" s="25">
        <v>85073.24</v>
      </c>
    </row>
    <row r="1866" spans="1:9" ht="15.75" x14ac:dyDescent="0.25">
      <c r="A1866" s="11">
        <v>29131</v>
      </c>
      <c r="B1866" s="12" t="str">
        <f>VLOOKUP(A1866,'[1]Региональная прогр. (11.2018)'!G$14:Q$8110,11,FALSE)</f>
        <v>КАО</v>
      </c>
      <c r="C1866" s="11" t="s">
        <v>9</v>
      </c>
      <c r="D1866" s="11" t="s">
        <v>760</v>
      </c>
      <c r="E1866" s="11">
        <v>2019</v>
      </c>
      <c r="F1866" s="11" t="s">
        <v>11</v>
      </c>
      <c r="G1866" s="14">
        <v>15172.6</v>
      </c>
      <c r="H1866" s="14" t="s">
        <v>12</v>
      </c>
      <c r="I1866" s="42">
        <v>503680.29</v>
      </c>
    </row>
    <row r="1867" spans="1:9" ht="15.75" x14ac:dyDescent="0.25">
      <c r="A1867" s="11">
        <v>28832</v>
      </c>
      <c r="B1867" s="12" t="str">
        <f>VLOOKUP(A1867,'[1]Региональная прогр. (11.2018)'!G$14:Q$8110,11,FALSE)</f>
        <v>КАО</v>
      </c>
      <c r="C1867" s="11" t="s">
        <v>9</v>
      </c>
      <c r="D1867" s="11" t="s">
        <v>761</v>
      </c>
      <c r="E1867" s="11">
        <v>2019</v>
      </c>
      <c r="F1867" s="11" t="s">
        <v>158</v>
      </c>
      <c r="G1867" s="14">
        <v>6623.7</v>
      </c>
      <c r="H1867" s="23">
        <v>3</v>
      </c>
      <c r="I1867" s="25">
        <v>6128247.5999999996</v>
      </c>
    </row>
    <row r="1868" spans="1:9" ht="15.75" x14ac:dyDescent="0.25">
      <c r="A1868" s="11">
        <v>28832</v>
      </c>
      <c r="B1868" s="12" t="str">
        <f>VLOOKUP(A1868,'[1]Региональная прогр. (11.2018)'!G$14:Q$8110,11,FALSE)</f>
        <v>КАО</v>
      </c>
      <c r="C1868" s="11" t="s">
        <v>9</v>
      </c>
      <c r="D1868" s="11" t="s">
        <v>761</v>
      </c>
      <c r="E1868" s="11">
        <v>2019</v>
      </c>
      <c r="F1868" s="11" t="s">
        <v>17</v>
      </c>
      <c r="G1868" s="14">
        <v>6623.7</v>
      </c>
      <c r="H1868" s="23" t="s">
        <v>18</v>
      </c>
      <c r="I1868" s="25">
        <v>42621.96</v>
      </c>
    </row>
    <row r="1869" spans="1:9" ht="15.75" x14ac:dyDescent="0.25">
      <c r="A1869" s="11">
        <v>28832</v>
      </c>
      <c r="B1869" s="12" t="str">
        <f>VLOOKUP(A1869,'[1]Региональная прогр. (11.2018)'!G$14:Q$8110,11,FALSE)</f>
        <v>КАО</v>
      </c>
      <c r="C1869" s="11" t="s">
        <v>9</v>
      </c>
      <c r="D1869" s="11" t="s">
        <v>761</v>
      </c>
      <c r="E1869" s="11">
        <v>2019</v>
      </c>
      <c r="F1869" s="11" t="s">
        <v>11</v>
      </c>
      <c r="G1869" s="14">
        <v>6623.7</v>
      </c>
      <c r="H1869" s="14" t="s">
        <v>12</v>
      </c>
      <c r="I1869" s="42">
        <v>215870.34</v>
      </c>
    </row>
    <row r="1870" spans="1:9" ht="15.75" x14ac:dyDescent="0.25">
      <c r="A1870" s="11">
        <v>31804</v>
      </c>
      <c r="B1870" s="12" t="str">
        <f>VLOOKUP(A1870,'[1]Региональная прогр. (11.2018)'!G$14:Q$8110,11,FALSE)</f>
        <v>КАО</v>
      </c>
      <c r="C1870" s="11" t="s">
        <v>9</v>
      </c>
      <c r="D1870" s="11" t="s">
        <v>762</v>
      </c>
      <c r="E1870" s="11">
        <v>2019</v>
      </c>
      <c r="F1870" s="11" t="s">
        <v>158</v>
      </c>
      <c r="G1870" s="14">
        <v>6552.4</v>
      </c>
      <c r="H1870" s="23">
        <v>3</v>
      </c>
      <c r="I1870" s="25">
        <v>6129535.1799999997</v>
      </c>
    </row>
    <row r="1871" spans="1:9" ht="15.75" x14ac:dyDescent="0.25">
      <c r="A1871" s="11">
        <v>31804</v>
      </c>
      <c r="B1871" s="12" t="str">
        <f>VLOOKUP(A1871,'[1]Региональная прогр. (11.2018)'!G$14:Q$8110,11,FALSE)</f>
        <v>КАО</v>
      </c>
      <c r="C1871" s="11" t="s">
        <v>9</v>
      </c>
      <c r="D1871" s="11" t="s">
        <v>762</v>
      </c>
      <c r="E1871" s="11">
        <v>2019</v>
      </c>
      <c r="F1871" s="11" t="s">
        <v>17</v>
      </c>
      <c r="G1871" s="14">
        <v>6552.4</v>
      </c>
      <c r="H1871" s="23" t="s">
        <v>18</v>
      </c>
      <c r="I1871" s="25">
        <v>42630.92</v>
      </c>
    </row>
    <row r="1872" spans="1:9" ht="15.75" x14ac:dyDescent="0.25">
      <c r="A1872" s="11">
        <v>31804</v>
      </c>
      <c r="B1872" s="12" t="str">
        <f>VLOOKUP(A1872,'[1]Региональная прогр. (11.2018)'!G$14:Q$8110,11,FALSE)</f>
        <v>КАО</v>
      </c>
      <c r="C1872" s="11" t="s">
        <v>9</v>
      </c>
      <c r="D1872" s="11" t="s">
        <v>762</v>
      </c>
      <c r="E1872" s="11">
        <v>2019</v>
      </c>
      <c r="F1872" s="11" t="s">
        <v>11</v>
      </c>
      <c r="G1872" s="14">
        <v>6552.4</v>
      </c>
      <c r="H1872" s="14" t="s">
        <v>12</v>
      </c>
      <c r="I1872" s="42">
        <v>219920.28</v>
      </c>
    </row>
    <row r="1873" spans="1:9" ht="15.75" x14ac:dyDescent="0.25">
      <c r="A1873" s="11">
        <v>21133</v>
      </c>
      <c r="B1873" s="12" t="str">
        <f>VLOOKUP(A1873,'[1]Региональная прогр. (11.2018)'!G$14:Q$8110,11,FALSE)</f>
        <v>КАО</v>
      </c>
      <c r="C1873" s="11" t="s">
        <v>9</v>
      </c>
      <c r="D1873" s="11" t="s">
        <v>763</v>
      </c>
      <c r="E1873" s="11">
        <v>2019</v>
      </c>
      <c r="F1873" s="11" t="s">
        <v>158</v>
      </c>
      <c r="G1873" s="14">
        <v>4476.3999999999996</v>
      </c>
      <c r="H1873" s="23">
        <v>2</v>
      </c>
      <c r="I1873" s="25">
        <v>4339406.4000000004</v>
      </c>
    </row>
    <row r="1874" spans="1:9" ht="15.75" x14ac:dyDescent="0.25">
      <c r="A1874" s="11">
        <v>21133</v>
      </c>
      <c r="B1874" s="12" t="str">
        <f>VLOOKUP(A1874,'[1]Региональная прогр. (11.2018)'!G$14:Q$8110,11,FALSE)</f>
        <v>КАО</v>
      </c>
      <c r="C1874" s="11" t="s">
        <v>9</v>
      </c>
      <c r="D1874" s="11" t="s">
        <v>763</v>
      </c>
      <c r="E1874" s="11">
        <v>2019</v>
      </c>
      <c r="F1874" s="11" t="s">
        <v>17</v>
      </c>
      <c r="G1874" s="14">
        <v>4476.3999999999996</v>
      </c>
      <c r="H1874" s="23" t="s">
        <v>18</v>
      </c>
      <c r="I1874" s="25">
        <v>30180.57</v>
      </c>
    </row>
    <row r="1875" spans="1:9" ht="15.75" x14ac:dyDescent="0.25">
      <c r="A1875" s="11">
        <v>21133</v>
      </c>
      <c r="B1875" s="12" t="str">
        <f>VLOOKUP(A1875,'[1]Региональная прогр. (11.2018)'!G$14:Q$8110,11,FALSE)</f>
        <v>КАО</v>
      </c>
      <c r="C1875" s="11" t="s">
        <v>9</v>
      </c>
      <c r="D1875" s="11" t="s">
        <v>763</v>
      </c>
      <c r="E1875" s="11">
        <v>2019</v>
      </c>
      <c r="F1875" s="11" t="s">
        <v>11</v>
      </c>
      <c r="G1875" s="14">
        <v>4476.3999999999996</v>
      </c>
      <c r="H1875" s="14" t="s">
        <v>12</v>
      </c>
      <c r="I1875" s="42">
        <v>170338.26</v>
      </c>
    </row>
    <row r="1876" spans="1:9" ht="15.75" x14ac:dyDescent="0.25">
      <c r="A1876" s="11">
        <v>21293</v>
      </c>
      <c r="B1876" s="12" t="str">
        <f>VLOOKUP(A1876,'[1]Региональная прогр. (11.2018)'!G$14:Q$8110,11,FALSE)</f>
        <v>КАО</v>
      </c>
      <c r="C1876" s="11" t="s">
        <v>9</v>
      </c>
      <c r="D1876" s="11" t="s">
        <v>764</v>
      </c>
      <c r="E1876" s="11">
        <v>2019</v>
      </c>
      <c r="F1876" s="11" t="s">
        <v>158</v>
      </c>
      <c r="G1876" s="14">
        <v>13063.5</v>
      </c>
      <c r="H1876" s="23">
        <v>6</v>
      </c>
      <c r="I1876" s="25">
        <v>12372786.41</v>
      </c>
    </row>
    <row r="1877" spans="1:9" ht="15.75" x14ac:dyDescent="0.25">
      <c r="A1877" s="11">
        <v>21293</v>
      </c>
      <c r="B1877" s="12" t="str">
        <f>VLOOKUP(A1877,'[1]Региональная прогр. (11.2018)'!G$14:Q$8110,11,FALSE)</f>
        <v>КАО</v>
      </c>
      <c r="C1877" s="11" t="s">
        <v>9</v>
      </c>
      <c r="D1877" s="11" t="s">
        <v>764</v>
      </c>
      <c r="E1877" s="11">
        <v>2019</v>
      </c>
      <c r="F1877" s="11" t="s">
        <v>17</v>
      </c>
      <c r="G1877" s="14">
        <v>13063.5</v>
      </c>
      <c r="H1877" s="23" t="s">
        <v>18</v>
      </c>
      <c r="I1877" s="25">
        <v>86052.73</v>
      </c>
    </row>
    <row r="1878" spans="1:9" ht="15.75" x14ac:dyDescent="0.25">
      <c r="A1878" s="11">
        <v>21293</v>
      </c>
      <c r="B1878" s="12" t="str">
        <f>VLOOKUP(A1878,'[1]Региональная прогр. (11.2018)'!G$14:Q$8110,11,FALSE)</f>
        <v>КАО</v>
      </c>
      <c r="C1878" s="11" t="s">
        <v>9</v>
      </c>
      <c r="D1878" s="11" t="s">
        <v>764</v>
      </c>
      <c r="E1878" s="11">
        <v>2019</v>
      </c>
      <c r="F1878" s="11" t="s">
        <v>11</v>
      </c>
      <c r="G1878" s="14">
        <v>13063.5</v>
      </c>
      <c r="H1878" s="14" t="s">
        <v>12</v>
      </c>
      <c r="I1878" s="42">
        <v>439870.74</v>
      </c>
    </row>
    <row r="1879" spans="1:9" ht="15.75" x14ac:dyDescent="0.25">
      <c r="A1879" s="11">
        <v>26602</v>
      </c>
      <c r="B1879" s="12" t="str">
        <f>VLOOKUP(A1879,'[1]Региональная прогр. (11.2018)'!G$14:Q$8110,11,FALSE)</f>
        <v>САО</v>
      </c>
      <c r="C1879" s="11" t="s">
        <v>9</v>
      </c>
      <c r="D1879" s="11" t="s">
        <v>765</v>
      </c>
      <c r="E1879" s="11">
        <v>2019</v>
      </c>
      <c r="F1879" s="11" t="s">
        <v>14</v>
      </c>
      <c r="G1879" s="14">
        <v>1427.4</v>
      </c>
      <c r="H1879" s="14">
        <v>732.5</v>
      </c>
      <c r="I1879" s="25">
        <v>2980555.88</v>
      </c>
    </row>
    <row r="1880" spans="1:9" ht="15.75" x14ac:dyDescent="0.25">
      <c r="A1880" s="11">
        <v>26602</v>
      </c>
      <c r="B1880" s="12" t="str">
        <f>VLOOKUP(A1880,'[1]Региональная прогр. (11.2018)'!G$14:Q$8110,11,FALSE)</f>
        <v>САО</v>
      </c>
      <c r="C1880" s="11" t="s">
        <v>9</v>
      </c>
      <c r="D1880" s="11" t="s">
        <v>765</v>
      </c>
      <c r="E1880" s="11">
        <v>2019</v>
      </c>
      <c r="F1880" s="11" t="s">
        <v>11</v>
      </c>
      <c r="G1880" s="14">
        <v>1427.4</v>
      </c>
      <c r="H1880" s="14" t="s">
        <v>12</v>
      </c>
      <c r="I1880" s="42">
        <v>70792.92</v>
      </c>
    </row>
    <row r="1881" spans="1:9" ht="15.75" x14ac:dyDescent="0.25">
      <c r="A1881" s="11">
        <v>35954</v>
      </c>
      <c r="B1881" s="12" t="str">
        <f>VLOOKUP(A1881,'[1]Региональная прогр. (11.2018)'!G$14:Q$8110,11,FALSE)</f>
        <v>САО</v>
      </c>
      <c r="C1881" s="11" t="s">
        <v>9</v>
      </c>
      <c r="D1881" s="11" t="s">
        <v>766</v>
      </c>
      <c r="E1881" s="11">
        <v>2019</v>
      </c>
      <c r="F1881" s="11" t="s">
        <v>14</v>
      </c>
      <c r="G1881" s="14">
        <v>3618.6</v>
      </c>
      <c r="H1881" s="14">
        <v>1005</v>
      </c>
      <c r="I1881" s="25">
        <v>4950248.75</v>
      </c>
    </row>
    <row r="1882" spans="1:9" ht="15.75" x14ac:dyDescent="0.25">
      <c r="A1882" s="11">
        <v>35954</v>
      </c>
      <c r="B1882" s="12" t="str">
        <f>VLOOKUP(A1882,'[1]Региональная прогр. (11.2018)'!G$14:Q$8110,11,FALSE)</f>
        <v>САО</v>
      </c>
      <c r="C1882" s="11" t="s">
        <v>9</v>
      </c>
      <c r="D1882" s="11" t="s">
        <v>766</v>
      </c>
      <c r="E1882" s="11">
        <v>2019</v>
      </c>
      <c r="F1882" s="11" t="s">
        <v>11</v>
      </c>
      <c r="G1882" s="14">
        <v>3618.6</v>
      </c>
      <c r="H1882" s="14" t="s">
        <v>12</v>
      </c>
      <c r="I1882" s="42">
        <v>115138.5</v>
      </c>
    </row>
    <row r="1883" spans="1:9" ht="15.75" x14ac:dyDescent="0.25">
      <c r="A1883" s="11">
        <v>30522</v>
      </c>
      <c r="B1883" s="12" t="str">
        <f>VLOOKUP(A1883,'[1]Региональная прогр. (11.2018)'!G$14:Q$8110,11,FALSE)</f>
        <v>ЛАО</v>
      </c>
      <c r="C1883" s="11" t="s">
        <v>9</v>
      </c>
      <c r="D1883" s="11" t="s">
        <v>767</v>
      </c>
      <c r="E1883" s="11">
        <v>2019</v>
      </c>
      <c r="F1883" s="11" t="s">
        <v>158</v>
      </c>
      <c r="G1883" s="14">
        <v>8596.2999999999993</v>
      </c>
      <c r="H1883" s="23">
        <v>4</v>
      </c>
      <c r="I1883" s="25">
        <v>7420185.5999999996</v>
      </c>
    </row>
    <row r="1884" spans="1:9" ht="15.75" x14ac:dyDescent="0.25">
      <c r="A1884" s="11">
        <v>30522</v>
      </c>
      <c r="B1884" s="12" t="str">
        <f>VLOOKUP(A1884,'[1]Региональная прогр. (11.2018)'!G$14:Q$8110,11,FALSE)</f>
        <v>ЛАО</v>
      </c>
      <c r="C1884" s="11" t="s">
        <v>9</v>
      </c>
      <c r="D1884" s="11" t="s">
        <v>767</v>
      </c>
      <c r="E1884" s="11">
        <v>2019</v>
      </c>
      <c r="F1884" s="11" t="s">
        <v>17</v>
      </c>
      <c r="G1884" s="14">
        <v>8596.2999999999993</v>
      </c>
      <c r="H1884" s="23" t="s">
        <v>18</v>
      </c>
      <c r="I1884" s="25">
        <v>76220.149999999994</v>
      </c>
    </row>
    <row r="1885" spans="1:9" ht="15.75" x14ac:dyDescent="0.25">
      <c r="A1885" s="11">
        <v>30522</v>
      </c>
      <c r="B1885" s="12" t="str">
        <f>VLOOKUP(A1885,'[1]Региональная прогр. (11.2018)'!G$14:Q$8110,11,FALSE)</f>
        <v>ЛАО</v>
      </c>
      <c r="C1885" s="11" t="s">
        <v>9</v>
      </c>
      <c r="D1885" s="11" t="s">
        <v>767</v>
      </c>
      <c r="E1885" s="11">
        <v>2019</v>
      </c>
      <c r="F1885" s="11" t="s">
        <v>11</v>
      </c>
      <c r="G1885" s="14">
        <v>8596.2999999999993</v>
      </c>
      <c r="H1885" s="14" t="s">
        <v>12</v>
      </c>
      <c r="I1885" s="42">
        <v>293253.12</v>
      </c>
    </row>
    <row r="1886" spans="1:9" ht="15.75" x14ac:dyDescent="0.25">
      <c r="A1886" s="11">
        <v>30512</v>
      </c>
      <c r="B1886" s="12" t="str">
        <f>VLOOKUP(A1886,'[1]Региональная прогр. (11.2018)'!G$14:Q$8110,11,FALSE)</f>
        <v>ЛАО</v>
      </c>
      <c r="C1886" s="11" t="s">
        <v>9</v>
      </c>
      <c r="D1886" s="11" t="s">
        <v>768</v>
      </c>
      <c r="E1886" s="11">
        <v>2019</v>
      </c>
      <c r="F1886" s="11" t="s">
        <v>158</v>
      </c>
      <c r="G1886" s="14">
        <v>7675.1</v>
      </c>
      <c r="H1886" s="23">
        <v>2</v>
      </c>
      <c r="I1886" s="25">
        <v>3829617.6</v>
      </c>
    </row>
    <row r="1887" spans="1:9" ht="15.75" x14ac:dyDescent="0.25">
      <c r="A1887" s="11">
        <v>30512</v>
      </c>
      <c r="B1887" s="12" t="str">
        <f>VLOOKUP(A1887,'[1]Региональная прогр. (11.2018)'!G$14:Q$8110,11,FALSE)</f>
        <v>ЛАО</v>
      </c>
      <c r="C1887" s="11" t="s">
        <v>9</v>
      </c>
      <c r="D1887" s="11" t="s">
        <v>768</v>
      </c>
      <c r="E1887" s="11">
        <v>2019</v>
      </c>
      <c r="F1887" s="11" t="s">
        <v>17</v>
      </c>
      <c r="G1887" s="14">
        <v>7675.1</v>
      </c>
      <c r="H1887" s="23" t="s">
        <v>18</v>
      </c>
      <c r="I1887" s="25">
        <v>39337.83</v>
      </c>
    </row>
    <row r="1888" spans="1:9" ht="15.75" x14ac:dyDescent="0.25">
      <c r="A1888" s="11">
        <v>30512</v>
      </c>
      <c r="B1888" s="12" t="str">
        <f>VLOOKUP(A1888,'[1]Региональная прогр. (11.2018)'!G$14:Q$8110,11,FALSE)</f>
        <v>ЛАО</v>
      </c>
      <c r="C1888" s="11" t="s">
        <v>9</v>
      </c>
      <c r="D1888" s="11" t="s">
        <v>768</v>
      </c>
      <c r="E1888" s="11">
        <v>2019</v>
      </c>
      <c r="F1888" s="11" t="s">
        <v>11</v>
      </c>
      <c r="G1888" s="14">
        <v>7675.1</v>
      </c>
      <c r="H1888" s="14" t="s">
        <v>12</v>
      </c>
      <c r="I1888" s="42">
        <v>146619.06</v>
      </c>
    </row>
    <row r="1889" spans="1:9" ht="15.75" x14ac:dyDescent="0.25">
      <c r="A1889" s="11">
        <v>27792</v>
      </c>
      <c r="B1889" s="12" t="str">
        <f>VLOOKUP(A1889,'[1]Региональная прогр. (11.2018)'!G$14:Q$8110,11,FALSE)</f>
        <v>КАО</v>
      </c>
      <c r="C1889" s="11" t="s">
        <v>9</v>
      </c>
      <c r="D1889" s="11" t="s">
        <v>769</v>
      </c>
      <c r="E1889" s="11">
        <v>2019</v>
      </c>
      <c r="F1889" s="11" t="s">
        <v>14</v>
      </c>
      <c r="G1889" s="14">
        <v>3625</v>
      </c>
      <c r="H1889" s="14">
        <v>1015.58</v>
      </c>
      <c r="I1889" s="25">
        <v>4245000</v>
      </c>
    </row>
    <row r="1890" spans="1:9" ht="15.75" x14ac:dyDescent="0.25">
      <c r="A1890" s="11">
        <v>27792</v>
      </c>
      <c r="B1890" s="12" t="str">
        <f>VLOOKUP(A1890,'[1]Региональная прогр. (11.2018)'!G$14:Q$8110,11,FALSE)</f>
        <v>КАО</v>
      </c>
      <c r="C1890" s="11" t="s">
        <v>9</v>
      </c>
      <c r="D1890" s="11" t="s">
        <v>769</v>
      </c>
      <c r="E1890" s="11">
        <v>2019</v>
      </c>
      <c r="F1890" s="11" t="s">
        <v>11</v>
      </c>
      <c r="G1890" s="14">
        <v>3625</v>
      </c>
      <c r="H1890" s="14" t="s">
        <v>12</v>
      </c>
      <c r="I1890" s="42">
        <v>115223.46</v>
      </c>
    </row>
    <row r="1891" spans="1:9" ht="15.75" x14ac:dyDescent="0.25">
      <c r="A1891" s="11">
        <v>27792</v>
      </c>
      <c r="B1891" s="12" t="str">
        <f>VLOOKUP(A1891,'[1]Региональная прогр. (11.2018)'!G$14:Q$8110,11,FALSE)</f>
        <v>КАО</v>
      </c>
      <c r="C1891" s="11" t="s">
        <v>9</v>
      </c>
      <c r="D1891" s="11" t="s">
        <v>769</v>
      </c>
      <c r="E1891" s="11">
        <v>2019</v>
      </c>
      <c r="F1891" s="11" t="s">
        <v>17</v>
      </c>
      <c r="G1891" s="14">
        <v>3625</v>
      </c>
      <c r="H1891" s="14" t="s">
        <v>18</v>
      </c>
      <c r="I1891" s="42">
        <v>86300.85</v>
      </c>
    </row>
    <row r="1892" spans="1:9" ht="15.75" x14ac:dyDescent="0.25">
      <c r="A1892" s="11">
        <v>31713</v>
      </c>
      <c r="B1892" s="12" t="str">
        <f>VLOOKUP(A1892,'[1]Региональная прогр. (11.2018)'!G$14:Q$8110,11,FALSE)</f>
        <v>ОАО</v>
      </c>
      <c r="C1892" s="11" t="s">
        <v>9</v>
      </c>
      <c r="D1892" s="11" t="s">
        <v>770</v>
      </c>
      <c r="E1892" s="11">
        <v>2019</v>
      </c>
      <c r="F1892" s="11" t="s">
        <v>14</v>
      </c>
      <c r="G1892" s="14">
        <v>774.8</v>
      </c>
      <c r="H1892" s="14">
        <v>587</v>
      </c>
      <c r="I1892" s="25">
        <v>2756480.4</v>
      </c>
    </row>
    <row r="1893" spans="1:9" ht="15.75" x14ac:dyDescent="0.25">
      <c r="A1893" s="11">
        <v>31713</v>
      </c>
      <c r="B1893" s="12" t="str">
        <f>VLOOKUP(A1893,'[1]Региональная прогр. (11.2018)'!G$14:Q$8110,11,FALSE)</f>
        <v>ОАО</v>
      </c>
      <c r="C1893" s="11" t="s">
        <v>9</v>
      </c>
      <c r="D1893" s="11" t="s">
        <v>770</v>
      </c>
      <c r="E1893" s="11">
        <v>2019</v>
      </c>
      <c r="F1893" s="11" t="s">
        <v>11</v>
      </c>
      <c r="G1893" s="14">
        <v>774.8</v>
      </c>
      <c r="H1893" s="14" t="s">
        <v>12</v>
      </c>
      <c r="I1893" s="42">
        <v>39066.26</v>
      </c>
    </row>
    <row r="1894" spans="1:9" ht="15.75" x14ac:dyDescent="0.25">
      <c r="A1894" s="11">
        <v>31713</v>
      </c>
      <c r="B1894" s="12" t="str">
        <f>VLOOKUP(A1894,'[1]Региональная прогр. (11.2018)'!G$14:Q$8110,11,FALSE)</f>
        <v>ОАО</v>
      </c>
      <c r="C1894" s="11" t="s">
        <v>9</v>
      </c>
      <c r="D1894" s="11" t="s">
        <v>770</v>
      </c>
      <c r="E1894" s="11">
        <v>2019</v>
      </c>
      <c r="F1894" s="11" t="s">
        <v>17</v>
      </c>
      <c r="G1894" s="14">
        <v>774.8</v>
      </c>
      <c r="H1894" s="14" t="s">
        <v>18</v>
      </c>
      <c r="I1894" s="42">
        <v>58103.85</v>
      </c>
    </row>
    <row r="1895" spans="1:9" ht="15.75" x14ac:dyDescent="0.25">
      <c r="A1895" s="11">
        <v>27062</v>
      </c>
      <c r="B1895" s="12" t="str">
        <f>VLOOKUP(A1895,'[1]Региональная прогр. (11.2018)'!G$14:Q$8110,11,FALSE)</f>
        <v>КАО</v>
      </c>
      <c r="C1895" s="11" t="s">
        <v>9</v>
      </c>
      <c r="D1895" s="11" t="s">
        <v>771</v>
      </c>
      <c r="E1895" s="11">
        <v>2019</v>
      </c>
      <c r="F1895" s="11" t="s">
        <v>158</v>
      </c>
      <c r="G1895" s="14">
        <v>11596.2</v>
      </c>
      <c r="H1895" s="23">
        <v>4</v>
      </c>
      <c r="I1895" s="25">
        <v>7236844.7999999998</v>
      </c>
    </row>
    <row r="1896" spans="1:9" ht="15.75" x14ac:dyDescent="0.25">
      <c r="A1896" s="11">
        <v>27062</v>
      </c>
      <c r="B1896" s="12" t="str">
        <f>VLOOKUP(A1896,'[1]Региональная прогр. (11.2018)'!G$14:Q$8110,11,FALSE)</f>
        <v>КАО</v>
      </c>
      <c r="C1896" s="11" t="s">
        <v>9</v>
      </c>
      <c r="D1896" s="11" t="s">
        <v>771</v>
      </c>
      <c r="E1896" s="11">
        <v>2019</v>
      </c>
      <c r="F1896" s="11" t="s">
        <v>17</v>
      </c>
      <c r="G1896" s="14">
        <v>11596.2</v>
      </c>
      <c r="H1896" s="23" t="s">
        <v>18</v>
      </c>
      <c r="I1896" s="25">
        <v>50332.26</v>
      </c>
    </row>
    <row r="1897" spans="1:9" ht="15.75" x14ac:dyDescent="0.25">
      <c r="A1897" s="11">
        <v>27062</v>
      </c>
      <c r="B1897" s="12" t="str">
        <f>VLOOKUP(A1897,'[1]Региональная прогр. (11.2018)'!G$14:Q$8110,11,FALSE)</f>
        <v>КАО</v>
      </c>
      <c r="C1897" s="11" t="s">
        <v>9</v>
      </c>
      <c r="D1897" s="11" t="s">
        <v>771</v>
      </c>
      <c r="E1897" s="11">
        <v>2019</v>
      </c>
      <c r="F1897" s="11" t="s">
        <v>11</v>
      </c>
      <c r="G1897" s="14">
        <v>11596.2</v>
      </c>
      <c r="H1897" s="14" t="s">
        <v>12</v>
      </c>
      <c r="I1897" s="42">
        <v>287822.83</v>
      </c>
    </row>
    <row r="1898" spans="1:9" ht="15.75" x14ac:dyDescent="0.25">
      <c r="A1898" s="11">
        <v>32538</v>
      </c>
      <c r="B1898" s="12" t="str">
        <f>VLOOKUP(A1898,'[1]Региональная прогр. (11.2018)'!G$14:Q$8110,11,FALSE)</f>
        <v>ЦАО</v>
      </c>
      <c r="C1898" s="11" t="s">
        <v>9</v>
      </c>
      <c r="D1898" s="11" t="s">
        <v>772</v>
      </c>
      <c r="E1898" s="11">
        <v>2019</v>
      </c>
      <c r="F1898" s="11" t="s">
        <v>158</v>
      </c>
      <c r="G1898" s="14">
        <v>4095.86</v>
      </c>
      <c r="H1898" s="23">
        <v>1</v>
      </c>
      <c r="I1898" s="25">
        <v>1436959.2</v>
      </c>
    </row>
    <row r="1899" spans="1:9" ht="15.75" x14ac:dyDescent="0.25">
      <c r="A1899" s="11">
        <v>32538</v>
      </c>
      <c r="B1899" s="12" t="str">
        <f>VLOOKUP(A1899,'[1]Региональная прогр. (11.2018)'!G$14:Q$8110,11,FALSE)</f>
        <v>ЦАО</v>
      </c>
      <c r="C1899" s="11" t="s">
        <v>9</v>
      </c>
      <c r="D1899" s="11" t="s">
        <v>772</v>
      </c>
      <c r="E1899" s="11">
        <v>2019</v>
      </c>
      <c r="F1899" s="11" t="s">
        <v>17</v>
      </c>
      <c r="G1899" s="14">
        <v>4095.86</v>
      </c>
      <c r="H1899" s="23" t="s">
        <v>18</v>
      </c>
      <c r="I1899" s="25">
        <v>14760.44</v>
      </c>
    </row>
    <row r="1900" spans="1:9" ht="15.75" x14ac:dyDescent="0.25">
      <c r="A1900" s="11">
        <v>32538</v>
      </c>
      <c r="B1900" s="12" t="str">
        <f>VLOOKUP(A1900,'[1]Региональная прогр. (11.2018)'!G$14:Q$8110,11,FALSE)</f>
        <v>ЦАО</v>
      </c>
      <c r="C1900" s="11" t="s">
        <v>9</v>
      </c>
      <c r="D1900" s="11" t="s">
        <v>772</v>
      </c>
      <c r="E1900" s="11">
        <v>2019</v>
      </c>
      <c r="F1900" s="11" t="s">
        <v>11</v>
      </c>
      <c r="G1900" s="14">
        <v>4095.86</v>
      </c>
      <c r="H1900" s="14" t="s">
        <v>12</v>
      </c>
      <c r="I1900" s="42">
        <v>74332.63</v>
      </c>
    </row>
    <row r="1901" spans="1:9" ht="15.75" x14ac:dyDescent="0.25">
      <c r="A1901" s="11">
        <v>23712</v>
      </c>
      <c r="B1901" s="12" t="str">
        <f>VLOOKUP(A1901,'[1]Региональная прогр. (11.2018)'!G$14:Q$8110,11,FALSE)</f>
        <v>КАО</v>
      </c>
      <c r="C1901" s="11" t="s">
        <v>9</v>
      </c>
      <c r="D1901" s="11" t="s">
        <v>773</v>
      </c>
      <c r="E1901" s="11">
        <v>2019</v>
      </c>
      <c r="F1901" s="11" t="s">
        <v>158</v>
      </c>
      <c r="G1901" s="14">
        <v>13263</v>
      </c>
      <c r="H1901" s="23">
        <v>6</v>
      </c>
      <c r="I1901" s="25">
        <v>10850976</v>
      </c>
    </row>
    <row r="1902" spans="1:9" ht="15.75" x14ac:dyDescent="0.25">
      <c r="A1902" s="11">
        <v>23712</v>
      </c>
      <c r="B1902" s="12" t="str">
        <f>VLOOKUP(A1902,'[1]Региональная прогр. (11.2018)'!G$14:Q$8110,11,FALSE)</f>
        <v>КАО</v>
      </c>
      <c r="C1902" s="11" t="s">
        <v>9</v>
      </c>
      <c r="D1902" s="11" t="s">
        <v>773</v>
      </c>
      <c r="E1902" s="11">
        <v>2019</v>
      </c>
      <c r="F1902" s="11" t="s">
        <v>17</v>
      </c>
      <c r="G1902" s="14">
        <v>13263</v>
      </c>
      <c r="H1902" s="23" t="s">
        <v>18</v>
      </c>
      <c r="I1902" s="25">
        <v>75468.539999999994</v>
      </c>
    </row>
    <row r="1903" spans="1:9" ht="15.75" x14ac:dyDescent="0.25">
      <c r="A1903" s="11">
        <v>23712</v>
      </c>
      <c r="B1903" s="12" t="str">
        <f>VLOOKUP(A1903,'[1]Региональная прогр. (11.2018)'!G$14:Q$8110,11,FALSE)</f>
        <v>КАО</v>
      </c>
      <c r="C1903" s="11" t="s">
        <v>9</v>
      </c>
      <c r="D1903" s="11" t="s">
        <v>773</v>
      </c>
      <c r="E1903" s="11">
        <v>2019</v>
      </c>
      <c r="F1903" s="11" t="s">
        <v>11</v>
      </c>
      <c r="G1903" s="14">
        <v>13263</v>
      </c>
      <c r="H1903" s="14" t="s">
        <v>12</v>
      </c>
      <c r="I1903" s="42">
        <v>431717.49</v>
      </c>
    </row>
    <row r="1904" spans="1:9" ht="15.75" x14ac:dyDescent="0.25">
      <c r="A1904" s="11">
        <v>27377</v>
      </c>
      <c r="B1904" s="12" t="str">
        <f>VLOOKUP(A1904,'[1]Региональная прогр. (11.2018)'!G$14:Q$8110,11,FALSE)</f>
        <v>КАО</v>
      </c>
      <c r="C1904" s="11" t="s">
        <v>9</v>
      </c>
      <c r="D1904" s="11" t="s">
        <v>774</v>
      </c>
      <c r="E1904" s="11">
        <v>2019</v>
      </c>
      <c r="F1904" s="11" t="s">
        <v>158</v>
      </c>
      <c r="G1904" s="14">
        <v>25708.1</v>
      </c>
      <c r="H1904" s="23">
        <v>11</v>
      </c>
      <c r="I1904" s="25">
        <v>19802102.399999999</v>
      </c>
    </row>
    <row r="1905" spans="1:9" ht="15.75" x14ac:dyDescent="0.25">
      <c r="A1905" s="11">
        <v>27377</v>
      </c>
      <c r="B1905" s="12" t="str">
        <f>VLOOKUP(A1905,'[1]Региональная прогр. (11.2018)'!G$14:Q$8110,11,FALSE)</f>
        <v>КАО</v>
      </c>
      <c r="C1905" s="11" t="s">
        <v>9</v>
      </c>
      <c r="D1905" s="11" t="s">
        <v>774</v>
      </c>
      <c r="E1905" s="11">
        <v>2019</v>
      </c>
      <c r="F1905" s="11" t="s">
        <v>17</v>
      </c>
      <c r="G1905" s="14">
        <v>25708.1</v>
      </c>
      <c r="H1905" s="23" t="s">
        <v>18</v>
      </c>
      <c r="I1905" s="25">
        <v>137723.62</v>
      </c>
    </row>
    <row r="1906" spans="1:9" ht="15.75" x14ac:dyDescent="0.25">
      <c r="A1906" s="11">
        <v>27377</v>
      </c>
      <c r="B1906" s="12" t="str">
        <f>VLOOKUP(A1906,'[1]Региональная прогр. (11.2018)'!G$14:Q$8110,11,FALSE)</f>
        <v>КАО</v>
      </c>
      <c r="C1906" s="11" t="s">
        <v>9</v>
      </c>
      <c r="D1906" s="11" t="s">
        <v>774</v>
      </c>
      <c r="E1906" s="11">
        <v>2019</v>
      </c>
      <c r="F1906" s="11" t="s">
        <v>11</v>
      </c>
      <c r="G1906" s="14">
        <v>25708.1</v>
      </c>
      <c r="H1906" s="14" t="s">
        <v>12</v>
      </c>
      <c r="I1906" s="42">
        <v>791414.34</v>
      </c>
    </row>
    <row r="1907" spans="1:9" ht="15.75" x14ac:dyDescent="0.25">
      <c r="A1907" s="11">
        <v>21237</v>
      </c>
      <c r="B1907" s="12" t="str">
        <f>VLOOKUP(A1907,'[1]Региональная прогр. (11.2018)'!G$14:Q$8110,11,FALSE)</f>
        <v>КАО</v>
      </c>
      <c r="C1907" s="11" t="s">
        <v>9</v>
      </c>
      <c r="D1907" s="11" t="s">
        <v>775</v>
      </c>
      <c r="E1907" s="11">
        <v>2019</v>
      </c>
      <c r="F1907" s="11" t="s">
        <v>158</v>
      </c>
      <c r="G1907" s="14">
        <v>12964</v>
      </c>
      <c r="H1907" s="23">
        <v>6</v>
      </c>
      <c r="I1907" s="25">
        <v>10382090.4</v>
      </c>
    </row>
    <row r="1908" spans="1:9" ht="15.75" x14ac:dyDescent="0.25">
      <c r="A1908" s="11">
        <v>21237</v>
      </c>
      <c r="B1908" s="12" t="str">
        <f>VLOOKUP(A1908,'[1]Региональная прогр. (11.2018)'!G$14:Q$8110,11,FALSE)</f>
        <v>КАО</v>
      </c>
      <c r="C1908" s="11" t="s">
        <v>9</v>
      </c>
      <c r="D1908" s="11" t="s">
        <v>775</v>
      </c>
      <c r="E1908" s="11">
        <v>2019</v>
      </c>
      <c r="F1908" s="11" t="s">
        <v>17</v>
      </c>
      <c r="G1908" s="14">
        <v>12964</v>
      </c>
      <c r="H1908" s="23" t="s">
        <v>18</v>
      </c>
      <c r="I1908" s="25">
        <v>72207.44</v>
      </c>
    </row>
    <row r="1909" spans="1:9" ht="15.75" x14ac:dyDescent="0.25">
      <c r="A1909" s="11">
        <v>21237</v>
      </c>
      <c r="B1909" s="12" t="str">
        <f>VLOOKUP(A1909,'[1]Региональная прогр. (11.2018)'!G$14:Q$8110,11,FALSE)</f>
        <v>КАО</v>
      </c>
      <c r="C1909" s="11" t="s">
        <v>9</v>
      </c>
      <c r="D1909" s="11" t="s">
        <v>775</v>
      </c>
      <c r="E1909" s="11">
        <v>2019</v>
      </c>
      <c r="F1909" s="11" t="s">
        <v>11</v>
      </c>
      <c r="G1909" s="14">
        <v>12964</v>
      </c>
      <c r="H1909" s="14" t="s">
        <v>12</v>
      </c>
      <c r="I1909" s="42">
        <v>431715.12</v>
      </c>
    </row>
    <row r="1910" spans="1:9" ht="15.75" x14ac:dyDescent="0.25">
      <c r="A1910" s="11">
        <v>31450</v>
      </c>
      <c r="B1910" s="12" t="str">
        <f>VLOOKUP(A1910,'[1]Региональная прогр. (11.2018)'!G$14:Q$8110,11,FALSE)</f>
        <v>ОАО</v>
      </c>
      <c r="C1910" s="11" t="s">
        <v>9</v>
      </c>
      <c r="D1910" s="11" t="s">
        <v>776</v>
      </c>
      <c r="E1910" s="11">
        <v>2019</v>
      </c>
      <c r="F1910" s="11" t="s">
        <v>158</v>
      </c>
      <c r="G1910" s="14">
        <v>6778.2</v>
      </c>
      <c r="H1910" s="23">
        <v>2</v>
      </c>
      <c r="I1910" s="25">
        <v>3025192.8</v>
      </c>
    </row>
    <row r="1911" spans="1:9" ht="15.75" x14ac:dyDescent="0.25">
      <c r="A1911" s="11">
        <v>31450</v>
      </c>
      <c r="B1911" s="12" t="str">
        <f>VLOOKUP(A1911,'[1]Региональная прогр. (11.2018)'!G$14:Q$8110,11,FALSE)</f>
        <v>ОАО</v>
      </c>
      <c r="C1911" s="11" t="s">
        <v>9</v>
      </c>
      <c r="D1911" s="11" t="s">
        <v>776</v>
      </c>
      <c r="E1911" s="11">
        <v>2019</v>
      </c>
      <c r="F1911" s="11" t="s">
        <v>17</v>
      </c>
      <c r="G1911" s="14">
        <v>6778.2</v>
      </c>
      <c r="H1911" s="23" t="s">
        <v>18</v>
      </c>
      <c r="I1911" s="25">
        <v>31074.78</v>
      </c>
    </row>
    <row r="1912" spans="1:9" ht="15.75" x14ac:dyDescent="0.25">
      <c r="A1912" s="11">
        <v>31450</v>
      </c>
      <c r="B1912" s="12" t="str">
        <f>VLOOKUP(A1912,'[1]Региональная прогр. (11.2018)'!G$14:Q$8110,11,FALSE)</f>
        <v>ОАО</v>
      </c>
      <c r="C1912" s="11" t="s">
        <v>9</v>
      </c>
      <c r="D1912" s="11" t="s">
        <v>776</v>
      </c>
      <c r="E1912" s="11">
        <v>2019</v>
      </c>
      <c r="F1912" s="11" t="s">
        <v>11</v>
      </c>
      <c r="G1912" s="14">
        <v>6778.2</v>
      </c>
      <c r="H1912" s="14" t="s">
        <v>12</v>
      </c>
      <c r="I1912" s="42">
        <v>143661.73000000001</v>
      </c>
    </row>
    <row r="1913" spans="1:9" ht="15.75" x14ac:dyDescent="0.25">
      <c r="A1913" s="11">
        <v>23724</v>
      </c>
      <c r="B1913" s="12" t="str">
        <f>VLOOKUP(A1913,'[1]Региональная прогр. (11.2018)'!G$14:Q$8110,11,FALSE)</f>
        <v>ЦАО</v>
      </c>
      <c r="C1913" s="11" t="s">
        <v>9</v>
      </c>
      <c r="D1913" s="11" t="s">
        <v>777</v>
      </c>
      <c r="E1913" s="11">
        <v>2019</v>
      </c>
      <c r="F1913" s="11" t="s">
        <v>158</v>
      </c>
      <c r="G1913" s="14">
        <v>4735.5</v>
      </c>
      <c r="H1913" s="23">
        <v>1</v>
      </c>
      <c r="I1913" s="25">
        <v>1915506</v>
      </c>
    </row>
    <row r="1914" spans="1:9" ht="15.75" x14ac:dyDescent="0.25">
      <c r="A1914" s="11">
        <v>23724</v>
      </c>
      <c r="B1914" s="12" t="str">
        <f>VLOOKUP(A1914,'[1]Региональная прогр. (11.2018)'!G$14:Q$8110,11,FALSE)</f>
        <v>ЦАО</v>
      </c>
      <c r="C1914" s="11" t="s">
        <v>9</v>
      </c>
      <c r="D1914" s="11" t="s">
        <v>777</v>
      </c>
      <c r="E1914" s="11">
        <v>2019</v>
      </c>
      <c r="F1914" s="11" t="s">
        <v>17</v>
      </c>
      <c r="G1914" s="14">
        <v>4735.5</v>
      </c>
      <c r="H1914" s="23" t="s">
        <v>18</v>
      </c>
      <c r="I1914" s="25">
        <v>19676.080000000002</v>
      </c>
    </row>
    <row r="1915" spans="1:9" ht="15.75" x14ac:dyDescent="0.25">
      <c r="A1915" s="11">
        <v>23724</v>
      </c>
      <c r="B1915" s="12" t="str">
        <f>VLOOKUP(A1915,'[1]Региональная прогр. (11.2018)'!G$14:Q$8110,11,FALSE)</f>
        <v>ЦАО</v>
      </c>
      <c r="C1915" s="11" t="s">
        <v>9</v>
      </c>
      <c r="D1915" s="11" t="s">
        <v>777</v>
      </c>
      <c r="E1915" s="11">
        <v>2019</v>
      </c>
      <c r="F1915" s="11" t="s">
        <v>11</v>
      </c>
      <c r="G1915" s="14">
        <v>4735.5</v>
      </c>
      <c r="H1915" s="14" t="s">
        <v>12</v>
      </c>
      <c r="I1915" s="42">
        <v>73310.210000000006</v>
      </c>
    </row>
    <row r="1916" spans="1:9" ht="15.75" x14ac:dyDescent="0.25">
      <c r="A1916" s="11">
        <v>21137</v>
      </c>
      <c r="B1916" s="12" t="str">
        <f>VLOOKUP(A1916,'[1]Региональная прогр. (11.2018)'!G$14:Q$8110,11,FALSE)</f>
        <v>КАО</v>
      </c>
      <c r="C1916" s="11" t="s">
        <v>9</v>
      </c>
      <c r="D1916" s="11" t="s">
        <v>778</v>
      </c>
      <c r="E1916" s="11">
        <v>2019</v>
      </c>
      <c r="F1916" s="11" t="s">
        <v>158</v>
      </c>
      <c r="G1916" s="14">
        <v>12946.7</v>
      </c>
      <c r="H1916" s="23">
        <v>6</v>
      </c>
      <c r="I1916" s="25">
        <v>10490695.199999999</v>
      </c>
    </row>
    <row r="1917" spans="1:9" ht="15.75" x14ac:dyDescent="0.25">
      <c r="A1917" s="11">
        <v>21137</v>
      </c>
      <c r="B1917" s="12" t="str">
        <f>VLOOKUP(A1917,'[1]Региональная прогр. (11.2018)'!G$14:Q$8110,11,FALSE)</f>
        <v>КАО</v>
      </c>
      <c r="C1917" s="11" t="s">
        <v>9</v>
      </c>
      <c r="D1917" s="11" t="s">
        <v>778</v>
      </c>
      <c r="E1917" s="11">
        <v>2019</v>
      </c>
      <c r="F1917" s="11" t="s">
        <v>17</v>
      </c>
      <c r="G1917" s="14">
        <v>12946.7</v>
      </c>
      <c r="H1917" s="23" t="s">
        <v>18</v>
      </c>
      <c r="I1917" s="25">
        <v>72962.789999999994</v>
      </c>
    </row>
    <row r="1918" spans="1:9" ht="15.75" x14ac:dyDescent="0.25">
      <c r="A1918" s="11">
        <v>21137</v>
      </c>
      <c r="B1918" s="12" t="str">
        <f>VLOOKUP(A1918,'[1]Региональная прогр. (11.2018)'!G$14:Q$8110,11,FALSE)</f>
        <v>КАО</v>
      </c>
      <c r="C1918" s="11" t="s">
        <v>9</v>
      </c>
      <c r="D1918" s="11" t="s">
        <v>778</v>
      </c>
      <c r="E1918" s="11">
        <v>2019</v>
      </c>
      <c r="F1918" s="11" t="s">
        <v>11</v>
      </c>
      <c r="G1918" s="14">
        <v>12946.7</v>
      </c>
      <c r="H1918" s="14" t="s">
        <v>12</v>
      </c>
      <c r="I1918" s="42">
        <v>431724.3</v>
      </c>
    </row>
    <row r="1919" spans="1:9" ht="15.75" x14ac:dyDescent="0.25">
      <c r="A1919" s="11">
        <v>29138</v>
      </c>
      <c r="B1919" s="12" t="str">
        <f>VLOOKUP(A1919,'[1]Региональная прогр. (11.2018)'!G$14:Q$8110,11,FALSE)</f>
        <v>КАО</v>
      </c>
      <c r="C1919" s="11" t="s">
        <v>9</v>
      </c>
      <c r="D1919" s="11" t="s">
        <v>779</v>
      </c>
      <c r="E1919" s="11">
        <v>2019</v>
      </c>
      <c r="F1919" s="11" t="s">
        <v>158</v>
      </c>
      <c r="G1919" s="14">
        <v>15058</v>
      </c>
      <c r="H1919" s="23">
        <v>7</v>
      </c>
      <c r="I1919" s="25">
        <v>12199244.4</v>
      </c>
    </row>
    <row r="1920" spans="1:9" ht="15.75" x14ac:dyDescent="0.25">
      <c r="A1920" s="11">
        <v>29138</v>
      </c>
      <c r="B1920" s="12" t="str">
        <f>VLOOKUP(A1920,'[1]Региональная прогр. (11.2018)'!G$14:Q$8110,11,FALSE)</f>
        <v>КАО</v>
      </c>
      <c r="C1920" s="11" t="s">
        <v>9</v>
      </c>
      <c r="D1920" s="11" t="s">
        <v>779</v>
      </c>
      <c r="E1920" s="11">
        <v>2019</v>
      </c>
      <c r="F1920" s="11" t="s">
        <v>17</v>
      </c>
      <c r="G1920" s="14">
        <v>15058</v>
      </c>
      <c r="H1920" s="23" t="s">
        <v>18</v>
      </c>
      <c r="I1920" s="25">
        <v>84845.74</v>
      </c>
    </row>
    <row r="1921" spans="1:9" ht="15.75" x14ac:dyDescent="0.25">
      <c r="A1921" s="11">
        <v>29138</v>
      </c>
      <c r="B1921" s="12" t="str">
        <f>VLOOKUP(A1921,'[1]Региональная прогр. (11.2018)'!G$14:Q$8110,11,FALSE)</f>
        <v>КАО</v>
      </c>
      <c r="C1921" s="11" t="s">
        <v>9</v>
      </c>
      <c r="D1921" s="11" t="s">
        <v>779</v>
      </c>
      <c r="E1921" s="11">
        <v>2019</v>
      </c>
      <c r="F1921" s="11" t="s">
        <v>11</v>
      </c>
      <c r="G1921" s="14">
        <v>15058</v>
      </c>
      <c r="H1921" s="14" t="s">
        <v>12</v>
      </c>
      <c r="I1921" s="42">
        <v>503687.67999999999</v>
      </c>
    </row>
    <row r="1922" spans="1:9" ht="15.75" x14ac:dyDescent="0.25">
      <c r="A1922" s="11">
        <v>32010</v>
      </c>
      <c r="B1922" s="12" t="str">
        <f>VLOOKUP(A1922,'[1]Региональная прогр. (11.2018)'!G$14:Q$8110,11,FALSE)</f>
        <v>КАО</v>
      </c>
      <c r="C1922" s="11" t="s">
        <v>9</v>
      </c>
      <c r="D1922" s="11" t="s">
        <v>780</v>
      </c>
      <c r="E1922" s="11">
        <v>2019</v>
      </c>
      <c r="F1922" s="11" t="s">
        <v>158</v>
      </c>
      <c r="G1922" s="14">
        <v>8829.6</v>
      </c>
      <c r="H1922" s="23">
        <v>4</v>
      </c>
      <c r="I1922" s="25">
        <v>8172901.0800000001</v>
      </c>
    </row>
    <row r="1923" spans="1:9" ht="15.75" x14ac:dyDescent="0.25">
      <c r="A1923" s="11">
        <v>32010</v>
      </c>
      <c r="B1923" s="12" t="str">
        <f>VLOOKUP(A1923,'[1]Региональная прогр. (11.2018)'!G$14:Q$8110,11,FALSE)</f>
        <v>КАО</v>
      </c>
      <c r="C1923" s="11" t="s">
        <v>9</v>
      </c>
      <c r="D1923" s="11" t="s">
        <v>780</v>
      </c>
      <c r="E1923" s="11">
        <v>2019</v>
      </c>
      <c r="F1923" s="11" t="s">
        <v>17</v>
      </c>
      <c r="G1923" s="14">
        <v>8829.6</v>
      </c>
      <c r="H1923" s="23" t="s">
        <v>18</v>
      </c>
      <c r="I1923" s="25">
        <v>56842.53</v>
      </c>
    </row>
    <row r="1924" spans="1:9" ht="15.75" x14ac:dyDescent="0.25">
      <c r="A1924" s="11">
        <v>32010</v>
      </c>
      <c r="B1924" s="12" t="str">
        <f>VLOOKUP(A1924,'[1]Региональная прогр. (11.2018)'!G$14:Q$8110,11,FALSE)</f>
        <v>КАО</v>
      </c>
      <c r="C1924" s="11" t="s">
        <v>9</v>
      </c>
      <c r="D1924" s="11" t="s">
        <v>780</v>
      </c>
      <c r="E1924" s="11">
        <v>2019</v>
      </c>
      <c r="F1924" s="11" t="s">
        <v>11</v>
      </c>
      <c r="G1924" s="14">
        <v>8829.6</v>
      </c>
      <c r="H1924" s="14" t="s">
        <v>12</v>
      </c>
      <c r="I1924" s="42">
        <v>293233.8</v>
      </c>
    </row>
    <row r="1925" spans="1:9" ht="15.75" x14ac:dyDescent="0.25">
      <c r="A1925" s="11">
        <v>28174</v>
      </c>
      <c r="B1925" s="12" t="str">
        <f>VLOOKUP(A1925,'[1]Региональная прогр. (11.2018)'!G$14:Q$8110,11,FALSE)</f>
        <v>ЦАО</v>
      </c>
      <c r="C1925" s="11" t="s">
        <v>9</v>
      </c>
      <c r="D1925" s="11" t="s">
        <v>781</v>
      </c>
      <c r="E1925" s="11">
        <v>2019</v>
      </c>
      <c r="F1925" s="11" t="s">
        <v>158</v>
      </c>
      <c r="G1925" s="14">
        <v>4549.6000000000004</v>
      </c>
      <c r="H1925" s="23">
        <v>1</v>
      </c>
      <c r="I1925" s="25">
        <v>1681273.2</v>
      </c>
    </row>
    <row r="1926" spans="1:9" ht="15.75" x14ac:dyDescent="0.25">
      <c r="A1926" s="11">
        <v>28174</v>
      </c>
      <c r="B1926" s="12" t="str">
        <f>VLOOKUP(A1926,'[1]Региональная прогр. (11.2018)'!G$14:Q$8110,11,FALSE)</f>
        <v>ЦАО</v>
      </c>
      <c r="C1926" s="11" t="s">
        <v>9</v>
      </c>
      <c r="D1926" s="11" t="s">
        <v>781</v>
      </c>
      <c r="E1926" s="11">
        <v>2019</v>
      </c>
      <c r="F1926" s="11" t="s">
        <v>17</v>
      </c>
      <c r="G1926" s="14">
        <v>4549.6000000000004</v>
      </c>
      <c r="H1926" s="23" t="s">
        <v>18</v>
      </c>
      <c r="I1926" s="25">
        <v>17270.04</v>
      </c>
    </row>
    <row r="1927" spans="1:9" ht="15.75" x14ac:dyDescent="0.25">
      <c r="A1927" s="11">
        <v>28174</v>
      </c>
      <c r="B1927" s="12" t="str">
        <f>VLOOKUP(A1927,'[1]Региональная прогр. (11.2018)'!G$14:Q$8110,11,FALSE)</f>
        <v>ЦАО</v>
      </c>
      <c r="C1927" s="11" t="s">
        <v>9</v>
      </c>
      <c r="D1927" s="11" t="s">
        <v>781</v>
      </c>
      <c r="E1927" s="11">
        <v>2019</v>
      </c>
      <c r="F1927" s="11" t="s">
        <v>11</v>
      </c>
      <c r="G1927" s="14">
        <v>4549.6000000000004</v>
      </c>
      <c r="H1927" s="14" t="s">
        <v>12</v>
      </c>
      <c r="I1927" s="42">
        <v>74332.990000000005</v>
      </c>
    </row>
    <row r="1928" spans="1:9" ht="15.75" x14ac:dyDescent="0.25">
      <c r="A1928" s="11">
        <v>31936</v>
      </c>
      <c r="B1928" s="12" t="str">
        <f>VLOOKUP(A1928,'[1]Региональная прогр. (11.2018)'!G$14:Q$8110,11,FALSE)</f>
        <v>КАО</v>
      </c>
      <c r="C1928" s="11" t="s">
        <v>9</v>
      </c>
      <c r="D1928" s="11" t="s">
        <v>782</v>
      </c>
      <c r="E1928" s="11">
        <v>2019</v>
      </c>
      <c r="F1928" s="11" t="s">
        <v>158</v>
      </c>
      <c r="G1928" s="14">
        <v>8693.7999999999993</v>
      </c>
      <c r="H1928" s="23">
        <v>4</v>
      </c>
      <c r="I1928" s="25">
        <v>8131522.4800000004</v>
      </c>
    </row>
    <row r="1929" spans="1:9" ht="15.75" x14ac:dyDescent="0.25">
      <c r="A1929" s="11">
        <v>31936</v>
      </c>
      <c r="B1929" s="12" t="str">
        <f>VLOOKUP(A1929,'[1]Региональная прогр. (11.2018)'!G$14:Q$8110,11,FALSE)</f>
        <v>КАО</v>
      </c>
      <c r="C1929" s="11" t="s">
        <v>9</v>
      </c>
      <c r="D1929" s="11" t="s">
        <v>782</v>
      </c>
      <c r="E1929" s="11">
        <v>2019</v>
      </c>
      <c r="F1929" s="11" t="s">
        <v>17</v>
      </c>
      <c r="G1929" s="14">
        <v>8693.7999999999993</v>
      </c>
      <c r="H1929" s="23" t="s">
        <v>18</v>
      </c>
      <c r="I1929" s="25">
        <v>56554.74</v>
      </c>
    </row>
    <row r="1930" spans="1:9" ht="15.75" x14ac:dyDescent="0.25">
      <c r="A1930" s="11">
        <v>31936</v>
      </c>
      <c r="B1930" s="12" t="str">
        <f>VLOOKUP(A1930,'[1]Региональная прогр. (11.2018)'!G$14:Q$8110,11,FALSE)</f>
        <v>КАО</v>
      </c>
      <c r="C1930" s="11" t="s">
        <v>9</v>
      </c>
      <c r="D1930" s="11" t="s">
        <v>782</v>
      </c>
      <c r="E1930" s="11">
        <v>2019</v>
      </c>
      <c r="F1930" s="11" t="s">
        <v>11</v>
      </c>
      <c r="G1930" s="14">
        <v>8693.7999999999993</v>
      </c>
      <c r="H1930" s="14" t="s">
        <v>12</v>
      </c>
      <c r="I1930" s="42">
        <v>293230.12</v>
      </c>
    </row>
    <row r="1931" spans="1:9" ht="15.75" x14ac:dyDescent="0.25">
      <c r="A1931" s="11">
        <v>26591</v>
      </c>
      <c r="B1931" s="12" t="str">
        <f>VLOOKUP(A1931,'[1]Региональная прогр. (11.2018)'!G$14:Q$8110,11,FALSE)</f>
        <v>КАО</v>
      </c>
      <c r="C1931" s="11" t="s">
        <v>9</v>
      </c>
      <c r="D1931" s="11" t="s">
        <v>783</v>
      </c>
      <c r="E1931" s="11">
        <v>2019</v>
      </c>
      <c r="F1931" s="11" t="s">
        <v>158</v>
      </c>
      <c r="G1931" s="14">
        <v>8545.4</v>
      </c>
      <c r="H1931" s="23">
        <v>4</v>
      </c>
      <c r="I1931" s="25">
        <v>8131790.8899999997</v>
      </c>
    </row>
    <row r="1932" spans="1:9" ht="15.75" x14ac:dyDescent="0.25">
      <c r="A1932" s="11">
        <v>26591</v>
      </c>
      <c r="B1932" s="12" t="str">
        <f>VLOOKUP(A1932,'[1]Региональная прогр. (11.2018)'!G$14:Q$8110,11,FALSE)</f>
        <v>КАО</v>
      </c>
      <c r="C1932" s="11" t="s">
        <v>9</v>
      </c>
      <c r="D1932" s="11" t="s">
        <v>783</v>
      </c>
      <c r="E1932" s="11">
        <v>2019</v>
      </c>
      <c r="F1932" s="11" t="s">
        <v>17</v>
      </c>
      <c r="G1932" s="14">
        <v>8545.4</v>
      </c>
      <c r="H1932" s="23" t="s">
        <v>18</v>
      </c>
      <c r="I1932" s="25">
        <v>56556.61</v>
      </c>
    </row>
    <row r="1933" spans="1:9" ht="15.75" x14ac:dyDescent="0.25">
      <c r="A1933" s="11">
        <v>26591</v>
      </c>
      <c r="B1933" s="12" t="str">
        <f>VLOOKUP(A1933,'[1]Региональная прогр. (11.2018)'!G$14:Q$8110,11,FALSE)</f>
        <v>КАО</v>
      </c>
      <c r="C1933" s="11" t="s">
        <v>9</v>
      </c>
      <c r="D1933" s="11" t="s">
        <v>783</v>
      </c>
      <c r="E1933" s="11">
        <v>2019</v>
      </c>
      <c r="F1933" s="11" t="s">
        <v>11</v>
      </c>
      <c r="G1933" s="14">
        <v>8545.4</v>
      </c>
      <c r="H1933" s="14" t="s">
        <v>12</v>
      </c>
      <c r="I1933" s="42">
        <v>293239.8</v>
      </c>
    </row>
    <row r="1934" spans="1:9" ht="15.75" x14ac:dyDescent="0.25">
      <c r="A1934" s="11">
        <v>24914</v>
      </c>
      <c r="B1934" s="12" t="str">
        <f>VLOOKUP(A1934,'[1]Региональная прогр. (11.2018)'!G$14:Q$8110,11,FALSE)</f>
        <v>ЦАО</v>
      </c>
      <c r="C1934" s="11" t="s">
        <v>9</v>
      </c>
      <c r="D1934" s="11" t="s">
        <v>784</v>
      </c>
      <c r="E1934" s="11">
        <v>2019</v>
      </c>
      <c r="F1934" s="11" t="s">
        <v>14</v>
      </c>
      <c r="G1934" s="14">
        <v>1445.1</v>
      </c>
      <c r="H1934" s="14">
        <v>544.4</v>
      </c>
      <c r="I1934" s="25">
        <v>1452982.19</v>
      </c>
    </row>
    <row r="1935" spans="1:9" ht="15.75" x14ac:dyDescent="0.25">
      <c r="A1935" s="11">
        <v>24914</v>
      </c>
      <c r="B1935" s="12" t="str">
        <f>VLOOKUP(A1935,'[1]Региональная прогр. (11.2018)'!G$14:Q$8110,11,FALSE)</f>
        <v>ЦАО</v>
      </c>
      <c r="C1935" s="11" t="s">
        <v>9</v>
      </c>
      <c r="D1935" s="11" t="s">
        <v>784</v>
      </c>
      <c r="E1935" s="11">
        <v>2019</v>
      </c>
      <c r="F1935" s="11" t="s">
        <v>17</v>
      </c>
      <c r="G1935" s="14">
        <v>1445.1</v>
      </c>
      <c r="H1935" s="14" t="s">
        <v>18</v>
      </c>
      <c r="I1935" s="25">
        <v>30627.41</v>
      </c>
    </row>
    <row r="1936" spans="1:9" ht="15.75" x14ac:dyDescent="0.25">
      <c r="A1936" s="11">
        <v>24914</v>
      </c>
      <c r="B1936" s="12" t="str">
        <f>VLOOKUP(A1936,'[1]Региональная прогр. (11.2018)'!G$14:Q$8110,11,FALSE)</f>
        <v>ЦАО</v>
      </c>
      <c r="C1936" s="11" t="s">
        <v>9</v>
      </c>
      <c r="D1936" s="11" t="s">
        <v>784</v>
      </c>
      <c r="E1936" s="11">
        <v>2019</v>
      </c>
      <c r="F1936" s="11" t="s">
        <v>11</v>
      </c>
      <c r="G1936" s="14">
        <v>1445.1</v>
      </c>
      <c r="H1936" s="14" t="s">
        <v>12</v>
      </c>
      <c r="I1936" s="42">
        <v>61703.65</v>
      </c>
    </row>
    <row r="1937" spans="1:9" ht="15.75" x14ac:dyDescent="0.25">
      <c r="A1937" s="11">
        <v>28189</v>
      </c>
      <c r="B1937" s="12" t="str">
        <f>VLOOKUP(A1937,'[1]Региональная прогр. (11.2018)'!G$14:Q$8110,11,FALSE)</f>
        <v>ЦАО</v>
      </c>
      <c r="C1937" s="11" t="s">
        <v>9</v>
      </c>
      <c r="D1937" s="11" t="s">
        <v>785</v>
      </c>
      <c r="E1937" s="11">
        <v>2019</v>
      </c>
      <c r="F1937" s="11" t="s">
        <v>14</v>
      </c>
      <c r="G1937" s="14">
        <v>4064</v>
      </c>
      <c r="H1937" s="14">
        <v>1094</v>
      </c>
      <c r="I1937" s="25">
        <v>3888992.07</v>
      </c>
    </row>
    <row r="1938" spans="1:9" ht="15.75" x14ac:dyDescent="0.25">
      <c r="A1938" s="11">
        <v>28189</v>
      </c>
      <c r="B1938" s="12" t="str">
        <f>VLOOKUP(A1938,'[1]Региональная прогр. (11.2018)'!G$14:Q$8110,11,FALSE)</f>
        <v>ЦАО</v>
      </c>
      <c r="C1938" s="11" t="s">
        <v>9</v>
      </c>
      <c r="D1938" s="11" t="s">
        <v>785</v>
      </c>
      <c r="E1938" s="11">
        <v>2019</v>
      </c>
      <c r="F1938" s="11" t="s">
        <v>17</v>
      </c>
      <c r="G1938" s="14">
        <v>4064</v>
      </c>
      <c r="H1938" s="14" t="s">
        <v>18</v>
      </c>
      <c r="I1938" s="25">
        <v>81976.06</v>
      </c>
    </row>
    <row r="1939" spans="1:9" ht="15.75" x14ac:dyDescent="0.25">
      <c r="A1939" s="11">
        <v>28189</v>
      </c>
      <c r="B1939" s="12" t="str">
        <f>VLOOKUP(A1939,'[1]Региональная прогр. (11.2018)'!G$14:Q$8110,11,FALSE)</f>
        <v>ЦАО</v>
      </c>
      <c r="C1939" s="11" t="s">
        <v>9</v>
      </c>
      <c r="D1939" s="11" t="s">
        <v>785</v>
      </c>
      <c r="E1939" s="11">
        <v>2019</v>
      </c>
      <c r="F1939" s="11" t="s">
        <v>11</v>
      </c>
      <c r="G1939" s="14">
        <v>4064</v>
      </c>
      <c r="H1939" s="14" t="s">
        <v>12</v>
      </c>
      <c r="I1939" s="42">
        <v>120937.02</v>
      </c>
    </row>
    <row r="1940" spans="1:9" ht="15.75" x14ac:dyDescent="0.25">
      <c r="A1940" s="11">
        <v>20313</v>
      </c>
      <c r="B1940" s="12" t="str">
        <f>VLOOKUP(A1940,'[1]Региональная прогр. (11.2018)'!G$14:Q$8110,11,FALSE)</f>
        <v>САО</v>
      </c>
      <c r="C1940" s="11" t="s">
        <v>9</v>
      </c>
      <c r="D1940" s="11" t="s">
        <v>786</v>
      </c>
      <c r="E1940" s="11">
        <v>2019</v>
      </c>
      <c r="F1940" s="11" t="s">
        <v>158</v>
      </c>
      <c r="G1940" s="14">
        <v>8057</v>
      </c>
      <c r="H1940" s="23">
        <v>2</v>
      </c>
      <c r="I1940" s="25">
        <v>3401548.8</v>
      </c>
    </row>
    <row r="1941" spans="1:9" ht="15.75" x14ac:dyDescent="0.25">
      <c r="A1941" s="11">
        <v>20313</v>
      </c>
      <c r="B1941" s="12" t="str">
        <f>VLOOKUP(A1941,'[1]Региональная прогр. (11.2018)'!G$14:Q$8110,11,FALSE)</f>
        <v>САО</v>
      </c>
      <c r="C1941" s="11" t="s">
        <v>9</v>
      </c>
      <c r="D1941" s="11" t="s">
        <v>786</v>
      </c>
      <c r="E1941" s="11">
        <v>2019</v>
      </c>
      <c r="F1941" s="11" t="s">
        <v>17</v>
      </c>
      <c r="G1941" s="14">
        <v>8057</v>
      </c>
      <c r="H1941" s="23" t="s">
        <v>18</v>
      </c>
      <c r="I1941" s="25">
        <v>34940.71</v>
      </c>
    </row>
    <row r="1942" spans="1:9" ht="15.75" x14ac:dyDescent="0.25">
      <c r="A1942" s="11">
        <v>20313</v>
      </c>
      <c r="B1942" s="12" t="str">
        <f>VLOOKUP(A1942,'[1]Региональная прогр. (11.2018)'!G$14:Q$8110,11,FALSE)</f>
        <v>САО</v>
      </c>
      <c r="C1942" s="11" t="s">
        <v>9</v>
      </c>
      <c r="D1942" s="11" t="s">
        <v>786</v>
      </c>
      <c r="E1942" s="11">
        <v>2019</v>
      </c>
      <c r="F1942" s="11" t="s">
        <v>11</v>
      </c>
      <c r="G1942" s="14">
        <v>8057</v>
      </c>
      <c r="H1942" s="14" t="s">
        <v>12</v>
      </c>
      <c r="I1942" s="42">
        <v>152888.84</v>
      </c>
    </row>
    <row r="1943" spans="1:9" ht="15.75" x14ac:dyDescent="0.25">
      <c r="A1943" s="11">
        <v>35379</v>
      </c>
      <c r="B1943" s="12" t="str">
        <f>VLOOKUP(A1943,'[1]Региональная прогр. (11.2018)'!G$14:Q$8110,11,FALSE)</f>
        <v>ЛАО</v>
      </c>
      <c r="C1943" s="11" t="s">
        <v>9</v>
      </c>
      <c r="D1943" s="11" t="s">
        <v>787</v>
      </c>
      <c r="E1943" s="11">
        <v>2019</v>
      </c>
      <c r="F1943" s="11" t="s">
        <v>14</v>
      </c>
      <c r="G1943" s="14">
        <v>689.7</v>
      </c>
      <c r="H1943" s="14">
        <v>608</v>
      </c>
      <c r="I1943" s="25">
        <v>2995003.2</v>
      </c>
    </row>
    <row r="1944" spans="1:9" ht="15.75" x14ac:dyDescent="0.25">
      <c r="A1944" s="11">
        <v>35379</v>
      </c>
      <c r="B1944" s="12" t="str">
        <f>VLOOKUP(A1944,'[1]Региональная прогр. (11.2018)'!G$14:Q$8110,11,FALSE)</f>
        <v>ЛАО</v>
      </c>
      <c r="C1944" s="11" t="s">
        <v>9</v>
      </c>
      <c r="D1944" s="11" t="s">
        <v>787</v>
      </c>
      <c r="E1944" s="11">
        <v>2019</v>
      </c>
      <c r="F1944" s="11" t="s">
        <v>11</v>
      </c>
      <c r="G1944" s="14">
        <v>689.7</v>
      </c>
      <c r="H1944" s="14" t="s">
        <v>12</v>
      </c>
      <c r="I1944" s="42">
        <v>37220.74</v>
      </c>
    </row>
    <row r="1945" spans="1:9" ht="15.75" x14ac:dyDescent="0.25">
      <c r="A1945" s="11">
        <v>35379</v>
      </c>
      <c r="B1945" s="12" t="str">
        <f>VLOOKUP(A1945,'[1]Региональная прогр. (11.2018)'!G$14:Q$8110,11,FALSE)</f>
        <v>ЛАО</v>
      </c>
      <c r="C1945" s="11" t="s">
        <v>9</v>
      </c>
      <c r="D1945" s="11" t="s">
        <v>787</v>
      </c>
      <c r="E1945" s="11">
        <v>2019</v>
      </c>
      <c r="F1945" s="11" t="s">
        <v>17</v>
      </c>
      <c r="G1945" s="14">
        <v>689.7</v>
      </c>
      <c r="H1945" s="14" t="s">
        <v>18</v>
      </c>
      <c r="I1945" s="42">
        <v>60888.12</v>
      </c>
    </row>
    <row r="1946" spans="1:9" ht="15.75" x14ac:dyDescent="0.25">
      <c r="A1946" s="11">
        <v>35320</v>
      </c>
      <c r="B1946" s="12" t="str">
        <f>VLOOKUP(A1946,'[1]Региональная прогр. (11.2018)'!G$14:Q$8110,11,FALSE)</f>
        <v>ЦАО</v>
      </c>
      <c r="C1946" s="11" t="s">
        <v>9</v>
      </c>
      <c r="D1946" s="11" t="s">
        <v>788</v>
      </c>
      <c r="E1946" s="11">
        <v>2019</v>
      </c>
      <c r="F1946" s="11" t="s">
        <v>14</v>
      </c>
      <c r="G1946" s="14">
        <v>3816.6</v>
      </c>
      <c r="H1946" s="14">
        <v>1100</v>
      </c>
      <c r="I1946" s="25">
        <v>5535200</v>
      </c>
    </row>
    <row r="1947" spans="1:9" ht="15.75" x14ac:dyDescent="0.25">
      <c r="A1947" s="11">
        <v>35320</v>
      </c>
      <c r="B1947" s="12" t="str">
        <f>VLOOKUP(A1947,'[1]Региональная прогр. (11.2018)'!G$14:Q$8110,11,FALSE)</f>
        <v>ЦАО</v>
      </c>
      <c r="C1947" s="11" t="s">
        <v>9</v>
      </c>
      <c r="D1947" s="11" t="s">
        <v>788</v>
      </c>
      <c r="E1947" s="11">
        <v>2019</v>
      </c>
      <c r="F1947" s="11" t="s">
        <v>17</v>
      </c>
      <c r="G1947" s="14">
        <v>3816.6</v>
      </c>
      <c r="H1947" s="14" t="s">
        <v>18</v>
      </c>
      <c r="I1947" s="25">
        <v>77808.78</v>
      </c>
    </row>
    <row r="1948" spans="1:9" ht="15.75" x14ac:dyDescent="0.25">
      <c r="A1948" s="11">
        <v>35320</v>
      </c>
      <c r="B1948" s="12" t="str">
        <f>VLOOKUP(A1948,'[1]Региональная прогр. (11.2018)'!G$14:Q$8110,11,FALSE)</f>
        <v>ЦАО</v>
      </c>
      <c r="C1948" s="11" t="s">
        <v>9</v>
      </c>
      <c r="D1948" s="11" t="s">
        <v>788</v>
      </c>
      <c r="E1948" s="11">
        <v>2019</v>
      </c>
      <c r="F1948" s="11" t="s">
        <v>11</v>
      </c>
      <c r="G1948" s="14">
        <v>3816.6</v>
      </c>
      <c r="H1948" s="14" t="s">
        <v>12</v>
      </c>
      <c r="I1948" s="42">
        <v>117716.8</v>
      </c>
    </row>
    <row r="1949" spans="1:9" ht="15.75" x14ac:dyDescent="0.25">
      <c r="A1949" s="11">
        <v>21352</v>
      </c>
      <c r="B1949" s="12" t="str">
        <f>VLOOKUP(A1949,'[1]Региональная прогр. (11.2018)'!G$14:Q$8110,11,FALSE)</f>
        <v>ОАО</v>
      </c>
      <c r="C1949" s="11" t="s">
        <v>9</v>
      </c>
      <c r="D1949" s="11" t="s">
        <v>789</v>
      </c>
      <c r="E1949" s="11">
        <v>2019</v>
      </c>
      <c r="F1949" s="11" t="s">
        <v>17</v>
      </c>
      <c r="G1949" s="14">
        <v>7500.2</v>
      </c>
      <c r="H1949" s="14" t="s">
        <v>18</v>
      </c>
      <c r="I1949" s="25">
        <v>17407.560000000001</v>
      </c>
    </row>
    <row r="1950" spans="1:9" ht="15.75" x14ac:dyDescent="0.25">
      <c r="A1950" s="11">
        <v>21352</v>
      </c>
      <c r="B1950" s="12" t="str">
        <f>VLOOKUP(A1950,'[1]Региональная прогр. (11.2018)'!G$14:Q$8110,11,FALSE)</f>
        <v>ОАО</v>
      </c>
      <c r="C1950" s="11" t="s">
        <v>9</v>
      </c>
      <c r="D1950" s="11" t="s">
        <v>789</v>
      </c>
      <c r="E1950" s="11">
        <v>2019</v>
      </c>
      <c r="F1950" s="11" t="s">
        <v>11</v>
      </c>
      <c r="G1950" s="14">
        <v>7500.2</v>
      </c>
      <c r="H1950" s="14" t="s">
        <v>12</v>
      </c>
      <c r="I1950" s="53">
        <v>71962.17</v>
      </c>
    </row>
    <row r="1951" spans="1:9" ht="15.75" x14ac:dyDescent="0.25">
      <c r="A1951" s="11">
        <v>21352</v>
      </c>
      <c r="B1951" s="12" t="str">
        <f>VLOOKUP(A1951,'[1]Региональная прогр. (11.2018)'!G$14:Q$8110,11,FALSE)</f>
        <v>ОАО</v>
      </c>
      <c r="C1951" s="11" t="s">
        <v>9</v>
      </c>
      <c r="D1951" s="11" t="s">
        <v>789</v>
      </c>
      <c r="E1951" s="11">
        <v>2019</v>
      </c>
      <c r="F1951" s="11" t="s">
        <v>158</v>
      </c>
      <c r="G1951" s="14">
        <v>7500.2</v>
      </c>
      <c r="H1951" s="12">
        <v>1</v>
      </c>
      <c r="I1951" s="49">
        <v>1694661</v>
      </c>
    </row>
    <row r="1952" spans="1:9" ht="15.75" x14ac:dyDescent="0.25">
      <c r="A1952" s="11">
        <v>24976</v>
      </c>
      <c r="B1952" s="12"/>
      <c r="C1952" s="11" t="s">
        <v>418</v>
      </c>
      <c r="D1952" s="11" t="s">
        <v>790</v>
      </c>
      <c r="E1952" s="11">
        <v>2019</v>
      </c>
      <c r="F1952" s="11" t="s">
        <v>14</v>
      </c>
      <c r="G1952" s="13">
        <v>435.5</v>
      </c>
      <c r="H1952" s="14">
        <v>391.2</v>
      </c>
      <c r="I1952" s="25">
        <v>1641836.05</v>
      </c>
    </row>
    <row r="1953" spans="1:9" ht="15.75" x14ac:dyDescent="0.25">
      <c r="A1953" s="11">
        <v>24976</v>
      </c>
      <c r="B1953" s="12"/>
      <c r="C1953" s="11" t="s">
        <v>418</v>
      </c>
      <c r="D1953" s="11" t="s">
        <v>790</v>
      </c>
      <c r="E1953" s="11">
        <v>2019</v>
      </c>
      <c r="F1953" s="11" t="s">
        <v>17</v>
      </c>
      <c r="G1953" s="13">
        <v>435.5</v>
      </c>
      <c r="H1953" s="14" t="s">
        <v>18</v>
      </c>
      <c r="I1953" s="25">
        <v>33378.53</v>
      </c>
    </row>
    <row r="1954" spans="1:9" ht="15.75" x14ac:dyDescent="0.25">
      <c r="A1954" s="11">
        <v>24976</v>
      </c>
      <c r="B1954" s="12"/>
      <c r="C1954" s="11" t="s">
        <v>418</v>
      </c>
      <c r="D1954" s="11" t="s">
        <v>790</v>
      </c>
      <c r="E1954" s="11">
        <v>2019</v>
      </c>
      <c r="F1954" s="11" t="s">
        <v>11</v>
      </c>
      <c r="G1954" s="13">
        <v>435.5</v>
      </c>
      <c r="H1954" s="14" t="s">
        <v>12</v>
      </c>
      <c r="I1954" s="25">
        <v>31708.959999999999</v>
      </c>
    </row>
    <row r="1955" spans="1:9" ht="15.75" x14ac:dyDescent="0.25">
      <c r="A1955" s="11">
        <v>24951</v>
      </c>
      <c r="B1955" s="12"/>
      <c r="C1955" s="11" t="s">
        <v>418</v>
      </c>
      <c r="D1955" s="11" t="s">
        <v>791</v>
      </c>
      <c r="E1955" s="11">
        <v>2019</v>
      </c>
      <c r="F1955" s="11" t="s">
        <v>14</v>
      </c>
      <c r="G1955" s="14">
        <v>385</v>
      </c>
      <c r="H1955" s="14">
        <v>311.8</v>
      </c>
      <c r="I1955" s="25">
        <v>1314273.83</v>
      </c>
    </row>
    <row r="1956" spans="1:9" ht="15.75" x14ac:dyDescent="0.25">
      <c r="A1956" s="11">
        <v>24951</v>
      </c>
      <c r="B1956" s="12"/>
      <c r="C1956" s="11" t="s">
        <v>418</v>
      </c>
      <c r="D1956" s="11" t="s">
        <v>791</v>
      </c>
      <c r="E1956" s="11">
        <v>2019</v>
      </c>
      <c r="F1956" s="11" t="s">
        <v>11</v>
      </c>
      <c r="G1956" s="14">
        <v>385</v>
      </c>
      <c r="H1956" s="14" t="s">
        <v>12</v>
      </c>
      <c r="I1956" s="25">
        <v>30613.919999999998</v>
      </c>
    </row>
    <row r="1957" spans="1:9" ht="15.75" x14ac:dyDescent="0.25">
      <c r="A1957" s="11">
        <v>24951</v>
      </c>
      <c r="B1957" s="12"/>
      <c r="C1957" s="11" t="s">
        <v>418</v>
      </c>
      <c r="D1957" s="11" t="s">
        <v>791</v>
      </c>
      <c r="E1957" s="11">
        <v>2019</v>
      </c>
      <c r="F1957" s="11" t="s">
        <v>17</v>
      </c>
      <c r="G1957" s="14">
        <v>385</v>
      </c>
      <c r="H1957" s="14" t="s">
        <v>18</v>
      </c>
      <c r="I1957" s="25">
        <v>26719.19</v>
      </c>
    </row>
    <row r="1958" spans="1:9" ht="15.75" x14ac:dyDescent="0.25">
      <c r="A1958" s="11">
        <v>24953</v>
      </c>
      <c r="B1958" s="12"/>
      <c r="C1958" s="11" t="s">
        <v>418</v>
      </c>
      <c r="D1958" s="11" t="s">
        <v>792</v>
      </c>
      <c r="E1958" s="11">
        <v>2019</v>
      </c>
      <c r="F1958" s="11" t="s">
        <v>14</v>
      </c>
      <c r="G1958" s="14">
        <v>591.4</v>
      </c>
      <c r="H1958" s="14">
        <v>510</v>
      </c>
      <c r="I1958" s="25">
        <v>2000492.94</v>
      </c>
    </row>
    <row r="1959" spans="1:9" ht="15.75" x14ac:dyDescent="0.25">
      <c r="A1959" s="11">
        <v>24953</v>
      </c>
      <c r="B1959" s="12"/>
      <c r="C1959" s="11" t="s">
        <v>418</v>
      </c>
      <c r="D1959" s="11" t="s">
        <v>792</v>
      </c>
      <c r="E1959" s="11">
        <v>2019</v>
      </c>
      <c r="F1959" s="11" t="s">
        <v>11</v>
      </c>
      <c r="G1959" s="14">
        <v>591.4</v>
      </c>
      <c r="H1959" s="14" t="s">
        <v>12</v>
      </c>
      <c r="I1959" s="25">
        <v>34914.21</v>
      </c>
    </row>
    <row r="1960" spans="1:9" ht="15.75" x14ac:dyDescent="0.25">
      <c r="A1960" s="11">
        <v>24953</v>
      </c>
      <c r="B1960" s="12"/>
      <c r="C1960" s="11" t="s">
        <v>418</v>
      </c>
      <c r="D1960" s="11" t="s">
        <v>792</v>
      </c>
      <c r="E1960" s="11">
        <v>2019</v>
      </c>
      <c r="F1960" s="11" t="s">
        <v>17</v>
      </c>
      <c r="G1960" s="14">
        <v>591.4</v>
      </c>
      <c r="H1960" s="14" t="s">
        <v>18</v>
      </c>
      <c r="I1960" s="25">
        <v>40670.019999999997</v>
      </c>
    </row>
    <row r="1961" spans="1:9" ht="15.75" x14ac:dyDescent="0.25">
      <c r="A1961" s="11">
        <v>27520</v>
      </c>
      <c r="B1961" s="12"/>
      <c r="C1961" s="11" t="s">
        <v>418</v>
      </c>
      <c r="D1961" s="11" t="s">
        <v>793</v>
      </c>
      <c r="E1961" s="11">
        <v>2019</v>
      </c>
      <c r="F1961" s="11" t="s">
        <v>14</v>
      </c>
      <c r="G1961" s="14">
        <v>638.9</v>
      </c>
      <c r="H1961" s="14">
        <v>535.4</v>
      </c>
      <c r="I1961" s="25">
        <v>2225580.4900000002</v>
      </c>
    </row>
    <row r="1962" spans="1:9" ht="15.75" x14ac:dyDescent="0.25">
      <c r="A1962" s="11">
        <v>27520</v>
      </c>
      <c r="B1962" s="12"/>
      <c r="C1962" s="11" t="s">
        <v>418</v>
      </c>
      <c r="D1962" s="11" t="s">
        <v>793</v>
      </c>
      <c r="E1962" s="11">
        <v>2019</v>
      </c>
      <c r="F1962" s="11" t="s">
        <v>11</v>
      </c>
      <c r="G1962" s="14">
        <v>638.9</v>
      </c>
      <c r="H1962" s="14" t="s">
        <v>12</v>
      </c>
      <c r="I1962" s="25">
        <v>35938.03</v>
      </c>
    </row>
    <row r="1963" spans="1:9" ht="15.75" x14ac:dyDescent="0.25">
      <c r="A1963" s="11">
        <v>27520</v>
      </c>
      <c r="B1963" s="12"/>
      <c r="C1963" s="11" t="s">
        <v>418</v>
      </c>
      <c r="D1963" s="11" t="s">
        <v>793</v>
      </c>
      <c r="E1963" s="11">
        <v>2019</v>
      </c>
      <c r="F1963" s="11" t="s">
        <v>17</v>
      </c>
      <c r="G1963" s="14">
        <v>638.9</v>
      </c>
      <c r="H1963" s="14" t="s">
        <v>18</v>
      </c>
      <c r="I1963" s="25">
        <v>45246.05</v>
      </c>
    </row>
    <row r="1964" spans="1:9" ht="15.75" x14ac:dyDescent="0.25">
      <c r="A1964" s="11">
        <v>26465</v>
      </c>
      <c r="B1964" s="12"/>
      <c r="C1964" s="11" t="s">
        <v>429</v>
      </c>
      <c r="D1964" s="11" t="s">
        <v>794</v>
      </c>
      <c r="E1964" s="11">
        <v>2019</v>
      </c>
      <c r="F1964" s="11" t="s">
        <v>31</v>
      </c>
      <c r="G1964" s="13">
        <v>5031.6499999999996</v>
      </c>
      <c r="H1964" s="14">
        <v>5031.6499999999996</v>
      </c>
      <c r="I1964" s="25">
        <f>313753.2+1340476.8</f>
        <v>1654230</v>
      </c>
    </row>
    <row r="1965" spans="1:9" ht="15.75" x14ac:dyDescent="0.25">
      <c r="A1965" s="11">
        <v>26465</v>
      </c>
      <c r="B1965" s="12"/>
      <c r="C1965" s="11" t="s">
        <v>429</v>
      </c>
      <c r="D1965" s="11" t="s">
        <v>794</v>
      </c>
      <c r="E1965" s="11">
        <v>2019</v>
      </c>
      <c r="F1965" s="11" t="s">
        <v>28</v>
      </c>
      <c r="G1965" s="13">
        <v>5031.6499999999996</v>
      </c>
      <c r="H1965" s="14">
        <v>5031.6499999999996</v>
      </c>
      <c r="I1965" s="25">
        <v>501934.8</v>
      </c>
    </row>
    <row r="1966" spans="1:9" ht="15.75" x14ac:dyDescent="0.25">
      <c r="A1966" s="11">
        <v>26465</v>
      </c>
      <c r="B1966" s="12"/>
      <c r="C1966" s="11" t="s">
        <v>429</v>
      </c>
      <c r="D1966" s="11" t="s">
        <v>794</v>
      </c>
      <c r="E1966" s="11">
        <v>2019</v>
      </c>
      <c r="F1966" s="11" t="s">
        <v>25</v>
      </c>
      <c r="G1966" s="13">
        <v>5031.6499999999996</v>
      </c>
      <c r="H1966" s="14">
        <v>5031.6499999999996</v>
      </c>
      <c r="I1966" s="25">
        <v>3185439.6</v>
      </c>
    </row>
    <row r="1967" spans="1:9" ht="15.75" x14ac:dyDescent="0.25">
      <c r="A1967" s="11">
        <v>26465</v>
      </c>
      <c r="B1967" s="12"/>
      <c r="C1967" s="11" t="s">
        <v>429</v>
      </c>
      <c r="D1967" s="11" t="s">
        <v>794</v>
      </c>
      <c r="E1967" s="11">
        <v>2019</v>
      </c>
      <c r="F1967" s="11" t="s">
        <v>32</v>
      </c>
      <c r="G1967" s="13">
        <v>5031.6499999999996</v>
      </c>
      <c r="H1967" s="14">
        <v>5031.6499999999996</v>
      </c>
      <c r="I1967" s="25">
        <f>37281.6+1252286.4</f>
        <v>1289568</v>
      </c>
    </row>
    <row r="1968" spans="1:9" ht="15.75" x14ac:dyDescent="0.25">
      <c r="A1968" s="11">
        <v>26465</v>
      </c>
      <c r="B1968" s="12"/>
      <c r="C1968" s="11" t="s">
        <v>429</v>
      </c>
      <c r="D1968" s="11" t="s">
        <v>794</v>
      </c>
      <c r="E1968" s="11">
        <v>2019</v>
      </c>
      <c r="F1968" s="11" t="s">
        <v>11</v>
      </c>
      <c r="G1968" s="13">
        <v>5031.6499999999996</v>
      </c>
      <c r="H1968" s="14" t="s">
        <v>12</v>
      </c>
      <c r="I1968" s="25">
        <v>205000</v>
      </c>
    </row>
    <row r="1969" spans="1:9" ht="15.75" x14ac:dyDescent="0.25">
      <c r="A1969" s="11">
        <v>26362</v>
      </c>
      <c r="B1969" s="12"/>
      <c r="C1969" s="11" t="s">
        <v>429</v>
      </c>
      <c r="D1969" s="11" t="s">
        <v>795</v>
      </c>
      <c r="E1969" s="11">
        <v>2019</v>
      </c>
      <c r="F1969" s="11" t="s">
        <v>31</v>
      </c>
      <c r="G1969" s="13">
        <v>635.1</v>
      </c>
      <c r="H1969" s="14">
        <v>635.1</v>
      </c>
      <c r="I1969" s="25">
        <v>73732.67</v>
      </c>
    </row>
    <row r="1970" spans="1:9" ht="15.75" x14ac:dyDescent="0.25">
      <c r="A1970" s="11">
        <v>26362</v>
      </c>
      <c r="B1970" s="12"/>
      <c r="C1970" s="11" t="s">
        <v>429</v>
      </c>
      <c r="D1970" s="11" t="s">
        <v>795</v>
      </c>
      <c r="E1970" s="11">
        <v>2019</v>
      </c>
      <c r="F1970" s="11" t="s">
        <v>28</v>
      </c>
      <c r="G1970" s="13">
        <v>635.1</v>
      </c>
      <c r="H1970" s="14">
        <v>635.1</v>
      </c>
      <c r="I1970" s="25">
        <v>41439.760000000002</v>
      </c>
    </row>
    <row r="1971" spans="1:9" ht="15.75" x14ac:dyDescent="0.25">
      <c r="A1971" s="11">
        <v>26362</v>
      </c>
      <c r="B1971" s="12"/>
      <c r="C1971" s="11" t="s">
        <v>429</v>
      </c>
      <c r="D1971" s="11" t="s">
        <v>795</v>
      </c>
      <c r="E1971" s="11">
        <v>2019</v>
      </c>
      <c r="F1971" s="11" t="s">
        <v>25</v>
      </c>
      <c r="G1971" s="13">
        <v>635.1</v>
      </c>
      <c r="H1971" s="14">
        <v>635.1</v>
      </c>
      <c r="I1971" s="25">
        <v>299630.67</v>
      </c>
    </row>
    <row r="1972" spans="1:9" ht="15.75" x14ac:dyDescent="0.25">
      <c r="A1972" s="11">
        <v>26362</v>
      </c>
      <c r="B1972" s="12"/>
      <c r="C1972" s="11" t="s">
        <v>429</v>
      </c>
      <c r="D1972" s="11" t="s">
        <v>795</v>
      </c>
      <c r="E1972" s="11">
        <v>2019</v>
      </c>
      <c r="F1972" s="11" t="s">
        <v>32</v>
      </c>
      <c r="G1972" s="13">
        <v>635.1</v>
      </c>
      <c r="H1972" s="14">
        <v>635.1</v>
      </c>
      <c r="I1972" s="25">
        <v>207214.71</v>
      </c>
    </row>
    <row r="1973" spans="1:9" ht="15.75" x14ac:dyDescent="0.25">
      <c r="A1973" s="11">
        <v>26362</v>
      </c>
      <c r="B1973" s="12"/>
      <c r="C1973" s="11" t="s">
        <v>429</v>
      </c>
      <c r="D1973" s="11" t="s">
        <v>795</v>
      </c>
      <c r="E1973" s="11">
        <v>2019</v>
      </c>
      <c r="F1973" s="11" t="s">
        <v>11</v>
      </c>
      <c r="G1973" s="13">
        <v>635.1</v>
      </c>
      <c r="H1973" s="14" t="s">
        <v>12</v>
      </c>
      <c r="I1973" s="25">
        <v>47868</v>
      </c>
    </row>
    <row r="1974" spans="1:9" ht="15.75" x14ac:dyDescent="0.25">
      <c r="A1974" s="11">
        <v>26343</v>
      </c>
      <c r="B1974" s="12"/>
      <c r="C1974" s="11" t="s">
        <v>429</v>
      </c>
      <c r="D1974" s="11" t="s">
        <v>796</v>
      </c>
      <c r="E1974" s="11">
        <v>2019</v>
      </c>
      <c r="F1974" s="11" t="s">
        <v>16</v>
      </c>
      <c r="G1974" s="13">
        <v>404.4</v>
      </c>
      <c r="H1974" s="14">
        <v>620</v>
      </c>
      <c r="I1974" s="25">
        <v>1030342.75</v>
      </c>
    </row>
    <row r="1975" spans="1:9" ht="15.75" x14ac:dyDescent="0.25">
      <c r="A1975" s="11">
        <v>26343</v>
      </c>
      <c r="B1975" s="12"/>
      <c r="C1975" s="11" t="s">
        <v>429</v>
      </c>
      <c r="D1975" s="11" t="s">
        <v>796</v>
      </c>
      <c r="E1975" s="11">
        <v>2019</v>
      </c>
      <c r="F1975" s="11" t="s">
        <v>11</v>
      </c>
      <c r="G1975" s="13">
        <v>404.4</v>
      </c>
      <c r="H1975" s="14" t="s">
        <v>12</v>
      </c>
      <c r="I1975" s="25">
        <v>54878.78</v>
      </c>
    </row>
    <row r="1976" spans="1:9" ht="15.75" x14ac:dyDescent="0.25">
      <c r="A1976" s="11">
        <v>33064</v>
      </c>
      <c r="B1976" s="12"/>
      <c r="C1976" s="11" t="s">
        <v>19</v>
      </c>
      <c r="D1976" s="11" t="s">
        <v>797</v>
      </c>
      <c r="E1976" s="11">
        <v>2019</v>
      </c>
      <c r="F1976" s="11" t="s">
        <v>14</v>
      </c>
      <c r="G1976" s="13">
        <v>165</v>
      </c>
      <c r="H1976" s="14">
        <v>132.30000000000001</v>
      </c>
      <c r="I1976" s="25">
        <v>92847.6</v>
      </c>
    </row>
    <row r="1977" spans="1:9" ht="15.75" x14ac:dyDescent="0.25">
      <c r="A1977" s="11">
        <v>27034</v>
      </c>
      <c r="B1977" s="12"/>
      <c r="C1977" s="11" t="s">
        <v>19</v>
      </c>
      <c r="D1977" s="11" t="s">
        <v>798</v>
      </c>
      <c r="E1977" s="11">
        <v>2019</v>
      </c>
      <c r="F1977" s="11" t="s">
        <v>14</v>
      </c>
      <c r="G1977" s="13">
        <v>647.20000000000005</v>
      </c>
      <c r="H1977" s="14">
        <v>523.85</v>
      </c>
      <c r="I1977" s="25">
        <v>2296840.7999999998</v>
      </c>
    </row>
    <row r="1978" spans="1:9" ht="15.75" x14ac:dyDescent="0.25">
      <c r="A1978" s="11">
        <v>27034</v>
      </c>
      <c r="B1978" s="12"/>
      <c r="C1978" s="11" t="s">
        <v>19</v>
      </c>
      <c r="D1978" s="11" t="s">
        <v>798</v>
      </c>
      <c r="E1978" s="11">
        <v>2019</v>
      </c>
      <c r="F1978" s="11" t="s">
        <v>11</v>
      </c>
      <c r="G1978" s="13">
        <v>647.20000000000005</v>
      </c>
      <c r="H1978" s="14" t="s">
        <v>12</v>
      </c>
      <c r="I1978" s="25">
        <v>36299.160000000003</v>
      </c>
    </row>
    <row r="1979" spans="1:9" ht="15.75" x14ac:dyDescent="0.25">
      <c r="A1979" s="11">
        <v>27034</v>
      </c>
      <c r="B1979" s="12"/>
      <c r="C1979" s="11" t="s">
        <v>19</v>
      </c>
      <c r="D1979" s="11" t="s">
        <v>798</v>
      </c>
      <c r="E1979" s="11">
        <v>2019</v>
      </c>
      <c r="F1979" s="11" t="s">
        <v>17</v>
      </c>
      <c r="G1979" s="13">
        <v>647.20000000000005</v>
      </c>
      <c r="H1979" s="14" t="s">
        <v>18</v>
      </c>
      <c r="I1979" s="25">
        <f>ROUND(I1977*2.14%,2)</f>
        <v>49152.39</v>
      </c>
    </row>
    <row r="1980" spans="1:9" ht="15.75" x14ac:dyDescent="0.25">
      <c r="A1980" s="11">
        <v>33052</v>
      </c>
      <c r="B1980" s="12"/>
      <c r="C1980" s="11" t="s">
        <v>19</v>
      </c>
      <c r="D1980" s="11" t="s">
        <v>799</v>
      </c>
      <c r="E1980" s="11">
        <v>2019</v>
      </c>
      <c r="F1980" s="11" t="s">
        <v>14</v>
      </c>
      <c r="G1980" s="13">
        <v>382.1</v>
      </c>
      <c r="H1980" s="14">
        <v>339.46</v>
      </c>
      <c r="I1980" s="25">
        <v>1467580.8</v>
      </c>
    </row>
    <row r="1981" spans="1:9" ht="15.75" x14ac:dyDescent="0.25">
      <c r="A1981" s="11">
        <v>33052</v>
      </c>
      <c r="B1981" s="12"/>
      <c r="C1981" s="11" t="s">
        <v>19</v>
      </c>
      <c r="D1981" s="11" t="s">
        <v>799</v>
      </c>
      <c r="E1981" s="11">
        <v>2019</v>
      </c>
      <c r="F1981" s="11" t="s">
        <v>11</v>
      </c>
      <c r="G1981" s="13">
        <v>382.1</v>
      </c>
      <c r="H1981" s="14" t="s">
        <v>12</v>
      </c>
      <c r="I1981" s="25">
        <v>30503</v>
      </c>
    </row>
    <row r="1982" spans="1:9" ht="15.75" x14ac:dyDescent="0.25">
      <c r="A1982" s="11">
        <v>33052</v>
      </c>
      <c r="B1982" s="12"/>
      <c r="C1982" s="11" t="s">
        <v>19</v>
      </c>
      <c r="D1982" s="11" t="s">
        <v>799</v>
      </c>
      <c r="E1982" s="11">
        <v>2019</v>
      </c>
      <c r="F1982" s="11" t="s">
        <v>17</v>
      </c>
      <c r="G1982" s="13">
        <v>382.1</v>
      </c>
      <c r="H1982" s="14" t="s">
        <v>18</v>
      </c>
      <c r="I1982" s="25">
        <v>30935.14</v>
      </c>
    </row>
    <row r="1983" spans="1:9" ht="15.75" x14ac:dyDescent="0.25">
      <c r="A1983" s="11">
        <v>33054</v>
      </c>
      <c r="B1983" s="12"/>
      <c r="C1983" s="11" t="s">
        <v>19</v>
      </c>
      <c r="D1983" s="11" t="s">
        <v>800</v>
      </c>
      <c r="E1983" s="11">
        <v>2019</v>
      </c>
      <c r="F1983" s="11" t="s">
        <v>14</v>
      </c>
      <c r="G1983" s="13">
        <v>394.5</v>
      </c>
      <c r="H1983" s="14">
        <v>350.54</v>
      </c>
      <c r="I1983" s="25">
        <v>1508823.6</v>
      </c>
    </row>
    <row r="1984" spans="1:9" ht="15.75" x14ac:dyDescent="0.25">
      <c r="A1984" s="11">
        <v>33054</v>
      </c>
      <c r="B1984" s="12"/>
      <c r="C1984" s="11" t="s">
        <v>19</v>
      </c>
      <c r="D1984" s="11" t="s">
        <v>800</v>
      </c>
      <c r="E1984" s="11">
        <v>2019</v>
      </c>
      <c r="F1984" s="11" t="s">
        <v>11</v>
      </c>
      <c r="G1984" s="13">
        <v>394.5</v>
      </c>
      <c r="H1984" s="14" t="s">
        <v>12</v>
      </c>
      <c r="I1984" s="25">
        <v>30820.42</v>
      </c>
    </row>
    <row r="1985" spans="1:9" ht="15.75" x14ac:dyDescent="0.25">
      <c r="A1985" s="11">
        <v>33054</v>
      </c>
      <c r="B1985" s="12"/>
      <c r="C1985" s="11" t="s">
        <v>19</v>
      </c>
      <c r="D1985" s="11" t="s">
        <v>800</v>
      </c>
      <c r="E1985" s="11">
        <v>2019</v>
      </c>
      <c r="F1985" s="11" t="s">
        <v>17</v>
      </c>
      <c r="G1985" s="13">
        <v>394.5</v>
      </c>
      <c r="H1985" s="14" t="s">
        <v>18</v>
      </c>
      <c r="I1985" s="25">
        <v>31804.49</v>
      </c>
    </row>
    <row r="1986" spans="1:9" ht="15.75" x14ac:dyDescent="0.25">
      <c r="A1986" s="11">
        <v>25970</v>
      </c>
      <c r="B1986" s="12"/>
      <c r="C1986" s="11" t="s">
        <v>457</v>
      </c>
      <c r="D1986" s="11" t="s">
        <v>801</v>
      </c>
      <c r="E1986" s="11">
        <v>2019</v>
      </c>
      <c r="F1986" s="11" t="s">
        <v>14</v>
      </c>
      <c r="G1986" s="13">
        <v>721.2</v>
      </c>
      <c r="H1986" s="14">
        <v>614.20000000000005</v>
      </c>
      <c r="I1986" s="25">
        <v>2771288.86</v>
      </c>
    </row>
    <row r="1987" spans="1:9" ht="15.75" x14ac:dyDescent="0.25">
      <c r="A1987" s="11">
        <v>25970</v>
      </c>
      <c r="B1987" s="12"/>
      <c r="C1987" s="11" t="s">
        <v>457</v>
      </c>
      <c r="D1987" s="11" t="s">
        <v>801</v>
      </c>
      <c r="E1987" s="11">
        <v>2019</v>
      </c>
      <c r="F1987" s="11" t="s">
        <v>17</v>
      </c>
      <c r="G1987" s="13">
        <v>721.2</v>
      </c>
      <c r="H1987" s="14" t="s">
        <v>18</v>
      </c>
      <c r="I1987" s="25">
        <v>56340.3</v>
      </c>
    </row>
    <row r="1988" spans="1:9" ht="15.75" x14ac:dyDescent="0.25">
      <c r="A1988" s="11">
        <v>25970</v>
      </c>
      <c r="B1988" s="12"/>
      <c r="C1988" s="11" t="s">
        <v>457</v>
      </c>
      <c r="D1988" s="11" t="s">
        <v>801</v>
      </c>
      <c r="E1988" s="11">
        <v>2019</v>
      </c>
      <c r="F1988" s="11" t="s">
        <v>11</v>
      </c>
      <c r="G1988" s="13">
        <v>721.2</v>
      </c>
      <c r="H1988" s="14" t="s">
        <v>12</v>
      </c>
      <c r="I1988" s="25">
        <v>36621.300000000003</v>
      </c>
    </row>
    <row r="1989" spans="1:9" ht="15.75" x14ac:dyDescent="0.25">
      <c r="A1989" s="11">
        <v>25976</v>
      </c>
      <c r="B1989" s="12"/>
      <c r="C1989" s="11" t="s">
        <v>457</v>
      </c>
      <c r="D1989" s="11" t="s">
        <v>802</v>
      </c>
      <c r="E1989" s="11">
        <v>2019</v>
      </c>
      <c r="F1989" s="11" t="s">
        <v>14</v>
      </c>
      <c r="G1989" s="13">
        <v>714.2</v>
      </c>
      <c r="H1989" s="14">
        <v>591.9</v>
      </c>
      <c r="I1989" s="25">
        <v>2638165.5299999998</v>
      </c>
    </row>
    <row r="1990" spans="1:9" ht="15.75" x14ac:dyDescent="0.25">
      <c r="A1990" s="11">
        <v>25976</v>
      </c>
      <c r="B1990" s="12"/>
      <c r="C1990" s="11" t="s">
        <v>457</v>
      </c>
      <c r="D1990" s="11" t="s">
        <v>802</v>
      </c>
      <c r="E1990" s="11">
        <v>2019</v>
      </c>
      <c r="F1990" s="11" t="s">
        <v>17</v>
      </c>
      <c r="G1990" s="13">
        <v>714.2</v>
      </c>
      <c r="H1990" s="14" t="s">
        <v>18</v>
      </c>
      <c r="I1990" s="25">
        <v>53633.91</v>
      </c>
    </row>
    <row r="1991" spans="1:9" ht="15.75" x14ac:dyDescent="0.25">
      <c r="A1991" s="11">
        <v>25976</v>
      </c>
      <c r="B1991" s="12"/>
      <c r="C1991" s="11" t="s">
        <v>457</v>
      </c>
      <c r="D1991" s="11" t="s">
        <v>802</v>
      </c>
      <c r="E1991" s="11">
        <v>2019</v>
      </c>
      <c r="F1991" s="11" t="s">
        <v>11</v>
      </c>
      <c r="G1991" s="13">
        <v>714.2</v>
      </c>
      <c r="H1991" s="14" t="s">
        <v>12</v>
      </c>
      <c r="I1991" s="25">
        <v>36556.400000000001</v>
      </c>
    </row>
    <row r="1992" spans="1:9" ht="15.75" x14ac:dyDescent="0.25">
      <c r="A1992" s="11">
        <v>20792</v>
      </c>
      <c r="B1992" s="12"/>
      <c r="C1992" s="11" t="s">
        <v>459</v>
      </c>
      <c r="D1992" s="11" t="s">
        <v>803</v>
      </c>
      <c r="E1992" s="11">
        <v>2019</v>
      </c>
      <c r="F1992" s="11" t="s">
        <v>16</v>
      </c>
      <c r="G1992" s="13">
        <v>358.6</v>
      </c>
      <c r="H1992" s="14">
        <v>582</v>
      </c>
      <c r="I1992" s="25">
        <f>1373860.8+238635.6</f>
        <v>1612496.4000000001</v>
      </c>
    </row>
    <row r="1993" spans="1:9" ht="15.75" x14ac:dyDescent="0.25">
      <c r="A1993" s="11">
        <v>20792</v>
      </c>
      <c r="B1993" s="12"/>
      <c r="C1993" s="11" t="s">
        <v>459</v>
      </c>
      <c r="D1993" s="11" t="s">
        <v>803</v>
      </c>
      <c r="E1993" s="11">
        <v>2019</v>
      </c>
      <c r="F1993" s="11" t="s">
        <v>11</v>
      </c>
      <c r="G1993" s="13">
        <v>358.6</v>
      </c>
      <c r="H1993" s="14" t="s">
        <v>12</v>
      </c>
      <c r="I1993" s="25">
        <v>29688.799999999999</v>
      </c>
    </row>
    <row r="1994" spans="1:9" ht="15.75" x14ac:dyDescent="0.25">
      <c r="A1994" s="11">
        <v>27011</v>
      </c>
      <c r="B1994" s="12"/>
      <c r="C1994" s="11" t="s">
        <v>459</v>
      </c>
      <c r="D1994" s="11" t="s">
        <v>804</v>
      </c>
      <c r="E1994" s="11">
        <v>2019</v>
      </c>
      <c r="F1994" s="11" t="s">
        <v>16</v>
      </c>
      <c r="G1994" s="13">
        <v>689.7</v>
      </c>
      <c r="H1994" s="14">
        <v>678.62</v>
      </c>
      <c r="I1994" s="25">
        <v>1728050.4</v>
      </c>
    </row>
    <row r="1995" spans="1:9" ht="15.75" x14ac:dyDescent="0.25">
      <c r="A1995" s="11">
        <v>27011</v>
      </c>
      <c r="B1995" s="12"/>
      <c r="C1995" s="11" t="s">
        <v>459</v>
      </c>
      <c r="D1995" s="11" t="s">
        <v>804</v>
      </c>
      <c r="E1995" s="11">
        <v>2019</v>
      </c>
      <c r="F1995" s="11" t="s">
        <v>11</v>
      </c>
      <c r="G1995" s="13">
        <v>689.7</v>
      </c>
      <c r="H1995" s="14" t="s">
        <v>12</v>
      </c>
      <c r="I1995" s="25">
        <v>37643.18</v>
      </c>
    </row>
    <row r="1996" spans="1:9" ht="15.75" x14ac:dyDescent="0.25">
      <c r="A1996" s="11">
        <v>27014</v>
      </c>
      <c r="B1996" s="12"/>
      <c r="C1996" s="11" t="s">
        <v>459</v>
      </c>
      <c r="D1996" s="11" t="s">
        <v>805</v>
      </c>
      <c r="E1996" s="11">
        <v>2019</v>
      </c>
      <c r="F1996" s="11" t="s">
        <v>16</v>
      </c>
      <c r="G1996" s="13">
        <v>696.9</v>
      </c>
      <c r="H1996" s="14">
        <v>633.6</v>
      </c>
      <c r="I1996" s="25">
        <v>1662714</v>
      </c>
    </row>
    <row r="1997" spans="1:9" ht="15.75" x14ac:dyDescent="0.25">
      <c r="A1997" s="11">
        <v>27014</v>
      </c>
      <c r="B1997" s="12"/>
      <c r="C1997" s="11" t="s">
        <v>459</v>
      </c>
      <c r="D1997" s="11" t="s">
        <v>805</v>
      </c>
      <c r="E1997" s="11">
        <v>2019</v>
      </c>
      <c r="F1997" s="11" t="s">
        <v>11</v>
      </c>
      <c r="G1997" s="13">
        <v>696.9</v>
      </c>
      <c r="H1997" s="14" t="s">
        <v>12</v>
      </c>
      <c r="I1997" s="25">
        <v>37815.46</v>
      </c>
    </row>
    <row r="1998" spans="1:9" ht="15.75" x14ac:dyDescent="0.25">
      <c r="A1998" s="11">
        <v>24197</v>
      </c>
      <c r="B1998" s="12"/>
      <c r="C1998" s="11" t="s">
        <v>459</v>
      </c>
      <c r="D1998" s="11" t="s">
        <v>806</v>
      </c>
      <c r="E1998" s="11">
        <v>2019</v>
      </c>
      <c r="F1998" s="11" t="s">
        <v>16</v>
      </c>
      <c r="G1998" s="13">
        <v>461.7</v>
      </c>
      <c r="H1998" s="14">
        <v>702</v>
      </c>
      <c r="I1998" s="25">
        <f>1393909.2+73075.2+268207.2</f>
        <v>1735191.5999999999</v>
      </c>
    </row>
    <row r="1999" spans="1:9" ht="15.75" x14ac:dyDescent="0.25">
      <c r="A1999" s="11">
        <v>24197</v>
      </c>
      <c r="B1999" s="12"/>
      <c r="C1999" s="11" t="s">
        <v>459</v>
      </c>
      <c r="D1999" s="11" t="s">
        <v>806</v>
      </c>
      <c r="E1999" s="11">
        <v>2019</v>
      </c>
      <c r="F1999" s="11" t="s">
        <v>11</v>
      </c>
      <c r="G1999" s="13">
        <v>461.7</v>
      </c>
      <c r="H1999" s="14" t="s">
        <v>12</v>
      </c>
      <c r="I1999" s="25">
        <v>32165.62</v>
      </c>
    </row>
    <row r="2000" spans="1:9" ht="15.75" x14ac:dyDescent="0.25">
      <c r="A2000" s="11">
        <v>20797</v>
      </c>
      <c r="B2000" s="12"/>
      <c r="C2000" s="11" t="s">
        <v>459</v>
      </c>
      <c r="D2000" s="11" t="s">
        <v>807</v>
      </c>
      <c r="E2000" s="11">
        <v>2019</v>
      </c>
      <c r="F2000" s="11" t="s">
        <v>16</v>
      </c>
      <c r="G2000" s="13">
        <v>495.8</v>
      </c>
      <c r="H2000" s="14">
        <v>636</v>
      </c>
      <c r="I2000" s="25">
        <v>1677091.2</v>
      </c>
    </row>
    <row r="2001" spans="1:9" ht="15.75" x14ac:dyDescent="0.25">
      <c r="A2001" s="11">
        <v>20797</v>
      </c>
      <c r="B2001" s="12"/>
      <c r="C2001" s="11" t="s">
        <v>459</v>
      </c>
      <c r="D2001" s="11" t="s">
        <v>807</v>
      </c>
      <c r="E2001" s="11">
        <v>2019</v>
      </c>
      <c r="F2001" s="11" t="s">
        <v>11</v>
      </c>
      <c r="G2001" s="13">
        <v>495.8</v>
      </c>
      <c r="H2001" s="14" t="s">
        <v>12</v>
      </c>
      <c r="I2001" s="25">
        <v>31555.56</v>
      </c>
    </row>
    <row r="2002" spans="1:9" ht="15.75" x14ac:dyDescent="0.25">
      <c r="A2002" s="11">
        <v>23311</v>
      </c>
      <c r="B2002" s="12"/>
      <c r="C2002" s="11" t="s">
        <v>459</v>
      </c>
      <c r="D2002" s="11" t="s">
        <v>808</v>
      </c>
      <c r="E2002" s="11">
        <v>2019</v>
      </c>
      <c r="F2002" s="11" t="s">
        <v>16</v>
      </c>
      <c r="G2002" s="13">
        <v>783.7</v>
      </c>
      <c r="H2002" s="14">
        <v>636</v>
      </c>
      <c r="I2002" s="25">
        <v>1723027.2</v>
      </c>
    </row>
    <row r="2003" spans="1:9" ht="15.75" x14ac:dyDescent="0.25">
      <c r="A2003" s="11">
        <v>23311</v>
      </c>
      <c r="B2003" s="12"/>
      <c r="C2003" s="11" t="s">
        <v>459</v>
      </c>
      <c r="D2003" s="11" t="s">
        <v>808</v>
      </c>
      <c r="E2003" s="11">
        <v>2019</v>
      </c>
      <c r="F2003" s="11" t="s">
        <v>11</v>
      </c>
      <c r="G2003" s="13">
        <v>783.7</v>
      </c>
      <c r="H2003" s="14" t="s">
        <v>12</v>
      </c>
      <c r="I2003" s="25">
        <v>39900.519999999997</v>
      </c>
    </row>
    <row r="2004" spans="1:9" ht="15.75" x14ac:dyDescent="0.25">
      <c r="A2004" s="11">
        <v>23314</v>
      </c>
      <c r="B2004" s="12"/>
      <c r="C2004" s="11" t="s">
        <v>459</v>
      </c>
      <c r="D2004" s="11" t="s">
        <v>809</v>
      </c>
      <c r="E2004" s="11">
        <v>2019</v>
      </c>
      <c r="F2004" s="11" t="s">
        <v>16</v>
      </c>
      <c r="G2004" s="13">
        <v>723</v>
      </c>
      <c r="H2004" s="14">
        <v>692.8</v>
      </c>
      <c r="I2004" s="25">
        <v>1773218.4</v>
      </c>
    </row>
    <row r="2005" spans="1:9" ht="15.75" x14ac:dyDescent="0.25">
      <c r="A2005" s="11">
        <v>23314</v>
      </c>
      <c r="B2005" s="12"/>
      <c r="C2005" s="11" t="s">
        <v>459</v>
      </c>
      <c r="D2005" s="11" t="s">
        <v>809</v>
      </c>
      <c r="E2005" s="11">
        <v>2019</v>
      </c>
      <c r="F2005" s="11" t="s">
        <v>11</v>
      </c>
      <c r="G2005" s="13">
        <v>723</v>
      </c>
      <c r="H2005" s="14" t="s">
        <v>12</v>
      </c>
      <c r="I2005" s="25">
        <v>38442.04</v>
      </c>
    </row>
    <row r="2006" spans="1:9" ht="15.75" x14ac:dyDescent="0.25">
      <c r="A2006" s="11">
        <v>27072</v>
      </c>
      <c r="B2006" s="12"/>
      <c r="C2006" s="11" t="s">
        <v>471</v>
      </c>
      <c r="D2006" s="11" t="s">
        <v>810</v>
      </c>
      <c r="E2006" s="11">
        <v>2019</v>
      </c>
      <c r="F2006" s="11" t="s">
        <v>14</v>
      </c>
      <c r="G2006" s="13">
        <v>393.5</v>
      </c>
      <c r="H2006" s="14">
        <v>415.4</v>
      </c>
      <c r="I2006" s="25">
        <v>1619031.6</v>
      </c>
    </row>
    <row r="2007" spans="1:9" ht="15.75" x14ac:dyDescent="0.25">
      <c r="A2007" s="11">
        <v>27072</v>
      </c>
      <c r="B2007" s="12"/>
      <c r="C2007" s="11" t="s">
        <v>471</v>
      </c>
      <c r="D2007" s="11" t="s">
        <v>810</v>
      </c>
      <c r="E2007" s="11">
        <v>2019</v>
      </c>
      <c r="F2007" s="11" t="s">
        <v>17</v>
      </c>
      <c r="G2007" s="13">
        <v>393.5</v>
      </c>
      <c r="H2007" s="14" t="s">
        <v>18</v>
      </c>
      <c r="I2007" s="25">
        <v>32914.910000000003</v>
      </c>
    </row>
    <row r="2008" spans="1:9" ht="15.75" x14ac:dyDescent="0.25">
      <c r="A2008" s="11">
        <v>27072</v>
      </c>
      <c r="B2008" s="12"/>
      <c r="C2008" s="11" t="s">
        <v>471</v>
      </c>
      <c r="D2008" s="11" t="s">
        <v>810</v>
      </c>
      <c r="E2008" s="11">
        <v>2019</v>
      </c>
      <c r="F2008" s="11" t="s">
        <v>11</v>
      </c>
      <c r="G2008" s="13">
        <v>393.5</v>
      </c>
      <c r="H2008" s="14" t="s">
        <v>12</v>
      </c>
      <c r="I2008" s="25">
        <v>30799.18</v>
      </c>
    </row>
    <row r="2009" spans="1:9" ht="15.75" x14ac:dyDescent="0.25">
      <c r="A2009" s="11">
        <v>27071</v>
      </c>
      <c r="B2009" s="12"/>
      <c r="C2009" s="11" t="s">
        <v>471</v>
      </c>
      <c r="D2009" s="11" t="s">
        <v>811</v>
      </c>
      <c r="E2009" s="11">
        <v>2019</v>
      </c>
      <c r="F2009" s="11" t="s">
        <v>14</v>
      </c>
      <c r="G2009" s="13">
        <v>393.5</v>
      </c>
      <c r="H2009" s="14">
        <v>419</v>
      </c>
      <c r="I2009" s="25">
        <v>1693714.8</v>
      </c>
    </row>
    <row r="2010" spans="1:9" ht="15.75" x14ac:dyDescent="0.25">
      <c r="A2010" s="11">
        <v>27071</v>
      </c>
      <c r="B2010" s="12"/>
      <c r="C2010" s="11" t="s">
        <v>471</v>
      </c>
      <c r="D2010" s="11" t="s">
        <v>811</v>
      </c>
      <c r="E2010" s="11">
        <v>2019</v>
      </c>
      <c r="F2010" s="11" t="s">
        <v>17</v>
      </c>
      <c r="G2010" s="13">
        <v>393.5</v>
      </c>
      <c r="H2010" s="14" t="s">
        <v>18</v>
      </c>
      <c r="I2010" s="25">
        <v>34433.22</v>
      </c>
    </row>
    <row r="2011" spans="1:9" ht="15.75" x14ac:dyDescent="0.25">
      <c r="A2011" s="11">
        <v>27071</v>
      </c>
      <c r="B2011" s="12"/>
      <c r="C2011" s="11" t="s">
        <v>471</v>
      </c>
      <c r="D2011" s="11" t="s">
        <v>811</v>
      </c>
      <c r="E2011" s="11">
        <v>2019</v>
      </c>
      <c r="F2011" s="11" t="s">
        <v>11</v>
      </c>
      <c r="G2011" s="13">
        <v>393.5</v>
      </c>
      <c r="H2011" s="14" t="s">
        <v>12</v>
      </c>
      <c r="I2011" s="25">
        <v>30792.1</v>
      </c>
    </row>
    <row r="2012" spans="1:9" ht="15.75" x14ac:dyDescent="0.25">
      <c r="A2012" s="11">
        <v>27177</v>
      </c>
      <c r="B2012" s="12"/>
      <c r="C2012" s="11" t="s">
        <v>471</v>
      </c>
      <c r="D2012" s="11" t="s">
        <v>812</v>
      </c>
      <c r="E2012" s="11">
        <v>2019</v>
      </c>
      <c r="F2012" s="11" t="s">
        <v>14</v>
      </c>
      <c r="G2012" s="13">
        <v>492.5</v>
      </c>
      <c r="H2012" s="14">
        <v>458.54</v>
      </c>
      <c r="I2012" s="25">
        <v>1788108</v>
      </c>
    </row>
    <row r="2013" spans="1:9" ht="15.75" x14ac:dyDescent="0.25">
      <c r="A2013" s="11">
        <v>27177</v>
      </c>
      <c r="B2013" s="12"/>
      <c r="C2013" s="11" t="s">
        <v>471</v>
      </c>
      <c r="D2013" s="11" t="s">
        <v>812</v>
      </c>
      <c r="E2013" s="11">
        <v>2019</v>
      </c>
      <c r="F2013" s="11" t="s">
        <v>17</v>
      </c>
      <c r="G2013" s="13">
        <v>492.5</v>
      </c>
      <c r="H2013" s="14" t="s">
        <v>18</v>
      </c>
      <c r="I2013" s="25">
        <v>36352.239999999998</v>
      </c>
    </row>
    <row r="2014" spans="1:9" ht="15.75" x14ac:dyDescent="0.25">
      <c r="A2014" s="11">
        <v>27177</v>
      </c>
      <c r="B2014" s="12"/>
      <c r="C2014" s="11" t="s">
        <v>471</v>
      </c>
      <c r="D2014" s="11" t="s">
        <v>812</v>
      </c>
      <c r="E2014" s="11">
        <v>2019</v>
      </c>
      <c r="F2014" s="11" t="s">
        <v>11</v>
      </c>
      <c r="G2014" s="13">
        <v>492.5</v>
      </c>
      <c r="H2014" s="14" t="s">
        <v>12</v>
      </c>
      <c r="I2014" s="25">
        <v>27918</v>
      </c>
    </row>
    <row r="2015" spans="1:9" ht="15.75" x14ac:dyDescent="0.25">
      <c r="A2015" s="11">
        <v>27148</v>
      </c>
      <c r="B2015" s="12"/>
      <c r="C2015" s="11" t="s">
        <v>471</v>
      </c>
      <c r="D2015" s="11" t="s">
        <v>813</v>
      </c>
      <c r="E2015" s="11">
        <v>2019</v>
      </c>
      <c r="F2015" s="11" t="s">
        <v>14</v>
      </c>
      <c r="G2015" s="13">
        <v>333.1</v>
      </c>
      <c r="H2015" s="14">
        <v>348.5</v>
      </c>
      <c r="I2015" s="25">
        <v>1457492.4</v>
      </c>
    </row>
    <row r="2016" spans="1:9" ht="15.75" x14ac:dyDescent="0.25">
      <c r="A2016" s="11">
        <v>27148</v>
      </c>
      <c r="B2016" s="12"/>
      <c r="C2016" s="11" t="s">
        <v>471</v>
      </c>
      <c r="D2016" s="11" t="s">
        <v>813</v>
      </c>
      <c r="E2016" s="11">
        <v>2019</v>
      </c>
      <c r="F2016" s="11" t="s">
        <v>17</v>
      </c>
      <c r="G2016" s="13">
        <v>333.1</v>
      </c>
      <c r="H2016" s="14" t="s">
        <v>18</v>
      </c>
      <c r="I2016" s="25">
        <v>29630.82</v>
      </c>
    </row>
    <row r="2017" spans="1:9" ht="15.75" x14ac:dyDescent="0.25">
      <c r="A2017" s="11">
        <v>27148</v>
      </c>
      <c r="B2017" s="12"/>
      <c r="C2017" s="11" t="s">
        <v>471</v>
      </c>
      <c r="D2017" s="11" t="s">
        <v>813</v>
      </c>
      <c r="E2017" s="11">
        <v>2019</v>
      </c>
      <c r="F2017" s="11" t="s">
        <v>11</v>
      </c>
      <c r="G2017" s="13">
        <v>333.1</v>
      </c>
      <c r="H2017" s="14" t="s">
        <v>12</v>
      </c>
      <c r="I2017" s="25">
        <v>24990</v>
      </c>
    </row>
    <row r="2018" spans="1:9" ht="15.75" x14ac:dyDescent="0.25">
      <c r="A2018" s="11">
        <v>27101</v>
      </c>
      <c r="B2018" s="12"/>
      <c r="C2018" s="11" t="s">
        <v>471</v>
      </c>
      <c r="D2018" s="11" t="s">
        <v>814</v>
      </c>
      <c r="E2018" s="11">
        <v>2019</v>
      </c>
      <c r="F2018" s="11" t="s">
        <v>14</v>
      </c>
      <c r="G2018" s="13">
        <v>588.5</v>
      </c>
      <c r="H2018" s="14">
        <v>618</v>
      </c>
      <c r="I2018" s="25">
        <v>2031279.6</v>
      </c>
    </row>
    <row r="2019" spans="1:9" ht="15.75" x14ac:dyDescent="0.25">
      <c r="A2019" s="11">
        <v>27101</v>
      </c>
      <c r="B2019" s="12"/>
      <c r="C2019" s="11" t="s">
        <v>471</v>
      </c>
      <c r="D2019" s="11" t="s">
        <v>814</v>
      </c>
      <c r="E2019" s="11">
        <v>2019</v>
      </c>
      <c r="F2019" s="11" t="s">
        <v>17</v>
      </c>
      <c r="G2019" s="13">
        <v>588.5</v>
      </c>
      <c r="H2019" s="14" t="s">
        <v>18</v>
      </c>
      <c r="I2019" s="25">
        <v>41295.910000000003</v>
      </c>
    </row>
    <row r="2020" spans="1:9" ht="15.75" x14ac:dyDescent="0.25">
      <c r="A2020" s="11">
        <v>27101</v>
      </c>
      <c r="B2020" s="12"/>
      <c r="C2020" s="11" t="s">
        <v>471</v>
      </c>
      <c r="D2020" s="11" t="s">
        <v>814</v>
      </c>
      <c r="E2020" s="11">
        <v>2019</v>
      </c>
      <c r="F2020" s="11" t="s">
        <v>11</v>
      </c>
      <c r="G2020" s="13">
        <v>588.5</v>
      </c>
      <c r="H2020" s="14" t="s">
        <v>12</v>
      </c>
      <c r="I2020" s="25">
        <v>29683</v>
      </c>
    </row>
    <row r="2021" spans="1:9" ht="15.75" x14ac:dyDescent="0.25">
      <c r="A2021" s="11">
        <v>27112</v>
      </c>
      <c r="B2021" s="12"/>
      <c r="C2021" s="11" t="s">
        <v>471</v>
      </c>
      <c r="D2021" s="11" t="s">
        <v>815</v>
      </c>
      <c r="E2021" s="11">
        <v>2019</v>
      </c>
      <c r="F2021" s="11" t="s">
        <v>14</v>
      </c>
      <c r="G2021" s="13">
        <v>571.20000000000005</v>
      </c>
      <c r="H2021" s="14">
        <v>630</v>
      </c>
      <c r="I2021" s="25">
        <v>2131364.4</v>
      </c>
    </row>
    <row r="2022" spans="1:9" ht="15.75" x14ac:dyDescent="0.25">
      <c r="A2022" s="11">
        <v>27112</v>
      </c>
      <c r="B2022" s="12"/>
      <c r="C2022" s="11" t="s">
        <v>471</v>
      </c>
      <c r="D2022" s="11" t="s">
        <v>815</v>
      </c>
      <c r="E2022" s="11">
        <v>2019</v>
      </c>
      <c r="F2022" s="11" t="s">
        <v>17</v>
      </c>
      <c r="G2022" s="13">
        <v>571.20000000000005</v>
      </c>
      <c r="H2022" s="14" t="s">
        <v>18</v>
      </c>
      <c r="I2022" s="25">
        <v>43330.64</v>
      </c>
    </row>
    <row r="2023" spans="1:9" ht="15.75" x14ac:dyDescent="0.25">
      <c r="A2023" s="11">
        <v>27112</v>
      </c>
      <c r="B2023" s="12"/>
      <c r="C2023" s="11" t="s">
        <v>471</v>
      </c>
      <c r="D2023" s="11" t="s">
        <v>815</v>
      </c>
      <c r="E2023" s="11">
        <v>2019</v>
      </c>
      <c r="F2023" s="11" t="s">
        <v>11</v>
      </c>
      <c r="G2023" s="13">
        <v>571.20000000000005</v>
      </c>
      <c r="H2023" s="14" t="s">
        <v>12</v>
      </c>
      <c r="I2023" s="25">
        <v>29365</v>
      </c>
    </row>
    <row r="2024" spans="1:9" ht="15.75" x14ac:dyDescent="0.25">
      <c r="A2024" s="11">
        <v>27189</v>
      </c>
      <c r="B2024" s="12"/>
      <c r="C2024" s="11" t="s">
        <v>471</v>
      </c>
      <c r="D2024" s="11" t="s">
        <v>816</v>
      </c>
      <c r="E2024" s="11">
        <v>2019</v>
      </c>
      <c r="F2024" s="11" t="s">
        <v>14</v>
      </c>
      <c r="G2024" s="13">
        <v>367.2</v>
      </c>
      <c r="H2024" s="14">
        <v>360</v>
      </c>
      <c r="I2024" s="25">
        <v>1318054.8</v>
      </c>
    </row>
    <row r="2025" spans="1:9" ht="15.75" x14ac:dyDescent="0.25">
      <c r="A2025" s="11">
        <v>27189</v>
      </c>
      <c r="B2025" s="12"/>
      <c r="C2025" s="11" t="s">
        <v>471</v>
      </c>
      <c r="D2025" s="11" t="s">
        <v>816</v>
      </c>
      <c r="E2025" s="11">
        <v>2019</v>
      </c>
      <c r="F2025" s="11" t="s">
        <v>17</v>
      </c>
      <c r="G2025" s="13">
        <v>367.2</v>
      </c>
      <c r="H2025" s="14" t="s">
        <v>18</v>
      </c>
      <c r="I2025" s="25">
        <v>26796.05</v>
      </c>
    </row>
    <row r="2026" spans="1:9" ht="15.75" x14ac:dyDescent="0.25">
      <c r="A2026" s="11">
        <v>27189</v>
      </c>
      <c r="B2026" s="12"/>
      <c r="C2026" s="11" t="s">
        <v>471</v>
      </c>
      <c r="D2026" s="11" t="s">
        <v>816</v>
      </c>
      <c r="E2026" s="11">
        <v>2019</v>
      </c>
      <c r="F2026" s="11" t="s">
        <v>11</v>
      </c>
      <c r="G2026" s="13">
        <v>367.2</v>
      </c>
      <c r="H2026" s="14" t="s">
        <v>12</v>
      </c>
      <c r="I2026" s="25">
        <v>25617</v>
      </c>
    </row>
    <row r="2027" spans="1:9" ht="15.75" x14ac:dyDescent="0.25">
      <c r="A2027" s="11">
        <v>27190</v>
      </c>
      <c r="B2027" s="12"/>
      <c r="C2027" s="11" t="s">
        <v>471</v>
      </c>
      <c r="D2027" s="11" t="s">
        <v>817</v>
      </c>
      <c r="E2027" s="11">
        <v>2019</v>
      </c>
      <c r="F2027" s="11" t="s">
        <v>14</v>
      </c>
      <c r="G2027" s="13">
        <v>724.3</v>
      </c>
      <c r="H2027" s="14">
        <v>606.79999999999995</v>
      </c>
      <c r="I2027" s="25">
        <v>2040738</v>
      </c>
    </row>
    <row r="2028" spans="1:9" ht="15.75" x14ac:dyDescent="0.25">
      <c r="A2028" s="11">
        <v>27190</v>
      </c>
      <c r="B2028" s="12"/>
      <c r="C2028" s="11" t="s">
        <v>471</v>
      </c>
      <c r="D2028" s="11" t="s">
        <v>817</v>
      </c>
      <c r="E2028" s="11">
        <v>2019</v>
      </c>
      <c r="F2028" s="11" t="s">
        <v>17</v>
      </c>
      <c r="G2028" s="13">
        <v>724.3</v>
      </c>
      <c r="H2028" s="14" t="s">
        <v>18</v>
      </c>
      <c r="I2028" s="25">
        <v>41488.199999999997</v>
      </c>
    </row>
    <row r="2029" spans="1:9" ht="15.75" x14ac:dyDescent="0.25">
      <c r="A2029" s="11">
        <v>27190</v>
      </c>
      <c r="B2029" s="12"/>
      <c r="C2029" s="11" t="s">
        <v>471</v>
      </c>
      <c r="D2029" s="11" t="s">
        <v>817</v>
      </c>
      <c r="E2029" s="11">
        <v>2019</v>
      </c>
      <c r="F2029" s="11" t="s">
        <v>11</v>
      </c>
      <c r="G2029" s="13">
        <v>724.3</v>
      </c>
      <c r="H2029" s="14" t="s">
        <v>12</v>
      </c>
      <c r="I2029" s="25">
        <v>32179</v>
      </c>
    </row>
    <row r="2030" spans="1:9" ht="15.75" x14ac:dyDescent="0.25">
      <c r="A2030" s="11">
        <v>27949</v>
      </c>
      <c r="B2030" s="12"/>
      <c r="C2030" s="11" t="s">
        <v>476</v>
      </c>
      <c r="D2030" s="11" t="s">
        <v>818</v>
      </c>
      <c r="E2030" s="11">
        <v>2019</v>
      </c>
      <c r="F2030" s="11" t="s">
        <v>14</v>
      </c>
      <c r="G2030" s="13">
        <v>809.2</v>
      </c>
      <c r="H2030" s="14">
        <v>625</v>
      </c>
      <c r="I2030" s="25">
        <v>2112975.06</v>
      </c>
    </row>
    <row r="2031" spans="1:9" ht="15.75" x14ac:dyDescent="0.25">
      <c r="A2031" s="11">
        <v>27949</v>
      </c>
      <c r="B2031" s="12"/>
      <c r="C2031" s="11" t="s">
        <v>476</v>
      </c>
      <c r="D2031" s="11" t="s">
        <v>818</v>
      </c>
      <c r="E2031" s="11">
        <v>2019</v>
      </c>
      <c r="F2031" s="11" t="s">
        <v>17</v>
      </c>
      <c r="G2031" s="13">
        <v>809.2</v>
      </c>
      <c r="H2031" s="14" t="s">
        <v>18</v>
      </c>
      <c r="I2031" s="25">
        <v>42956.78</v>
      </c>
    </row>
    <row r="2032" spans="1:9" ht="15.75" x14ac:dyDescent="0.25">
      <c r="A2032" s="11">
        <v>27949</v>
      </c>
      <c r="B2032" s="12"/>
      <c r="C2032" s="11" t="s">
        <v>476</v>
      </c>
      <c r="D2032" s="11" t="s">
        <v>818</v>
      </c>
      <c r="E2032" s="11">
        <v>2019</v>
      </c>
      <c r="F2032" s="11" t="s">
        <v>11</v>
      </c>
      <c r="G2032" s="13">
        <v>809.2</v>
      </c>
      <c r="H2032" s="14" t="s">
        <v>12</v>
      </c>
      <c r="I2032" s="25">
        <v>33739</v>
      </c>
    </row>
    <row r="2033" spans="1:9" ht="15.75" x14ac:dyDescent="0.25">
      <c r="A2033" s="11">
        <v>20835</v>
      </c>
      <c r="B2033" s="12"/>
      <c r="C2033" s="11" t="s">
        <v>476</v>
      </c>
      <c r="D2033" s="11" t="s">
        <v>819</v>
      </c>
      <c r="E2033" s="11">
        <v>2019</v>
      </c>
      <c r="F2033" s="11" t="s">
        <v>11</v>
      </c>
      <c r="G2033" s="13">
        <v>221.2</v>
      </c>
      <c r="H2033" s="14" t="s">
        <v>12</v>
      </c>
      <c r="I2033" s="25">
        <v>39055</v>
      </c>
    </row>
    <row r="2034" spans="1:9" ht="15.75" x14ac:dyDescent="0.25">
      <c r="A2034" s="11">
        <v>20835</v>
      </c>
      <c r="B2034" s="12"/>
      <c r="C2034" s="11" t="s">
        <v>476</v>
      </c>
      <c r="D2034" s="11" t="s">
        <v>819</v>
      </c>
      <c r="E2034" s="11">
        <v>2019</v>
      </c>
      <c r="F2034" s="11" t="s">
        <v>32</v>
      </c>
      <c r="G2034" s="13">
        <v>221.2</v>
      </c>
      <c r="H2034" s="14">
        <v>221.2</v>
      </c>
      <c r="I2034" s="25">
        <v>56884.09</v>
      </c>
    </row>
    <row r="2035" spans="1:9" ht="15.75" x14ac:dyDescent="0.25">
      <c r="A2035" s="11">
        <v>20835</v>
      </c>
      <c r="B2035" s="12"/>
      <c r="C2035" s="11" t="s">
        <v>476</v>
      </c>
      <c r="D2035" s="11" t="s">
        <v>819</v>
      </c>
      <c r="E2035" s="11">
        <v>2019</v>
      </c>
      <c r="F2035" s="11" t="s">
        <v>26</v>
      </c>
      <c r="G2035" s="13">
        <v>221.2</v>
      </c>
      <c r="H2035" s="14">
        <v>221.2</v>
      </c>
      <c r="I2035" s="25">
        <v>96452.51</v>
      </c>
    </row>
    <row r="2036" spans="1:9" ht="15.75" x14ac:dyDescent="0.25">
      <c r="A2036" s="11">
        <v>27970</v>
      </c>
      <c r="B2036" s="12"/>
      <c r="C2036" s="11" t="s">
        <v>476</v>
      </c>
      <c r="D2036" s="11" t="s">
        <v>820</v>
      </c>
      <c r="E2036" s="11">
        <v>2019</v>
      </c>
      <c r="F2036" s="11" t="s">
        <v>14</v>
      </c>
      <c r="G2036" s="13">
        <v>735.5</v>
      </c>
      <c r="H2036" s="14">
        <v>581</v>
      </c>
      <c r="I2036" s="25">
        <f>1873862.4+51124.8</f>
        <v>1924987.2</v>
      </c>
    </row>
    <row r="2037" spans="1:9" ht="15.75" x14ac:dyDescent="0.25">
      <c r="A2037" s="11">
        <v>27970</v>
      </c>
      <c r="B2037" s="12"/>
      <c r="C2037" s="11" t="s">
        <v>476</v>
      </c>
      <c r="D2037" s="11" t="s">
        <v>820</v>
      </c>
      <c r="E2037" s="11">
        <v>2019</v>
      </c>
      <c r="F2037" s="11" t="s">
        <v>11</v>
      </c>
      <c r="G2037" s="13">
        <v>735.5</v>
      </c>
      <c r="H2037" s="14" t="s">
        <v>12</v>
      </c>
      <c r="I2037" s="25">
        <v>32385</v>
      </c>
    </row>
    <row r="2038" spans="1:9" ht="15.75" x14ac:dyDescent="0.25">
      <c r="A2038" s="11">
        <v>27980</v>
      </c>
      <c r="B2038" s="12"/>
      <c r="C2038" s="11" t="s">
        <v>476</v>
      </c>
      <c r="D2038" s="11" t="s">
        <v>821</v>
      </c>
      <c r="E2038" s="11">
        <v>2019</v>
      </c>
      <c r="F2038" s="11" t="s">
        <v>14</v>
      </c>
      <c r="G2038" s="13">
        <v>419.8</v>
      </c>
      <c r="H2038" s="14">
        <v>351.7</v>
      </c>
      <c r="I2038" s="25">
        <v>1341599.9099999999</v>
      </c>
    </row>
    <row r="2039" spans="1:9" ht="15.75" x14ac:dyDescent="0.25">
      <c r="A2039" s="11">
        <v>27980</v>
      </c>
      <c r="B2039" s="12"/>
      <c r="C2039" s="11" t="s">
        <v>476</v>
      </c>
      <c r="D2039" s="11" t="s">
        <v>821</v>
      </c>
      <c r="E2039" s="11">
        <v>2019</v>
      </c>
      <c r="F2039" s="11" t="s">
        <v>17</v>
      </c>
      <c r="G2039" s="13">
        <v>419.8</v>
      </c>
      <c r="H2039" s="14" t="s">
        <v>18</v>
      </c>
      <c r="I2039" s="25">
        <v>27274.73</v>
      </c>
    </row>
    <row r="2040" spans="1:9" ht="15.75" x14ac:dyDescent="0.25">
      <c r="A2040" s="11">
        <v>27980</v>
      </c>
      <c r="B2040" s="12"/>
      <c r="C2040" s="11" t="s">
        <v>476</v>
      </c>
      <c r="D2040" s="11" t="s">
        <v>821</v>
      </c>
      <c r="E2040" s="11">
        <v>2019</v>
      </c>
      <c r="F2040" s="11" t="s">
        <v>11</v>
      </c>
      <c r="G2040" s="13">
        <v>419.8</v>
      </c>
      <c r="H2040" s="14" t="s">
        <v>12</v>
      </c>
      <c r="I2040" s="25">
        <v>31367.94</v>
      </c>
    </row>
    <row r="2041" spans="1:9" ht="15.75" x14ac:dyDescent="0.25">
      <c r="A2041" s="11">
        <v>23359</v>
      </c>
      <c r="B2041" s="12"/>
      <c r="C2041" s="11" t="s">
        <v>491</v>
      </c>
      <c r="D2041" s="11" t="s">
        <v>822</v>
      </c>
      <c r="E2041" s="11">
        <v>2019</v>
      </c>
      <c r="F2041" s="11" t="s">
        <v>16</v>
      </c>
      <c r="G2041" s="13">
        <v>612.4</v>
      </c>
      <c r="H2041" s="14">
        <v>564.5</v>
      </c>
      <c r="I2041" s="25">
        <v>1504451.51</v>
      </c>
    </row>
    <row r="2042" spans="1:9" ht="15.75" x14ac:dyDescent="0.25">
      <c r="A2042" s="11">
        <v>23359</v>
      </c>
      <c r="B2042" s="12"/>
      <c r="C2042" s="11" t="s">
        <v>491</v>
      </c>
      <c r="D2042" s="11" t="s">
        <v>822</v>
      </c>
      <c r="E2042" s="11">
        <v>2019</v>
      </c>
      <c r="F2042" s="11" t="s">
        <v>11</v>
      </c>
      <c r="G2042" s="13">
        <v>612.4</v>
      </c>
      <c r="H2042" s="14" t="s">
        <v>12</v>
      </c>
      <c r="I2042" s="25">
        <v>34349.800000000003</v>
      </c>
    </row>
    <row r="2043" spans="1:9" ht="15.75" x14ac:dyDescent="0.25">
      <c r="A2043" s="11">
        <v>20053</v>
      </c>
      <c r="B2043" s="12"/>
      <c r="C2043" s="11" t="s">
        <v>491</v>
      </c>
      <c r="D2043" s="11" t="s">
        <v>823</v>
      </c>
      <c r="E2043" s="11">
        <v>2019</v>
      </c>
      <c r="F2043" s="11" t="s">
        <v>16</v>
      </c>
      <c r="G2043" s="13">
        <v>413.9</v>
      </c>
      <c r="H2043" s="14">
        <v>520.6</v>
      </c>
      <c r="I2043" s="25">
        <v>1383902.58</v>
      </c>
    </row>
    <row r="2044" spans="1:9" ht="15.75" x14ac:dyDescent="0.25">
      <c r="A2044" s="11">
        <v>20053</v>
      </c>
      <c r="B2044" s="12"/>
      <c r="C2044" s="11" t="s">
        <v>491</v>
      </c>
      <c r="D2044" s="11" t="s">
        <v>823</v>
      </c>
      <c r="E2044" s="11">
        <v>2019</v>
      </c>
      <c r="F2044" s="11" t="s">
        <v>11</v>
      </c>
      <c r="G2044" s="13">
        <v>413.9</v>
      </c>
      <c r="H2044" s="14" t="s">
        <v>12</v>
      </c>
      <c r="I2044" s="25">
        <v>29773.759999999998</v>
      </c>
    </row>
    <row r="2045" spans="1:9" ht="15.75" x14ac:dyDescent="0.25">
      <c r="A2045" s="11">
        <v>20856</v>
      </c>
      <c r="B2045" s="12"/>
      <c r="C2045" s="11" t="s">
        <v>491</v>
      </c>
      <c r="D2045" s="11" t="s">
        <v>824</v>
      </c>
      <c r="E2045" s="11">
        <v>2019</v>
      </c>
      <c r="F2045" s="11" t="s">
        <v>16</v>
      </c>
      <c r="G2045" s="13">
        <v>719.4</v>
      </c>
      <c r="H2045" s="14">
        <v>624.20000000000005</v>
      </c>
      <c r="I2045" s="25">
        <v>1539815.17</v>
      </c>
    </row>
    <row r="2046" spans="1:9" ht="15.75" x14ac:dyDescent="0.25">
      <c r="A2046" s="11">
        <v>20856</v>
      </c>
      <c r="B2046" s="12"/>
      <c r="C2046" s="11" t="s">
        <v>491</v>
      </c>
      <c r="D2046" s="11" t="s">
        <v>824</v>
      </c>
      <c r="E2046" s="11">
        <v>2019</v>
      </c>
      <c r="F2046" s="11" t="s">
        <v>17</v>
      </c>
      <c r="G2046" s="13">
        <v>719.4</v>
      </c>
      <c r="H2046" s="14" t="s">
        <v>18</v>
      </c>
      <c r="I2046" s="25">
        <v>31304.44</v>
      </c>
    </row>
    <row r="2047" spans="1:9" ht="15.75" x14ac:dyDescent="0.25">
      <c r="A2047" s="11">
        <v>20856</v>
      </c>
      <c r="B2047" s="12"/>
      <c r="C2047" s="11" t="s">
        <v>491</v>
      </c>
      <c r="D2047" s="11" t="s">
        <v>824</v>
      </c>
      <c r="E2047" s="11">
        <v>2019</v>
      </c>
      <c r="F2047" s="11" t="s">
        <v>11</v>
      </c>
      <c r="G2047" s="13">
        <v>719.4</v>
      </c>
      <c r="H2047" s="14" t="s">
        <v>12</v>
      </c>
      <c r="I2047" s="25">
        <v>36817.18</v>
      </c>
    </row>
    <row r="2048" spans="1:9" ht="15.75" x14ac:dyDescent="0.25">
      <c r="A2048" s="11">
        <v>20859</v>
      </c>
      <c r="B2048" s="12"/>
      <c r="C2048" s="11" t="s">
        <v>491</v>
      </c>
      <c r="D2048" s="11" t="s">
        <v>825</v>
      </c>
      <c r="E2048" s="11">
        <v>2019</v>
      </c>
      <c r="F2048" s="11" t="s">
        <v>32</v>
      </c>
      <c r="G2048" s="13">
        <v>377.5</v>
      </c>
      <c r="H2048" s="14">
        <v>377.5</v>
      </c>
      <c r="I2048" s="25">
        <v>139873.24</v>
      </c>
    </row>
    <row r="2049" spans="1:9" ht="15.75" x14ac:dyDescent="0.25">
      <c r="A2049" s="11">
        <v>20859</v>
      </c>
      <c r="B2049" s="12"/>
      <c r="C2049" s="11" t="s">
        <v>491</v>
      </c>
      <c r="D2049" s="11" t="s">
        <v>825</v>
      </c>
      <c r="E2049" s="11">
        <v>2019</v>
      </c>
      <c r="F2049" s="11" t="s">
        <v>11</v>
      </c>
      <c r="G2049" s="13">
        <v>377.5</v>
      </c>
      <c r="H2049" s="14" t="s">
        <v>12</v>
      </c>
      <c r="I2049" s="25">
        <v>19647</v>
      </c>
    </row>
    <row r="2050" spans="1:9" ht="15.75" x14ac:dyDescent="0.25">
      <c r="A2050" s="11">
        <v>20077</v>
      </c>
      <c r="B2050" s="12"/>
      <c r="C2050" s="11" t="s">
        <v>491</v>
      </c>
      <c r="D2050" s="11" t="s">
        <v>826</v>
      </c>
      <c r="E2050" s="11">
        <v>2019</v>
      </c>
      <c r="F2050" s="11" t="s">
        <v>14</v>
      </c>
      <c r="G2050" s="13">
        <v>763.4</v>
      </c>
      <c r="H2050" s="14">
        <v>645.1</v>
      </c>
      <c r="I2050" s="25">
        <v>3177957.2</v>
      </c>
    </row>
    <row r="2051" spans="1:9" ht="15.75" x14ac:dyDescent="0.25">
      <c r="A2051" s="11">
        <v>20077</v>
      </c>
      <c r="B2051" s="12"/>
      <c r="C2051" s="11" t="s">
        <v>491</v>
      </c>
      <c r="D2051" s="11" t="s">
        <v>826</v>
      </c>
      <c r="E2051" s="11">
        <v>2019</v>
      </c>
      <c r="F2051" s="11" t="s">
        <v>11</v>
      </c>
      <c r="G2051" s="13">
        <v>763.4</v>
      </c>
      <c r="H2051" s="14" t="s">
        <v>12</v>
      </c>
      <c r="I2051" s="25">
        <v>38819.64</v>
      </c>
    </row>
    <row r="2052" spans="1:9" ht="15.75" x14ac:dyDescent="0.25">
      <c r="A2052" s="11">
        <v>20071</v>
      </c>
      <c r="B2052" s="12"/>
      <c r="C2052" s="11" t="s">
        <v>491</v>
      </c>
      <c r="D2052" s="11" t="s">
        <v>827</v>
      </c>
      <c r="E2052" s="11">
        <v>2019</v>
      </c>
      <c r="F2052" s="11" t="s">
        <v>31</v>
      </c>
      <c r="G2052" s="13">
        <v>606.1</v>
      </c>
      <c r="H2052" s="14">
        <v>606.1</v>
      </c>
      <c r="I2052" s="25">
        <v>107941.56</v>
      </c>
    </row>
    <row r="2053" spans="1:9" ht="15.75" x14ac:dyDescent="0.25">
      <c r="A2053" s="11">
        <v>20071</v>
      </c>
      <c r="B2053" s="12"/>
      <c r="C2053" s="11" t="s">
        <v>491</v>
      </c>
      <c r="D2053" s="11" t="s">
        <v>827</v>
      </c>
      <c r="E2053" s="11">
        <v>2019</v>
      </c>
      <c r="F2053" s="11" t="s">
        <v>28</v>
      </c>
      <c r="G2053" s="13">
        <v>606.1</v>
      </c>
      <c r="H2053" s="14">
        <v>606.1</v>
      </c>
      <c r="I2053" s="25">
        <v>59816.08</v>
      </c>
    </row>
    <row r="2054" spans="1:9" ht="15.75" x14ac:dyDescent="0.25">
      <c r="A2054" s="11">
        <v>20071</v>
      </c>
      <c r="B2054" s="12"/>
      <c r="C2054" s="11" t="s">
        <v>491</v>
      </c>
      <c r="D2054" s="11" t="s">
        <v>827</v>
      </c>
      <c r="E2054" s="11">
        <v>2019</v>
      </c>
      <c r="F2054" s="11" t="s">
        <v>25</v>
      </c>
      <c r="G2054" s="13">
        <v>606.1</v>
      </c>
      <c r="H2054" s="14">
        <v>606.1</v>
      </c>
      <c r="I2054" s="25">
        <v>231852.82</v>
      </c>
    </row>
    <row r="2055" spans="1:9" ht="15.75" x14ac:dyDescent="0.25">
      <c r="A2055" s="11">
        <v>20071</v>
      </c>
      <c r="B2055" s="12"/>
      <c r="C2055" s="11" t="s">
        <v>491</v>
      </c>
      <c r="D2055" s="11" t="s">
        <v>827</v>
      </c>
      <c r="E2055" s="11">
        <v>2019</v>
      </c>
      <c r="F2055" s="11" t="s">
        <v>32</v>
      </c>
      <c r="G2055" s="13">
        <v>606.1</v>
      </c>
      <c r="H2055" s="14">
        <v>606.1</v>
      </c>
      <c r="I2055" s="25">
        <v>178643.59</v>
      </c>
    </row>
    <row r="2056" spans="1:9" ht="15.75" x14ac:dyDescent="0.25">
      <c r="A2056" s="11">
        <v>20071</v>
      </c>
      <c r="B2056" s="12"/>
      <c r="C2056" s="11" t="s">
        <v>491</v>
      </c>
      <c r="D2056" s="11" t="s">
        <v>827</v>
      </c>
      <c r="E2056" s="11">
        <v>2019</v>
      </c>
      <c r="F2056" s="11" t="s">
        <v>11</v>
      </c>
      <c r="G2056" s="13">
        <v>606.1</v>
      </c>
      <c r="H2056" s="14" t="s">
        <v>12</v>
      </c>
      <c r="I2056" s="25">
        <v>53484.4</v>
      </c>
    </row>
    <row r="2057" spans="1:9" ht="15.75" x14ac:dyDescent="0.25">
      <c r="A2057" s="11">
        <v>24653</v>
      </c>
      <c r="B2057" s="12"/>
      <c r="C2057" s="11" t="s">
        <v>495</v>
      </c>
      <c r="D2057" s="11" t="s">
        <v>828</v>
      </c>
      <c r="E2057" s="11">
        <v>2019</v>
      </c>
      <c r="F2057" s="11" t="s">
        <v>14</v>
      </c>
      <c r="G2057" s="13">
        <v>660.5</v>
      </c>
      <c r="H2057" s="14">
        <v>506</v>
      </c>
      <c r="I2057" s="25">
        <v>2046284.55</v>
      </c>
    </row>
    <row r="2058" spans="1:9" ht="15.75" x14ac:dyDescent="0.25">
      <c r="A2058" s="11">
        <v>24653</v>
      </c>
      <c r="B2058" s="12"/>
      <c r="C2058" s="11" t="s">
        <v>495</v>
      </c>
      <c r="D2058" s="11" t="s">
        <v>828</v>
      </c>
      <c r="E2058" s="11">
        <v>2019</v>
      </c>
      <c r="F2058" s="11" t="s">
        <v>11</v>
      </c>
      <c r="G2058" s="13">
        <v>660.5</v>
      </c>
      <c r="H2058" s="14" t="s">
        <v>12</v>
      </c>
      <c r="I2058" s="25">
        <v>37439.040000000001</v>
      </c>
    </row>
    <row r="2059" spans="1:9" ht="15.75" x14ac:dyDescent="0.25">
      <c r="A2059" s="11">
        <v>24542</v>
      </c>
      <c r="B2059" s="12"/>
      <c r="C2059" s="11" t="s">
        <v>495</v>
      </c>
      <c r="D2059" s="11" t="s">
        <v>829</v>
      </c>
      <c r="E2059" s="11">
        <v>2019</v>
      </c>
      <c r="F2059" s="11" t="s">
        <v>25</v>
      </c>
      <c r="G2059" s="13">
        <v>1000.9</v>
      </c>
      <c r="H2059" s="14">
        <v>1000.9</v>
      </c>
      <c r="I2059" s="25">
        <v>1097903.8899999999</v>
      </c>
    </row>
    <row r="2060" spans="1:9" ht="15.75" x14ac:dyDescent="0.25">
      <c r="A2060" s="11">
        <v>24542</v>
      </c>
      <c r="B2060" s="12"/>
      <c r="C2060" s="11" t="s">
        <v>495</v>
      </c>
      <c r="D2060" s="11" t="s">
        <v>829</v>
      </c>
      <c r="E2060" s="11">
        <v>2019</v>
      </c>
      <c r="F2060" s="11" t="s">
        <v>26</v>
      </c>
      <c r="G2060" s="13">
        <v>1000.9</v>
      </c>
      <c r="H2060" s="14">
        <v>1000.9</v>
      </c>
      <c r="I2060" s="25">
        <v>89882.74</v>
      </c>
    </row>
    <row r="2061" spans="1:9" ht="15.75" x14ac:dyDescent="0.25">
      <c r="A2061" s="11">
        <v>24542</v>
      </c>
      <c r="B2061" s="12"/>
      <c r="C2061" s="11" t="s">
        <v>495</v>
      </c>
      <c r="D2061" s="11" t="s">
        <v>829</v>
      </c>
      <c r="E2061" s="11">
        <v>2019</v>
      </c>
      <c r="F2061" s="11" t="s">
        <v>11</v>
      </c>
      <c r="G2061" s="13">
        <v>1000.9</v>
      </c>
      <c r="H2061" s="14" t="s">
        <v>12</v>
      </c>
      <c r="I2061" s="25">
        <v>45504</v>
      </c>
    </row>
    <row r="2062" spans="1:9" ht="15.75" x14ac:dyDescent="0.25">
      <c r="A2062" s="11">
        <v>24321</v>
      </c>
      <c r="B2062" s="12"/>
      <c r="C2062" s="11" t="s">
        <v>830</v>
      </c>
      <c r="D2062" s="11" t="s">
        <v>831</v>
      </c>
      <c r="E2062" s="11">
        <v>2019</v>
      </c>
      <c r="F2062" s="11" t="s">
        <v>25</v>
      </c>
      <c r="G2062" s="13">
        <v>962.39</v>
      </c>
      <c r="H2062" s="14">
        <v>962.39</v>
      </c>
      <c r="I2062" s="25">
        <v>400291.34</v>
      </c>
    </row>
    <row r="2063" spans="1:9" ht="15.75" x14ac:dyDescent="0.25">
      <c r="A2063" s="11">
        <v>24321</v>
      </c>
      <c r="B2063" s="12"/>
      <c r="C2063" s="11" t="s">
        <v>830</v>
      </c>
      <c r="D2063" s="11" t="s">
        <v>831</v>
      </c>
      <c r="E2063" s="11">
        <v>2019</v>
      </c>
      <c r="F2063" s="11" t="s">
        <v>11</v>
      </c>
      <c r="G2063" s="13">
        <v>962.39</v>
      </c>
      <c r="H2063" s="14" t="s">
        <v>12</v>
      </c>
      <c r="I2063" s="25">
        <v>43587.360000000001</v>
      </c>
    </row>
    <row r="2064" spans="1:9" ht="15.75" x14ac:dyDescent="0.25">
      <c r="A2064" s="11">
        <v>28448</v>
      </c>
      <c r="B2064" s="12"/>
      <c r="C2064" s="11" t="s">
        <v>510</v>
      </c>
      <c r="D2064" s="11" t="s">
        <v>832</v>
      </c>
      <c r="E2064" s="11">
        <v>2019</v>
      </c>
      <c r="F2064" s="11" t="s">
        <v>14</v>
      </c>
      <c r="G2064" s="13">
        <v>273.60000000000002</v>
      </c>
      <c r="H2064" s="14">
        <v>175.6</v>
      </c>
      <c r="I2064" s="49">
        <v>656925.22</v>
      </c>
    </row>
    <row r="2065" spans="1:9" ht="15.75" x14ac:dyDescent="0.25">
      <c r="A2065" s="11">
        <v>28448</v>
      </c>
      <c r="B2065" s="12"/>
      <c r="C2065" s="11" t="s">
        <v>510</v>
      </c>
      <c r="D2065" s="11" t="s">
        <v>832</v>
      </c>
      <c r="E2065" s="11">
        <v>2019</v>
      </c>
      <c r="F2065" s="11" t="s">
        <v>11</v>
      </c>
      <c r="G2065" s="13">
        <v>273.60000000000002</v>
      </c>
      <c r="H2065" s="14" t="s">
        <v>12</v>
      </c>
      <c r="I2065" s="25">
        <v>19088.86</v>
      </c>
    </row>
    <row r="2066" spans="1:9" ht="15.75" x14ac:dyDescent="0.25">
      <c r="A2066" s="11">
        <v>20917</v>
      </c>
      <c r="B2066" s="12"/>
      <c r="C2066" s="11" t="s">
        <v>510</v>
      </c>
      <c r="D2066" s="11" t="s">
        <v>833</v>
      </c>
      <c r="E2066" s="11">
        <v>2019</v>
      </c>
      <c r="F2066" s="11" t="s">
        <v>32</v>
      </c>
      <c r="G2066" s="13">
        <v>731.1</v>
      </c>
      <c r="H2066" s="14">
        <v>731.1</v>
      </c>
      <c r="I2066" s="25">
        <v>433964.4</v>
      </c>
    </row>
    <row r="2067" spans="1:9" ht="15.75" x14ac:dyDescent="0.25">
      <c r="A2067" s="11">
        <v>20917</v>
      </c>
      <c r="B2067" s="12"/>
      <c r="C2067" s="11" t="s">
        <v>510</v>
      </c>
      <c r="D2067" s="11" t="s">
        <v>833</v>
      </c>
      <c r="E2067" s="11">
        <v>2019</v>
      </c>
      <c r="F2067" s="11" t="s">
        <v>17</v>
      </c>
      <c r="G2067" s="13">
        <v>731.1</v>
      </c>
      <c r="H2067" s="14" t="s">
        <v>18</v>
      </c>
      <c r="I2067" s="25">
        <v>9147.5400000000009</v>
      </c>
    </row>
    <row r="2068" spans="1:9" ht="15.75" x14ac:dyDescent="0.25">
      <c r="A2068" s="11">
        <v>20917</v>
      </c>
      <c r="B2068" s="12"/>
      <c r="C2068" s="11" t="s">
        <v>510</v>
      </c>
      <c r="D2068" s="11" t="s">
        <v>833</v>
      </c>
      <c r="E2068" s="11">
        <v>2019</v>
      </c>
      <c r="F2068" s="11" t="s">
        <v>11</v>
      </c>
      <c r="G2068" s="13">
        <v>731.1</v>
      </c>
      <c r="H2068" s="14" t="s">
        <v>12</v>
      </c>
      <c r="I2068" s="25">
        <v>24471.759999999998</v>
      </c>
    </row>
    <row r="2069" spans="1:9" ht="15.75" x14ac:dyDescent="0.25">
      <c r="A2069" s="11">
        <v>20916</v>
      </c>
      <c r="B2069" s="12"/>
      <c r="C2069" s="11" t="s">
        <v>510</v>
      </c>
      <c r="D2069" s="11" t="s">
        <v>834</v>
      </c>
      <c r="E2069" s="11">
        <v>2019</v>
      </c>
      <c r="F2069" s="11" t="s">
        <v>32</v>
      </c>
      <c r="G2069" s="13">
        <v>731.1</v>
      </c>
      <c r="H2069" s="14">
        <v>731.1</v>
      </c>
      <c r="I2069" s="25">
        <v>299392.8</v>
      </c>
    </row>
    <row r="2070" spans="1:9" ht="15.75" x14ac:dyDescent="0.25">
      <c r="A2070" s="11">
        <v>20916</v>
      </c>
      <c r="B2070" s="12"/>
      <c r="C2070" s="11" t="s">
        <v>510</v>
      </c>
      <c r="D2070" s="11" t="s">
        <v>834</v>
      </c>
      <c r="E2070" s="11">
        <v>2019</v>
      </c>
      <c r="F2070" s="11" t="s">
        <v>11</v>
      </c>
      <c r="G2070" s="13">
        <v>731.1</v>
      </c>
      <c r="H2070" s="14" t="s">
        <v>12</v>
      </c>
      <c r="I2070" s="25">
        <v>24594.74</v>
      </c>
    </row>
    <row r="2071" spans="1:9" ht="15.75" x14ac:dyDescent="0.25">
      <c r="A2071" s="11">
        <v>20913</v>
      </c>
      <c r="B2071" s="12"/>
      <c r="C2071" s="11" t="s">
        <v>510</v>
      </c>
      <c r="D2071" s="11" t="s">
        <v>835</v>
      </c>
      <c r="E2071" s="11">
        <v>2019</v>
      </c>
      <c r="F2071" s="11" t="s">
        <v>32</v>
      </c>
      <c r="G2071" s="13">
        <v>1618</v>
      </c>
      <c r="H2071" s="14">
        <v>1618</v>
      </c>
      <c r="I2071" s="25">
        <v>384704.4</v>
      </c>
    </row>
    <row r="2072" spans="1:9" ht="15.75" x14ac:dyDescent="0.25">
      <c r="A2072" s="11">
        <v>20913</v>
      </c>
      <c r="B2072" s="12"/>
      <c r="C2072" s="11" t="s">
        <v>510</v>
      </c>
      <c r="D2072" s="11" t="s">
        <v>835</v>
      </c>
      <c r="E2072" s="11">
        <v>2019</v>
      </c>
      <c r="F2072" s="11" t="s">
        <v>11</v>
      </c>
      <c r="G2072" s="13">
        <v>1618</v>
      </c>
      <c r="H2072" s="14" t="s">
        <v>12</v>
      </c>
      <c r="I2072" s="25">
        <v>44188.639999999999</v>
      </c>
    </row>
    <row r="2073" spans="1:9" ht="15.75" x14ac:dyDescent="0.25">
      <c r="A2073" s="11">
        <v>33122</v>
      </c>
      <c r="B2073" s="12"/>
      <c r="C2073" s="11" t="s">
        <v>510</v>
      </c>
      <c r="D2073" s="11" t="s">
        <v>836</v>
      </c>
      <c r="E2073" s="11">
        <v>2019</v>
      </c>
      <c r="F2073" s="11" t="s">
        <v>14</v>
      </c>
      <c r="G2073" s="13">
        <v>650.6</v>
      </c>
      <c r="H2073" s="14">
        <v>325.3</v>
      </c>
      <c r="I2073" s="49">
        <v>1023480</v>
      </c>
    </row>
    <row r="2074" spans="1:9" ht="15.75" x14ac:dyDescent="0.25">
      <c r="A2074" s="11">
        <v>33122</v>
      </c>
      <c r="B2074" s="12"/>
      <c r="C2074" s="11" t="s">
        <v>510</v>
      </c>
      <c r="D2074" s="11" t="s">
        <v>836</v>
      </c>
      <c r="E2074" s="11">
        <v>2019</v>
      </c>
      <c r="F2074" s="11" t="s">
        <v>11</v>
      </c>
      <c r="G2074" s="13">
        <v>650.6</v>
      </c>
      <c r="H2074" s="14" t="s">
        <v>12</v>
      </c>
      <c r="I2074" s="25">
        <v>33746.82</v>
      </c>
    </row>
    <row r="2075" spans="1:9" ht="22.5" customHeight="1" x14ac:dyDescent="0.25">
      <c r="A2075" s="11">
        <v>24203</v>
      </c>
      <c r="B2075" s="12"/>
      <c r="C2075" s="11" t="s">
        <v>510</v>
      </c>
      <c r="D2075" s="11" t="s">
        <v>837</v>
      </c>
      <c r="E2075" s="11">
        <v>2019</v>
      </c>
      <c r="F2075" s="11" t="s">
        <v>16</v>
      </c>
      <c r="G2075" s="13">
        <v>1448.9</v>
      </c>
      <c r="H2075" s="14">
        <v>1018.3</v>
      </c>
      <c r="I2075" s="49">
        <v>864844.80000000005</v>
      </c>
    </row>
    <row r="2076" spans="1:9" ht="22.5" customHeight="1" x14ac:dyDescent="0.25">
      <c r="A2076" s="11">
        <v>24203</v>
      </c>
      <c r="B2076" s="12"/>
      <c r="C2076" s="11" t="s">
        <v>510</v>
      </c>
      <c r="D2076" s="11" t="s">
        <v>837</v>
      </c>
      <c r="E2076" s="11">
        <v>2019</v>
      </c>
      <c r="F2076" s="11" t="s">
        <v>613</v>
      </c>
      <c r="G2076" s="13">
        <v>1448.9</v>
      </c>
      <c r="H2076" s="14">
        <v>1448.9</v>
      </c>
      <c r="I2076" s="49">
        <v>297454.8</v>
      </c>
    </row>
    <row r="2077" spans="1:9" ht="15.75" x14ac:dyDescent="0.25">
      <c r="A2077" s="11">
        <v>24203</v>
      </c>
      <c r="B2077" s="12"/>
      <c r="C2077" s="11" t="s">
        <v>510</v>
      </c>
      <c r="D2077" s="11" t="s">
        <v>837</v>
      </c>
      <c r="E2077" s="11">
        <v>2019</v>
      </c>
      <c r="F2077" s="11" t="s">
        <v>11</v>
      </c>
      <c r="G2077" s="13">
        <v>1448.9</v>
      </c>
      <c r="H2077" s="14" t="s">
        <v>12</v>
      </c>
      <c r="I2077" s="25">
        <v>60216.07</v>
      </c>
    </row>
    <row r="2078" spans="1:9" ht="15.75" x14ac:dyDescent="0.25">
      <c r="A2078" s="11">
        <v>28422</v>
      </c>
      <c r="B2078" s="12"/>
      <c r="C2078" s="11" t="s">
        <v>510</v>
      </c>
      <c r="D2078" s="11" t="s">
        <v>838</v>
      </c>
      <c r="E2078" s="11">
        <v>2019</v>
      </c>
      <c r="F2078" s="11" t="s">
        <v>16</v>
      </c>
      <c r="G2078" s="13">
        <v>279.10000000000002</v>
      </c>
      <c r="H2078" s="14">
        <v>414</v>
      </c>
      <c r="I2078" s="49">
        <v>1208941.6499999999</v>
      </c>
    </row>
    <row r="2079" spans="1:9" ht="15.75" x14ac:dyDescent="0.25">
      <c r="A2079" s="11">
        <v>28422</v>
      </c>
      <c r="B2079" s="12"/>
      <c r="C2079" s="11" t="s">
        <v>510</v>
      </c>
      <c r="D2079" s="11" t="s">
        <v>838</v>
      </c>
      <c r="E2079" s="11">
        <v>2019</v>
      </c>
      <c r="F2079" s="11" t="s">
        <v>11</v>
      </c>
      <c r="G2079" s="13">
        <v>279.10000000000002</v>
      </c>
      <c r="H2079" s="14" t="s">
        <v>12</v>
      </c>
      <c r="I2079" s="25">
        <v>26662.1</v>
      </c>
    </row>
    <row r="2080" spans="1:9" ht="15.75" x14ac:dyDescent="0.25">
      <c r="A2080" s="11">
        <v>33661</v>
      </c>
      <c r="B2080" s="12"/>
      <c r="C2080" s="11" t="s">
        <v>510</v>
      </c>
      <c r="D2080" s="11" t="s">
        <v>839</v>
      </c>
      <c r="E2080" s="11">
        <v>2019</v>
      </c>
      <c r="F2080" s="11" t="s">
        <v>14</v>
      </c>
      <c r="G2080" s="13">
        <v>767.3</v>
      </c>
      <c r="H2080" s="14">
        <v>496</v>
      </c>
      <c r="I2080" s="49">
        <v>1534185.41</v>
      </c>
    </row>
    <row r="2081" spans="1:9" ht="15.75" x14ac:dyDescent="0.25">
      <c r="A2081" s="11">
        <v>33661</v>
      </c>
      <c r="B2081" s="12"/>
      <c r="C2081" s="11" t="s">
        <v>510</v>
      </c>
      <c r="D2081" s="11" t="s">
        <v>839</v>
      </c>
      <c r="E2081" s="11">
        <v>2019</v>
      </c>
      <c r="F2081" s="11" t="s">
        <v>11</v>
      </c>
      <c r="G2081" s="13">
        <v>767.3</v>
      </c>
      <c r="H2081" s="14" t="s">
        <v>12</v>
      </c>
      <c r="I2081" s="25">
        <v>32970</v>
      </c>
    </row>
    <row r="2082" spans="1:9" ht="15.75" x14ac:dyDescent="0.25">
      <c r="A2082" s="11">
        <v>20131</v>
      </c>
      <c r="B2082" s="12"/>
      <c r="C2082" s="11" t="s">
        <v>510</v>
      </c>
      <c r="D2082" s="11" t="s">
        <v>840</v>
      </c>
      <c r="E2082" s="11">
        <v>2019</v>
      </c>
      <c r="F2082" s="11" t="s">
        <v>14</v>
      </c>
      <c r="G2082" s="13">
        <v>1464.5</v>
      </c>
      <c r="H2082" s="14">
        <v>524</v>
      </c>
      <c r="I2082" s="49">
        <v>1466553.74</v>
      </c>
    </row>
    <row r="2083" spans="1:9" ht="15.75" x14ac:dyDescent="0.25">
      <c r="A2083" s="11">
        <v>20131</v>
      </c>
      <c r="B2083" s="12"/>
      <c r="C2083" s="11" t="s">
        <v>510</v>
      </c>
      <c r="D2083" s="11" t="s">
        <v>840</v>
      </c>
      <c r="E2083" s="11">
        <v>2019</v>
      </c>
      <c r="F2083" s="11" t="s">
        <v>11</v>
      </c>
      <c r="G2083" s="13">
        <v>1464.5</v>
      </c>
      <c r="H2083" s="14" t="s">
        <v>12</v>
      </c>
      <c r="I2083" s="25">
        <v>59477.9</v>
      </c>
    </row>
    <row r="2084" spans="1:9" ht="15.75" x14ac:dyDescent="0.25">
      <c r="A2084" s="11">
        <v>36283</v>
      </c>
      <c r="B2084" s="12"/>
      <c r="C2084" s="11" t="s">
        <v>510</v>
      </c>
      <c r="D2084" s="11" t="s">
        <v>841</v>
      </c>
      <c r="E2084" s="11">
        <v>2019</v>
      </c>
      <c r="F2084" s="11" t="s">
        <v>158</v>
      </c>
      <c r="G2084" s="14">
        <v>4268.3</v>
      </c>
      <c r="H2084" s="23">
        <v>2</v>
      </c>
      <c r="I2084" s="49">
        <v>3257270.4</v>
      </c>
    </row>
    <row r="2085" spans="1:9" ht="15.75" x14ac:dyDescent="0.25">
      <c r="A2085" s="11">
        <v>36283</v>
      </c>
      <c r="B2085" s="12"/>
      <c r="C2085" s="11" t="s">
        <v>510</v>
      </c>
      <c r="D2085" s="11" t="s">
        <v>841</v>
      </c>
      <c r="E2085" s="11">
        <v>2019</v>
      </c>
      <c r="F2085" s="11" t="s">
        <v>17</v>
      </c>
      <c r="G2085" s="14">
        <v>4268.3</v>
      </c>
      <c r="H2085" s="23" t="s">
        <v>18</v>
      </c>
      <c r="I2085" s="49">
        <v>33458.68</v>
      </c>
    </row>
    <row r="2086" spans="1:9" ht="15.75" x14ac:dyDescent="0.25">
      <c r="A2086" s="11">
        <v>36283</v>
      </c>
      <c r="B2086" s="12"/>
      <c r="C2086" s="11" t="s">
        <v>510</v>
      </c>
      <c r="D2086" s="11" t="s">
        <v>841</v>
      </c>
      <c r="E2086" s="11">
        <v>2019</v>
      </c>
      <c r="F2086" s="11" t="s">
        <v>11</v>
      </c>
      <c r="G2086" s="14">
        <v>4268.3</v>
      </c>
      <c r="H2086" s="14" t="s">
        <v>12</v>
      </c>
      <c r="I2086" s="25">
        <v>148666</v>
      </c>
    </row>
    <row r="2087" spans="1:9" ht="15.75" x14ac:dyDescent="0.25">
      <c r="A2087" s="11">
        <v>36284</v>
      </c>
      <c r="B2087" s="12"/>
      <c r="C2087" s="11" t="s">
        <v>510</v>
      </c>
      <c r="D2087" s="11" t="s">
        <v>842</v>
      </c>
      <c r="E2087" s="11">
        <v>2019</v>
      </c>
      <c r="F2087" s="11" t="s">
        <v>158</v>
      </c>
      <c r="G2087" s="14">
        <v>4328.1000000000004</v>
      </c>
      <c r="H2087" s="23">
        <v>2</v>
      </c>
      <c r="I2087" s="49">
        <v>3257270.4</v>
      </c>
    </row>
    <row r="2088" spans="1:9" ht="15.75" x14ac:dyDescent="0.25">
      <c r="A2088" s="11">
        <v>36284</v>
      </c>
      <c r="B2088" s="12"/>
      <c r="C2088" s="11" t="s">
        <v>510</v>
      </c>
      <c r="D2088" s="11" t="s">
        <v>842</v>
      </c>
      <c r="E2088" s="11">
        <v>2019</v>
      </c>
      <c r="F2088" s="11" t="s">
        <v>17</v>
      </c>
      <c r="G2088" s="14">
        <v>4328.1000000000004</v>
      </c>
      <c r="H2088" s="23" t="s">
        <v>18</v>
      </c>
      <c r="I2088" s="49">
        <v>33458.68</v>
      </c>
    </row>
    <row r="2089" spans="1:9" ht="15.75" x14ac:dyDescent="0.25">
      <c r="A2089" s="11">
        <v>36284</v>
      </c>
      <c r="B2089" s="12"/>
      <c r="C2089" s="11" t="s">
        <v>510</v>
      </c>
      <c r="D2089" s="11" t="s">
        <v>842</v>
      </c>
      <c r="E2089" s="11">
        <v>2019</v>
      </c>
      <c r="F2089" s="11" t="s">
        <v>11</v>
      </c>
      <c r="G2089" s="14">
        <v>4328.1000000000004</v>
      </c>
      <c r="H2089" s="14" t="s">
        <v>12</v>
      </c>
      <c r="I2089" s="25">
        <v>148656.31</v>
      </c>
    </row>
    <row r="2090" spans="1:9" ht="15.75" x14ac:dyDescent="0.25">
      <c r="A2090" s="11">
        <v>32723</v>
      </c>
      <c r="B2090" s="12"/>
      <c r="C2090" s="11" t="s">
        <v>510</v>
      </c>
      <c r="D2090" s="11" t="s">
        <v>843</v>
      </c>
      <c r="E2090" s="11">
        <v>2019</v>
      </c>
      <c r="F2090" s="11" t="s">
        <v>14</v>
      </c>
      <c r="G2090" s="14">
        <v>926.6</v>
      </c>
      <c r="H2090" s="14">
        <v>780</v>
      </c>
      <c r="I2090" s="49">
        <v>2361729.73</v>
      </c>
    </row>
    <row r="2091" spans="1:9" ht="15.75" x14ac:dyDescent="0.25">
      <c r="A2091" s="11">
        <v>32723</v>
      </c>
      <c r="B2091" s="12"/>
      <c r="C2091" s="11" t="s">
        <v>510</v>
      </c>
      <c r="D2091" s="11" t="s">
        <v>843</v>
      </c>
      <c r="E2091" s="11">
        <v>2019</v>
      </c>
      <c r="F2091" s="11" t="s">
        <v>11</v>
      </c>
      <c r="G2091" s="14">
        <v>926.6</v>
      </c>
      <c r="H2091" s="14" t="s">
        <v>12</v>
      </c>
      <c r="I2091" s="25">
        <v>42146.67</v>
      </c>
    </row>
    <row r="2092" spans="1:9" ht="15.75" x14ac:dyDescent="0.25">
      <c r="A2092" s="11">
        <v>27240</v>
      </c>
      <c r="B2092" s="12"/>
      <c r="C2092" s="11" t="s">
        <v>551</v>
      </c>
      <c r="D2092" s="11" t="s">
        <v>844</v>
      </c>
      <c r="E2092" s="11">
        <v>2019</v>
      </c>
      <c r="F2092" s="11" t="s">
        <v>14</v>
      </c>
      <c r="G2092" s="13">
        <v>809.8</v>
      </c>
      <c r="H2092" s="14">
        <v>749.4</v>
      </c>
      <c r="I2092" s="25">
        <v>2447998.7999999998</v>
      </c>
    </row>
    <row r="2093" spans="1:9" ht="15.75" x14ac:dyDescent="0.25">
      <c r="A2093" s="11">
        <v>27240</v>
      </c>
      <c r="B2093" s="12"/>
      <c r="C2093" s="11" t="s">
        <v>551</v>
      </c>
      <c r="D2093" s="11" t="s">
        <v>844</v>
      </c>
      <c r="E2093" s="11">
        <v>2019</v>
      </c>
      <c r="F2093" s="11" t="s">
        <v>11</v>
      </c>
      <c r="G2093" s="13">
        <v>809.8</v>
      </c>
      <c r="H2093" s="14" t="s">
        <v>12</v>
      </c>
      <c r="I2093" s="25">
        <v>33750</v>
      </c>
    </row>
    <row r="2094" spans="1:9" ht="15.75" x14ac:dyDescent="0.25">
      <c r="A2094" s="11">
        <v>33165</v>
      </c>
      <c r="B2094" s="12"/>
      <c r="C2094" s="11" t="s">
        <v>553</v>
      </c>
      <c r="D2094" s="11" t="s">
        <v>845</v>
      </c>
      <c r="E2094" s="11">
        <v>2019</v>
      </c>
      <c r="F2094" s="11" t="s">
        <v>14</v>
      </c>
      <c r="G2094" s="13">
        <v>671.7</v>
      </c>
      <c r="H2094" s="14">
        <v>536</v>
      </c>
      <c r="I2094" s="25">
        <v>2640253.2000000002</v>
      </c>
    </row>
    <row r="2095" spans="1:9" ht="15.75" x14ac:dyDescent="0.25">
      <c r="A2095" s="11">
        <v>33165</v>
      </c>
      <c r="B2095" s="12"/>
      <c r="C2095" s="11" t="s">
        <v>553</v>
      </c>
      <c r="D2095" s="11" t="s">
        <v>845</v>
      </c>
      <c r="E2095" s="11">
        <v>2019</v>
      </c>
      <c r="F2095" s="11" t="s">
        <v>11</v>
      </c>
      <c r="G2095" s="13">
        <v>671.7</v>
      </c>
      <c r="H2095" s="14" t="s">
        <v>12</v>
      </c>
      <c r="I2095" s="25">
        <v>31444</v>
      </c>
    </row>
    <row r="2096" spans="1:9" ht="15.75" x14ac:dyDescent="0.25">
      <c r="A2096" s="11">
        <v>33165</v>
      </c>
      <c r="B2096" s="12"/>
      <c r="C2096" s="11" t="s">
        <v>553</v>
      </c>
      <c r="D2096" s="11" t="s">
        <v>845</v>
      </c>
      <c r="E2096" s="11">
        <v>2019</v>
      </c>
      <c r="F2096" s="11" t="s">
        <v>17</v>
      </c>
      <c r="G2096" s="13">
        <v>671.7</v>
      </c>
      <c r="H2096" s="14" t="s">
        <v>18</v>
      </c>
      <c r="I2096" s="25">
        <v>55653.9</v>
      </c>
    </row>
    <row r="2097" spans="1:9" ht="15.75" x14ac:dyDescent="0.25">
      <c r="A2097" s="11">
        <v>28905</v>
      </c>
      <c r="B2097" s="12"/>
      <c r="C2097" s="11" t="s">
        <v>553</v>
      </c>
      <c r="D2097" s="11" t="s">
        <v>846</v>
      </c>
      <c r="E2097" s="11">
        <v>2019</v>
      </c>
      <c r="F2097" s="11" t="s">
        <v>14</v>
      </c>
      <c r="G2097" s="13">
        <v>769.8</v>
      </c>
      <c r="H2097" s="14">
        <v>645</v>
      </c>
      <c r="I2097" s="25">
        <v>2943532.8</v>
      </c>
    </row>
    <row r="2098" spans="1:9" ht="15.75" x14ac:dyDescent="0.25">
      <c r="A2098" s="11">
        <v>28905</v>
      </c>
      <c r="B2098" s="12"/>
      <c r="C2098" s="11" t="s">
        <v>553</v>
      </c>
      <c r="D2098" s="11" t="s">
        <v>846</v>
      </c>
      <c r="E2098" s="11">
        <v>2019</v>
      </c>
      <c r="F2098" s="11" t="s">
        <v>11</v>
      </c>
      <c r="G2098" s="13">
        <v>769.8</v>
      </c>
      <c r="H2098" s="14" t="s">
        <v>12</v>
      </c>
      <c r="I2098" s="25">
        <v>38958.879999999997</v>
      </c>
    </row>
    <row r="2099" spans="1:9" ht="15.75" x14ac:dyDescent="0.25">
      <c r="A2099" s="11">
        <v>28914</v>
      </c>
      <c r="B2099" s="12"/>
      <c r="C2099" s="11" t="s">
        <v>553</v>
      </c>
      <c r="D2099" s="11" t="s">
        <v>847</v>
      </c>
      <c r="E2099" s="11">
        <v>2019</v>
      </c>
      <c r="F2099" s="11" t="s">
        <v>14</v>
      </c>
      <c r="G2099" s="13">
        <v>1578.5</v>
      </c>
      <c r="H2099" s="14">
        <v>710</v>
      </c>
      <c r="I2099" s="25">
        <v>3497779.1999999997</v>
      </c>
    </row>
    <row r="2100" spans="1:9" ht="15.75" x14ac:dyDescent="0.25">
      <c r="A2100" s="11">
        <v>28914</v>
      </c>
      <c r="B2100" s="12"/>
      <c r="C2100" s="11" t="s">
        <v>553</v>
      </c>
      <c r="D2100" s="11" t="s">
        <v>847</v>
      </c>
      <c r="E2100" s="11">
        <v>2019</v>
      </c>
      <c r="F2100" s="11" t="s">
        <v>17</v>
      </c>
      <c r="G2100" s="13">
        <v>1578.5</v>
      </c>
      <c r="H2100" s="14" t="s">
        <v>18</v>
      </c>
      <c r="I2100" s="25">
        <v>73729.69</v>
      </c>
    </row>
    <row r="2101" spans="1:9" ht="15.75" x14ac:dyDescent="0.25">
      <c r="A2101" s="11">
        <v>28914</v>
      </c>
      <c r="B2101" s="12"/>
      <c r="C2101" s="11" t="s">
        <v>553</v>
      </c>
      <c r="D2101" s="11" t="s">
        <v>847</v>
      </c>
      <c r="E2101" s="11">
        <v>2019</v>
      </c>
      <c r="F2101" s="11" t="s">
        <v>11</v>
      </c>
      <c r="G2101" s="13">
        <v>1578.5</v>
      </c>
      <c r="H2101" s="14" t="s">
        <v>12</v>
      </c>
      <c r="I2101" s="25">
        <v>64655.74</v>
      </c>
    </row>
    <row r="2102" spans="1:9" ht="15.75" x14ac:dyDescent="0.25">
      <c r="A2102" s="11">
        <v>20970</v>
      </c>
      <c r="B2102" s="12"/>
      <c r="C2102" s="11" t="s">
        <v>553</v>
      </c>
      <c r="D2102" s="11" t="s">
        <v>848</v>
      </c>
      <c r="E2102" s="11">
        <v>2019</v>
      </c>
      <c r="F2102" s="11" t="s">
        <v>28</v>
      </c>
      <c r="G2102" s="13">
        <v>686.4</v>
      </c>
      <c r="H2102" s="14">
        <v>686.4</v>
      </c>
      <c r="I2102" s="25">
        <v>45175.199999999997</v>
      </c>
    </row>
    <row r="2103" spans="1:9" ht="15.75" x14ac:dyDescent="0.25">
      <c r="A2103" s="11">
        <v>20970</v>
      </c>
      <c r="B2103" s="12"/>
      <c r="C2103" s="11" t="s">
        <v>553</v>
      </c>
      <c r="D2103" s="11" t="s">
        <v>848</v>
      </c>
      <c r="E2103" s="11">
        <v>2019</v>
      </c>
      <c r="F2103" s="11" t="s">
        <v>31</v>
      </c>
      <c r="G2103" s="13">
        <v>686.4</v>
      </c>
      <c r="H2103" s="14">
        <v>686.4</v>
      </c>
      <c r="I2103" s="25">
        <v>47390.400000000001</v>
      </c>
    </row>
    <row r="2104" spans="1:9" ht="15.75" x14ac:dyDescent="0.25">
      <c r="A2104" s="11">
        <v>20970</v>
      </c>
      <c r="B2104" s="12"/>
      <c r="C2104" s="11" t="s">
        <v>553</v>
      </c>
      <c r="D2104" s="11" t="s">
        <v>848</v>
      </c>
      <c r="E2104" s="11">
        <v>2019</v>
      </c>
      <c r="F2104" s="11" t="s">
        <v>11</v>
      </c>
      <c r="G2104" s="13">
        <v>686.4</v>
      </c>
      <c r="H2104" s="14" t="s">
        <v>12</v>
      </c>
      <c r="I2104" s="25">
        <v>64597.919999999998</v>
      </c>
    </row>
    <row r="2105" spans="1:9" ht="15.75" x14ac:dyDescent="0.25">
      <c r="A2105" s="11">
        <v>24367</v>
      </c>
      <c r="B2105" s="12"/>
      <c r="C2105" s="11" t="s">
        <v>553</v>
      </c>
      <c r="D2105" s="11" t="s">
        <v>849</v>
      </c>
      <c r="E2105" s="11">
        <v>2019</v>
      </c>
      <c r="F2105" s="11" t="s">
        <v>25</v>
      </c>
      <c r="G2105" s="13">
        <v>1451.3</v>
      </c>
      <c r="H2105" s="14">
        <v>1451.3</v>
      </c>
      <c r="I2105" s="25">
        <v>756314.4</v>
      </c>
    </row>
    <row r="2106" spans="1:9" ht="15.75" x14ac:dyDescent="0.25">
      <c r="A2106" s="11">
        <v>24367</v>
      </c>
      <c r="B2106" s="12"/>
      <c r="C2106" s="11" t="s">
        <v>553</v>
      </c>
      <c r="D2106" s="11" t="s">
        <v>849</v>
      </c>
      <c r="E2106" s="11">
        <v>2019</v>
      </c>
      <c r="F2106" s="11" t="s">
        <v>28</v>
      </c>
      <c r="G2106" s="13">
        <v>1451.3</v>
      </c>
      <c r="H2106" s="14">
        <v>1451.3</v>
      </c>
      <c r="I2106" s="25">
        <v>131631.6</v>
      </c>
    </row>
    <row r="2107" spans="1:9" ht="15.75" x14ac:dyDescent="0.25">
      <c r="A2107" s="11">
        <v>24367</v>
      </c>
      <c r="B2107" s="12"/>
      <c r="C2107" s="11" t="s">
        <v>553</v>
      </c>
      <c r="D2107" s="11" t="s">
        <v>849</v>
      </c>
      <c r="E2107" s="11">
        <v>2019</v>
      </c>
      <c r="F2107" s="11" t="s">
        <v>31</v>
      </c>
      <c r="G2107" s="13">
        <v>1451.3</v>
      </c>
      <c r="H2107" s="14">
        <v>1451.3</v>
      </c>
      <c r="I2107" s="25">
        <v>191457.6</v>
      </c>
    </row>
    <row r="2108" spans="1:9" ht="15.75" x14ac:dyDescent="0.25">
      <c r="A2108" s="11">
        <v>24367</v>
      </c>
      <c r="B2108" s="12"/>
      <c r="C2108" s="11" t="s">
        <v>553</v>
      </c>
      <c r="D2108" s="11" t="s">
        <v>849</v>
      </c>
      <c r="E2108" s="11">
        <v>2019</v>
      </c>
      <c r="F2108" s="11" t="s">
        <v>11</v>
      </c>
      <c r="G2108" s="13">
        <v>1451.3</v>
      </c>
      <c r="H2108" s="14" t="s">
        <v>12</v>
      </c>
      <c r="I2108" s="25">
        <v>113095.92</v>
      </c>
    </row>
    <row r="2109" spans="1:9" ht="15.75" x14ac:dyDescent="0.25">
      <c r="A2109" s="11">
        <v>26005</v>
      </c>
      <c r="B2109" s="12"/>
      <c r="C2109" s="11" t="s">
        <v>557</v>
      </c>
      <c r="D2109" s="11" t="s">
        <v>850</v>
      </c>
      <c r="E2109" s="11">
        <v>2019</v>
      </c>
      <c r="F2109" s="11" t="s">
        <v>25</v>
      </c>
      <c r="G2109" s="13">
        <v>936.4</v>
      </c>
      <c r="H2109" s="14">
        <v>936.4</v>
      </c>
      <c r="I2109" s="25">
        <v>855663</v>
      </c>
    </row>
    <row r="2110" spans="1:9" ht="15.75" x14ac:dyDescent="0.25">
      <c r="A2110" s="11">
        <v>26005</v>
      </c>
      <c r="B2110" s="12"/>
      <c r="C2110" s="11" t="s">
        <v>557</v>
      </c>
      <c r="D2110" s="11" t="s">
        <v>850</v>
      </c>
      <c r="E2110" s="11">
        <v>2019</v>
      </c>
      <c r="F2110" s="11" t="s">
        <v>11</v>
      </c>
      <c r="G2110" s="13">
        <v>936.4</v>
      </c>
      <c r="H2110" s="14" t="s">
        <v>12</v>
      </c>
      <c r="I2110" s="25">
        <v>31125</v>
      </c>
    </row>
    <row r="2111" spans="1:9" ht="15.75" x14ac:dyDescent="0.25">
      <c r="A2111" s="11">
        <v>26032</v>
      </c>
      <c r="B2111" s="12"/>
      <c r="C2111" s="11" t="s">
        <v>557</v>
      </c>
      <c r="D2111" s="11" t="s">
        <v>851</v>
      </c>
      <c r="E2111" s="11">
        <v>2019</v>
      </c>
      <c r="F2111" s="11" t="s">
        <v>14</v>
      </c>
      <c r="G2111" s="13">
        <v>904.9</v>
      </c>
      <c r="H2111" s="14">
        <v>657.2</v>
      </c>
      <c r="I2111" s="25">
        <v>2636581.2000000002</v>
      </c>
    </row>
    <row r="2112" spans="1:9" ht="15.75" x14ac:dyDescent="0.25">
      <c r="A2112" s="11">
        <v>26032</v>
      </c>
      <c r="B2112" s="12"/>
      <c r="C2112" s="11" t="s">
        <v>557</v>
      </c>
      <c r="D2112" s="11" t="s">
        <v>851</v>
      </c>
      <c r="E2112" s="11">
        <v>2019</v>
      </c>
      <c r="F2112" s="11" t="s">
        <v>17</v>
      </c>
      <c r="G2112" s="13">
        <v>904.9</v>
      </c>
      <c r="H2112" s="14" t="s">
        <v>18</v>
      </c>
      <c r="I2112" s="25">
        <v>55576.5</v>
      </c>
    </row>
    <row r="2113" spans="1:9" ht="15.75" x14ac:dyDescent="0.25">
      <c r="A2113" s="11">
        <v>26032</v>
      </c>
      <c r="B2113" s="12"/>
      <c r="C2113" s="11" t="s">
        <v>557</v>
      </c>
      <c r="D2113" s="11" t="s">
        <v>851</v>
      </c>
      <c r="E2113" s="11">
        <v>2019</v>
      </c>
      <c r="F2113" s="11" t="s">
        <v>11</v>
      </c>
      <c r="G2113" s="13">
        <v>904.9</v>
      </c>
      <c r="H2113" s="14" t="s">
        <v>12</v>
      </c>
      <c r="I2113" s="25">
        <v>35813</v>
      </c>
    </row>
    <row r="2114" spans="1:9" ht="15.75" x14ac:dyDescent="0.25">
      <c r="A2114" s="11">
        <v>26053</v>
      </c>
      <c r="B2114" s="12"/>
      <c r="C2114" s="11" t="s">
        <v>557</v>
      </c>
      <c r="D2114" s="11" t="s">
        <v>852</v>
      </c>
      <c r="E2114" s="11">
        <v>2019</v>
      </c>
      <c r="F2114" s="11" t="s">
        <v>14</v>
      </c>
      <c r="G2114" s="13">
        <v>600</v>
      </c>
      <c r="H2114" s="14">
        <v>622.69000000000005</v>
      </c>
      <c r="I2114" s="25">
        <v>2346368.4</v>
      </c>
    </row>
    <row r="2115" spans="1:9" ht="15.75" x14ac:dyDescent="0.25">
      <c r="A2115" s="11">
        <v>26053</v>
      </c>
      <c r="B2115" s="12"/>
      <c r="C2115" s="11" t="s">
        <v>557</v>
      </c>
      <c r="D2115" s="11" t="s">
        <v>852</v>
      </c>
      <c r="E2115" s="11">
        <v>2019</v>
      </c>
      <c r="F2115" s="11" t="s">
        <v>17</v>
      </c>
      <c r="G2115" s="13">
        <v>600</v>
      </c>
      <c r="H2115" s="14" t="s">
        <v>18</v>
      </c>
      <c r="I2115" s="25">
        <v>49459.1</v>
      </c>
    </row>
    <row r="2116" spans="1:9" ht="15.75" x14ac:dyDescent="0.25">
      <c r="A2116" s="11">
        <v>26053</v>
      </c>
      <c r="B2116" s="12"/>
      <c r="C2116" s="11" t="s">
        <v>557</v>
      </c>
      <c r="D2116" s="11" t="s">
        <v>852</v>
      </c>
      <c r="E2116" s="11">
        <v>2019</v>
      </c>
      <c r="F2116" s="11" t="s">
        <v>11</v>
      </c>
      <c r="G2116" s="13">
        <v>600</v>
      </c>
      <c r="H2116" s="14" t="s">
        <v>12</v>
      </c>
      <c r="I2116" s="25">
        <v>29187</v>
      </c>
    </row>
    <row r="2117" spans="1:9" ht="15.75" x14ac:dyDescent="0.25">
      <c r="A2117" s="11">
        <v>27414</v>
      </c>
      <c r="B2117" s="12"/>
      <c r="C2117" s="11" t="s">
        <v>568</v>
      </c>
      <c r="D2117" s="11" t="s">
        <v>853</v>
      </c>
      <c r="E2117" s="11">
        <v>2019</v>
      </c>
      <c r="F2117" s="11" t="s">
        <v>14</v>
      </c>
      <c r="G2117" s="13">
        <v>1710.1</v>
      </c>
      <c r="H2117" s="14">
        <v>598.54</v>
      </c>
      <c r="I2117" s="49">
        <v>2488174.7999999998</v>
      </c>
    </row>
    <row r="2118" spans="1:9" ht="15.75" x14ac:dyDescent="0.25">
      <c r="A2118" s="11">
        <v>27414</v>
      </c>
      <c r="B2118" s="12"/>
      <c r="C2118" s="11" t="s">
        <v>568</v>
      </c>
      <c r="D2118" s="11" t="s">
        <v>853</v>
      </c>
      <c r="E2118" s="11">
        <v>2019</v>
      </c>
      <c r="F2118" s="11" t="s">
        <v>11</v>
      </c>
      <c r="G2118" s="13">
        <v>1710.1</v>
      </c>
      <c r="H2118" s="14" t="s">
        <v>12</v>
      </c>
      <c r="I2118" s="25">
        <v>65794.44</v>
      </c>
    </row>
    <row r="2119" spans="1:9" ht="15.75" x14ac:dyDescent="0.25">
      <c r="A2119" s="11">
        <v>30924</v>
      </c>
      <c r="B2119" s="12"/>
      <c r="C2119" s="11" t="s">
        <v>568</v>
      </c>
      <c r="D2119" s="11" t="s">
        <v>854</v>
      </c>
      <c r="E2119" s="11">
        <v>2019</v>
      </c>
      <c r="F2119" s="11" t="s">
        <v>14</v>
      </c>
      <c r="G2119" s="13">
        <v>796.8</v>
      </c>
      <c r="H2119" s="14">
        <v>630</v>
      </c>
      <c r="I2119" s="49">
        <v>3030000</v>
      </c>
    </row>
    <row r="2120" spans="1:9" ht="15.75" x14ac:dyDescent="0.25">
      <c r="A2120" s="11">
        <v>30924</v>
      </c>
      <c r="B2120" s="12"/>
      <c r="C2120" s="11" t="s">
        <v>568</v>
      </c>
      <c r="D2120" s="11" t="s">
        <v>854</v>
      </c>
      <c r="E2120" s="11">
        <v>2019</v>
      </c>
      <c r="F2120" s="11" t="s">
        <v>11</v>
      </c>
      <c r="G2120" s="13">
        <v>796.8</v>
      </c>
      <c r="H2120" s="14" t="s">
        <v>12</v>
      </c>
      <c r="I2120" s="25">
        <v>39542.980000000003</v>
      </c>
    </row>
    <row r="2121" spans="1:9" ht="15.75" x14ac:dyDescent="0.25">
      <c r="A2121" s="11">
        <v>25630</v>
      </c>
      <c r="B2121" s="12"/>
      <c r="C2121" s="11" t="s">
        <v>855</v>
      </c>
      <c r="D2121" s="11" t="s">
        <v>856</v>
      </c>
      <c r="E2121" s="11">
        <v>2019</v>
      </c>
      <c r="F2121" s="11" t="s">
        <v>14</v>
      </c>
      <c r="G2121" s="13">
        <v>1613.9</v>
      </c>
      <c r="H2121" s="14">
        <v>776</v>
      </c>
      <c r="I2121" s="25">
        <v>3198702</v>
      </c>
    </row>
    <row r="2122" spans="1:9" ht="15.75" x14ac:dyDescent="0.25">
      <c r="A2122" s="11">
        <v>25630</v>
      </c>
      <c r="B2122" s="12"/>
      <c r="C2122" s="11" t="s">
        <v>855</v>
      </c>
      <c r="D2122" s="11" t="s">
        <v>856</v>
      </c>
      <c r="E2122" s="11">
        <v>2019</v>
      </c>
      <c r="F2122" s="11" t="s">
        <v>17</v>
      </c>
      <c r="G2122" s="13">
        <v>1613.9</v>
      </c>
      <c r="H2122" s="14" t="s">
        <v>18</v>
      </c>
      <c r="I2122" s="25">
        <v>65029.61</v>
      </c>
    </row>
    <row r="2123" spans="1:9" ht="15.75" x14ac:dyDescent="0.25">
      <c r="A2123" s="11">
        <v>25630</v>
      </c>
      <c r="B2123" s="12"/>
      <c r="C2123" s="11" t="s">
        <v>855</v>
      </c>
      <c r="D2123" s="11" t="s">
        <v>856</v>
      </c>
      <c r="E2123" s="11">
        <v>2019</v>
      </c>
      <c r="F2123" s="11" t="s">
        <v>11</v>
      </c>
      <c r="G2123" s="13">
        <v>1613.9</v>
      </c>
      <c r="H2123" s="14" t="s">
        <v>12</v>
      </c>
      <c r="I2123" s="25">
        <v>48528</v>
      </c>
    </row>
    <row r="2124" spans="1:9" ht="15.75" x14ac:dyDescent="0.25">
      <c r="A2124" s="11">
        <v>26496</v>
      </c>
      <c r="B2124" s="12"/>
      <c r="C2124" s="11" t="s">
        <v>855</v>
      </c>
      <c r="D2124" s="11" t="s">
        <v>857</v>
      </c>
      <c r="E2124" s="11">
        <v>2019</v>
      </c>
      <c r="F2124" s="11" t="s">
        <v>14</v>
      </c>
      <c r="G2124" s="13">
        <v>178.9</v>
      </c>
      <c r="H2124" s="14">
        <v>250.7</v>
      </c>
      <c r="I2124" s="25">
        <v>1051296</v>
      </c>
    </row>
    <row r="2125" spans="1:9" ht="15.75" x14ac:dyDescent="0.25">
      <c r="A2125" s="11">
        <v>26496</v>
      </c>
      <c r="B2125" s="12"/>
      <c r="C2125" s="11" t="s">
        <v>855</v>
      </c>
      <c r="D2125" s="11" t="s">
        <v>857</v>
      </c>
      <c r="E2125" s="11">
        <v>2019</v>
      </c>
      <c r="F2125" s="11" t="s">
        <v>17</v>
      </c>
      <c r="G2125" s="13">
        <v>178.9</v>
      </c>
      <c r="H2125" s="14" t="s">
        <v>18</v>
      </c>
      <c r="I2125" s="25">
        <v>21372.85</v>
      </c>
    </row>
    <row r="2126" spans="1:9" ht="15.75" x14ac:dyDescent="0.25">
      <c r="A2126" s="11">
        <v>26496</v>
      </c>
      <c r="B2126" s="12"/>
      <c r="C2126" s="11" t="s">
        <v>855</v>
      </c>
      <c r="D2126" s="11" t="s">
        <v>857</v>
      </c>
      <c r="E2126" s="11">
        <v>2019</v>
      </c>
      <c r="F2126" s="11" t="s">
        <v>11</v>
      </c>
      <c r="G2126" s="13">
        <v>178.9</v>
      </c>
      <c r="H2126" s="14" t="s">
        <v>12</v>
      </c>
      <c r="I2126" s="25">
        <v>22156</v>
      </c>
    </row>
    <row r="2127" spans="1:9" ht="15.75" x14ac:dyDescent="0.25">
      <c r="A2127" s="11">
        <v>26478</v>
      </c>
      <c r="B2127" s="12"/>
      <c r="C2127" s="11" t="s">
        <v>855</v>
      </c>
      <c r="D2127" s="11" t="s">
        <v>858</v>
      </c>
      <c r="E2127" s="11">
        <v>2019</v>
      </c>
      <c r="F2127" s="11" t="s">
        <v>14</v>
      </c>
      <c r="G2127" s="13">
        <v>306.8</v>
      </c>
      <c r="H2127" s="14">
        <v>250.1</v>
      </c>
      <c r="I2127" s="25">
        <v>1050756</v>
      </c>
    </row>
    <row r="2128" spans="1:9" ht="15.75" x14ac:dyDescent="0.25">
      <c r="A2128" s="11">
        <v>26478</v>
      </c>
      <c r="B2128" s="12"/>
      <c r="C2128" s="11" t="s">
        <v>855</v>
      </c>
      <c r="D2128" s="11" t="s">
        <v>858</v>
      </c>
      <c r="E2128" s="11">
        <v>2019</v>
      </c>
      <c r="F2128" s="11" t="s">
        <v>17</v>
      </c>
      <c r="G2128" s="13">
        <v>306.8</v>
      </c>
      <c r="H2128" s="14" t="s">
        <v>18</v>
      </c>
      <c r="I2128" s="25">
        <v>21361.87</v>
      </c>
    </row>
    <row r="2129" spans="1:9" ht="15.75" x14ac:dyDescent="0.25">
      <c r="A2129" s="11">
        <v>26478</v>
      </c>
      <c r="B2129" s="12"/>
      <c r="C2129" s="11" t="s">
        <v>855</v>
      </c>
      <c r="D2129" s="11" t="s">
        <v>858</v>
      </c>
      <c r="E2129" s="11">
        <v>2019</v>
      </c>
      <c r="F2129" s="11" t="s">
        <v>11</v>
      </c>
      <c r="G2129" s="13">
        <v>306.8</v>
      </c>
      <c r="H2129" s="14" t="s">
        <v>12</v>
      </c>
      <c r="I2129" s="25">
        <v>24135</v>
      </c>
    </row>
    <row r="2130" spans="1:9" s="1" customFormat="1" ht="15.75" x14ac:dyDescent="0.25">
      <c r="A2130" s="11">
        <v>29383</v>
      </c>
      <c r="B2130" s="12" t="str">
        <f>VLOOKUP(A2130,'[1]Региональная прогр. (11.2018)'!G$14:Q$8110,11,FALSE)</f>
        <v>ОАО</v>
      </c>
      <c r="C2130" s="11" t="s">
        <v>9</v>
      </c>
      <c r="D2130" s="11" t="s">
        <v>859</v>
      </c>
      <c r="E2130" s="11">
        <v>2019</v>
      </c>
      <c r="F2130" s="11" t="s">
        <v>25</v>
      </c>
      <c r="G2130" s="13">
        <v>6021.9</v>
      </c>
      <c r="H2130" s="14">
        <v>6021.9</v>
      </c>
      <c r="I2130" s="25">
        <v>2424011.2200000002</v>
      </c>
    </row>
    <row r="2131" spans="1:9" ht="15.75" x14ac:dyDescent="0.25">
      <c r="A2131" s="11">
        <v>29383</v>
      </c>
      <c r="B2131" s="12" t="str">
        <f>VLOOKUP(A2131,'[1]Региональная прогр. (11.2018)'!G$14:Q$8110,11,FALSE)</f>
        <v>ОАО</v>
      </c>
      <c r="C2131" s="11" t="s">
        <v>9</v>
      </c>
      <c r="D2131" s="11" t="s">
        <v>859</v>
      </c>
      <c r="E2131" s="11">
        <v>2019</v>
      </c>
      <c r="F2131" s="11" t="s">
        <v>11</v>
      </c>
      <c r="G2131" s="13">
        <v>6021.9</v>
      </c>
      <c r="H2131" s="14" t="s">
        <v>12</v>
      </c>
      <c r="I2131" s="25">
        <v>311580.18</v>
      </c>
    </row>
    <row r="2132" spans="1:9" ht="15.75" x14ac:dyDescent="0.25">
      <c r="A2132" s="11">
        <v>29939</v>
      </c>
      <c r="B2132" s="12" t="str">
        <f>VLOOKUP(A2132,'[1]Региональная прогр. (11.2018)'!G$14:Q$8110,11,FALSE)</f>
        <v>САО</v>
      </c>
      <c r="C2132" s="11" t="s">
        <v>9</v>
      </c>
      <c r="D2132" s="11" t="s">
        <v>860</v>
      </c>
      <c r="E2132" s="11">
        <v>2019</v>
      </c>
      <c r="F2132" s="11" t="s">
        <v>31</v>
      </c>
      <c r="G2132" s="13">
        <v>720.7</v>
      </c>
      <c r="H2132" s="14">
        <v>720.7</v>
      </c>
      <c r="I2132" s="25">
        <v>275194.86</v>
      </c>
    </row>
    <row r="2133" spans="1:9" ht="15.75" x14ac:dyDescent="0.25">
      <c r="A2133" s="11">
        <v>29939</v>
      </c>
      <c r="B2133" s="12" t="str">
        <f>VLOOKUP(A2133,'[1]Региональная прогр. (11.2018)'!G$14:Q$8110,11,FALSE)</f>
        <v>САО</v>
      </c>
      <c r="C2133" s="11" t="s">
        <v>9</v>
      </c>
      <c r="D2133" s="11" t="s">
        <v>860</v>
      </c>
      <c r="E2133" s="11">
        <v>2019</v>
      </c>
      <c r="F2133" s="11" t="s">
        <v>28</v>
      </c>
      <c r="G2133" s="13">
        <v>720.7</v>
      </c>
      <c r="H2133" s="14">
        <v>720.7</v>
      </c>
      <c r="I2133" s="25">
        <v>106309.81</v>
      </c>
    </row>
    <row r="2134" spans="1:9" ht="15.75" x14ac:dyDescent="0.25">
      <c r="A2134" s="11">
        <v>29939</v>
      </c>
      <c r="B2134" s="12" t="str">
        <f>VLOOKUP(A2134,'[1]Региональная прогр. (11.2018)'!G$14:Q$8110,11,FALSE)</f>
        <v>САО</v>
      </c>
      <c r="C2134" s="11" t="s">
        <v>9</v>
      </c>
      <c r="D2134" s="11" t="s">
        <v>860</v>
      </c>
      <c r="E2134" s="11">
        <v>2019</v>
      </c>
      <c r="F2134" s="11" t="s">
        <v>25</v>
      </c>
      <c r="G2134" s="13">
        <v>720.7</v>
      </c>
      <c r="H2134" s="14">
        <v>720.7</v>
      </c>
      <c r="I2134" s="25">
        <v>742653.89</v>
      </c>
    </row>
    <row r="2135" spans="1:9" ht="15.75" x14ac:dyDescent="0.25">
      <c r="A2135" s="11">
        <v>29939</v>
      </c>
      <c r="B2135" s="12" t="str">
        <f>VLOOKUP(A2135,'[1]Региональная прогр. (11.2018)'!G$14:Q$8110,11,FALSE)</f>
        <v>САО</v>
      </c>
      <c r="C2135" s="11" t="s">
        <v>9</v>
      </c>
      <c r="D2135" s="11" t="s">
        <v>860</v>
      </c>
      <c r="E2135" s="11">
        <v>2019</v>
      </c>
      <c r="F2135" s="11" t="s">
        <v>26</v>
      </c>
      <c r="G2135" s="13">
        <v>720.7</v>
      </c>
      <c r="H2135" s="14">
        <v>720.7</v>
      </c>
      <c r="I2135" s="25">
        <v>1619412.9000000001</v>
      </c>
    </row>
    <row r="2136" spans="1:9" ht="15.75" x14ac:dyDescent="0.25">
      <c r="A2136" s="11">
        <v>29939</v>
      </c>
      <c r="B2136" s="12" t="str">
        <f>VLOOKUP(A2136,'[1]Региональная прогр. (11.2018)'!G$14:Q$8110,11,FALSE)</f>
        <v>САО</v>
      </c>
      <c r="C2136" s="11" t="s">
        <v>9</v>
      </c>
      <c r="D2136" s="11" t="s">
        <v>860</v>
      </c>
      <c r="E2136" s="11">
        <v>2019</v>
      </c>
      <c r="F2136" s="11" t="s">
        <v>11</v>
      </c>
      <c r="G2136" s="13">
        <v>720.7</v>
      </c>
      <c r="H2136" s="14" t="s">
        <v>12</v>
      </c>
      <c r="I2136" s="25">
        <v>72685</v>
      </c>
    </row>
    <row r="2137" spans="1:9" ht="15.75" x14ac:dyDescent="0.25">
      <c r="A2137" s="11">
        <v>29939</v>
      </c>
      <c r="B2137" s="12" t="str">
        <f>VLOOKUP(A2137,'[1]Региональная прогр. (11.2018)'!G$14:Q$8110,11,FALSE)</f>
        <v>САО</v>
      </c>
      <c r="C2137" s="11" t="s">
        <v>9</v>
      </c>
      <c r="D2137" s="11" t="s">
        <v>860</v>
      </c>
      <c r="E2137" s="11">
        <v>2019</v>
      </c>
      <c r="F2137" s="11" t="s">
        <v>14</v>
      </c>
      <c r="G2137" s="13">
        <v>720.7</v>
      </c>
      <c r="H2137" s="21">
        <v>590</v>
      </c>
      <c r="I2137" s="45">
        <v>4249462.8</v>
      </c>
    </row>
    <row r="2138" spans="1:9" ht="15.75" x14ac:dyDescent="0.25">
      <c r="A2138" s="11">
        <v>29939</v>
      </c>
      <c r="B2138" s="12" t="str">
        <f>VLOOKUP(A2138,'[1]Региональная прогр. (11.2018)'!G$14:Q$8110,11,FALSE)</f>
        <v>САО</v>
      </c>
      <c r="C2138" s="11" t="s">
        <v>9</v>
      </c>
      <c r="D2138" s="11" t="s">
        <v>860</v>
      </c>
      <c r="E2138" s="11">
        <v>2019</v>
      </c>
      <c r="F2138" s="11" t="s">
        <v>17</v>
      </c>
      <c r="G2138" s="13">
        <v>720.7</v>
      </c>
      <c r="H2138" s="14" t="s">
        <v>18</v>
      </c>
      <c r="I2138" s="25">
        <v>9015.2000000000007</v>
      </c>
    </row>
    <row r="2139" spans="1:9" ht="15.75" x14ac:dyDescent="0.25">
      <c r="A2139" s="11">
        <v>30264</v>
      </c>
      <c r="B2139" s="12" t="str">
        <f>VLOOKUP(A2139,'[1]Региональная прогр. (11.2018)'!G$14:Q$8110,11,FALSE)</f>
        <v>САО</v>
      </c>
      <c r="C2139" s="11" t="s">
        <v>9</v>
      </c>
      <c r="D2139" s="11" t="s">
        <v>861</v>
      </c>
      <c r="E2139" s="11">
        <v>2019</v>
      </c>
      <c r="F2139" s="11" t="s">
        <v>31</v>
      </c>
      <c r="G2139" s="13">
        <v>3427.3</v>
      </c>
      <c r="H2139" s="14">
        <v>3427.3</v>
      </c>
      <c r="I2139" s="25">
        <v>1197396.1299999999</v>
      </c>
    </row>
    <row r="2140" spans="1:9" ht="15.75" x14ac:dyDescent="0.25">
      <c r="A2140" s="11">
        <v>30264</v>
      </c>
      <c r="B2140" s="12" t="str">
        <f>VLOOKUP(A2140,'[1]Региональная прогр. (11.2018)'!G$14:Q$8110,11,FALSE)</f>
        <v>САО</v>
      </c>
      <c r="C2140" s="11" t="s">
        <v>9</v>
      </c>
      <c r="D2140" s="11" t="s">
        <v>861</v>
      </c>
      <c r="E2140" s="11">
        <v>2019</v>
      </c>
      <c r="F2140" s="11" t="s">
        <v>28</v>
      </c>
      <c r="G2140" s="13">
        <v>3427.3</v>
      </c>
      <c r="H2140" s="14">
        <v>3427.3</v>
      </c>
      <c r="I2140" s="25">
        <v>320421.59999999998</v>
      </c>
    </row>
    <row r="2141" spans="1:9" ht="15.75" x14ac:dyDescent="0.25">
      <c r="A2141" s="11">
        <v>30264</v>
      </c>
      <c r="B2141" s="12" t="str">
        <f>VLOOKUP(A2141,'[1]Региональная прогр. (11.2018)'!G$14:Q$8110,11,FALSE)</f>
        <v>САО</v>
      </c>
      <c r="C2141" s="11" t="s">
        <v>9</v>
      </c>
      <c r="D2141" s="11" t="s">
        <v>861</v>
      </c>
      <c r="E2141" s="11">
        <v>2019</v>
      </c>
      <c r="F2141" s="11" t="s">
        <v>11</v>
      </c>
      <c r="G2141" s="13">
        <v>3427.3</v>
      </c>
      <c r="H2141" s="14" t="s">
        <v>12</v>
      </c>
      <c r="I2141" s="25">
        <v>231671</v>
      </c>
    </row>
    <row r="2142" spans="1:9" ht="15.75" x14ac:dyDescent="0.25">
      <c r="A2142" s="11">
        <v>25706</v>
      </c>
      <c r="B2142" s="12" t="str">
        <f>VLOOKUP(A2142,'[1]Региональная прогр. (11.2018)'!G$14:Q$8110,11,FALSE)</f>
        <v>ЦАО</v>
      </c>
      <c r="C2142" s="11" t="s">
        <v>9</v>
      </c>
      <c r="D2142" s="11" t="s">
        <v>862</v>
      </c>
      <c r="E2142" s="11">
        <v>2019</v>
      </c>
      <c r="F2142" s="11" t="s">
        <v>11</v>
      </c>
      <c r="G2142" s="13">
        <v>3536.9</v>
      </c>
      <c r="H2142" s="14" t="s">
        <v>12</v>
      </c>
      <c r="I2142" s="25">
        <v>233727</v>
      </c>
    </row>
    <row r="2143" spans="1:9" ht="15.75" x14ac:dyDescent="0.25">
      <c r="A2143" s="11">
        <v>25706</v>
      </c>
      <c r="B2143" s="12" t="str">
        <f>VLOOKUP(A2143,'[1]Региональная прогр. (11.2018)'!G$14:Q$8110,11,FALSE)</f>
        <v>ЦАО</v>
      </c>
      <c r="C2143" s="11" t="s">
        <v>9</v>
      </c>
      <c r="D2143" s="11" t="s">
        <v>862</v>
      </c>
      <c r="E2143" s="11">
        <v>2019</v>
      </c>
      <c r="F2143" s="11" t="s">
        <v>26</v>
      </c>
      <c r="G2143" s="13">
        <v>3536.9</v>
      </c>
      <c r="H2143" s="14">
        <v>3536.9</v>
      </c>
      <c r="I2143" s="25">
        <v>1631485.23</v>
      </c>
    </row>
    <row r="2144" spans="1:9" ht="15.75" x14ac:dyDescent="0.25">
      <c r="A2144" s="11">
        <v>29949</v>
      </c>
      <c r="B2144" s="12" t="str">
        <f>VLOOKUP(A2144,'[1]Региональная прогр. (11.2018)'!G$14:Q$8110,11,FALSE)</f>
        <v>САО</v>
      </c>
      <c r="C2144" s="11" t="s">
        <v>9</v>
      </c>
      <c r="D2144" s="11" t="s">
        <v>863</v>
      </c>
      <c r="E2144" s="11">
        <v>2019</v>
      </c>
      <c r="F2144" s="11" t="s">
        <v>31</v>
      </c>
      <c r="G2144" s="13">
        <v>4821.5</v>
      </c>
      <c r="H2144" s="14">
        <v>4821.5</v>
      </c>
      <c r="I2144" s="25">
        <v>1499404.65</v>
      </c>
    </row>
    <row r="2145" spans="1:9" ht="15.75" x14ac:dyDescent="0.25">
      <c r="A2145" s="11">
        <v>29949</v>
      </c>
      <c r="B2145" s="12" t="str">
        <f>VLOOKUP(A2145,'[1]Региональная прогр. (11.2018)'!G$14:Q$8110,11,FALSE)</f>
        <v>САО</v>
      </c>
      <c r="C2145" s="11" t="s">
        <v>9</v>
      </c>
      <c r="D2145" s="11" t="s">
        <v>863</v>
      </c>
      <c r="E2145" s="11">
        <v>2019</v>
      </c>
      <c r="F2145" s="11" t="s">
        <v>28</v>
      </c>
      <c r="G2145" s="13">
        <v>4821.5</v>
      </c>
      <c r="H2145" s="14">
        <v>4821.5</v>
      </c>
      <c r="I2145" s="25">
        <v>616459.96</v>
      </c>
    </row>
    <row r="2146" spans="1:9" ht="15.75" x14ac:dyDescent="0.25">
      <c r="A2146" s="11">
        <v>29949</v>
      </c>
      <c r="B2146" s="12" t="str">
        <f>VLOOKUP(A2146,'[1]Региональная прогр. (11.2018)'!G$14:Q$8110,11,FALSE)</f>
        <v>САО</v>
      </c>
      <c r="C2146" s="11" t="s">
        <v>9</v>
      </c>
      <c r="D2146" s="11" t="s">
        <v>863</v>
      </c>
      <c r="E2146" s="11">
        <v>2019</v>
      </c>
      <c r="F2146" s="11" t="s">
        <v>25</v>
      </c>
      <c r="G2146" s="13">
        <v>4821.5</v>
      </c>
      <c r="H2146" s="14">
        <v>4821.5</v>
      </c>
      <c r="I2146" s="25">
        <v>3032249.23</v>
      </c>
    </row>
    <row r="2147" spans="1:9" ht="15.75" x14ac:dyDescent="0.25">
      <c r="A2147" s="11">
        <v>29949</v>
      </c>
      <c r="B2147" s="12" t="str">
        <f>VLOOKUP(A2147,'[1]Региональная прогр. (11.2018)'!G$14:Q$8110,11,FALSE)</f>
        <v>САО</v>
      </c>
      <c r="C2147" s="11" t="s">
        <v>9</v>
      </c>
      <c r="D2147" s="11" t="s">
        <v>863</v>
      </c>
      <c r="E2147" s="11">
        <v>2019</v>
      </c>
      <c r="F2147" s="11" t="s">
        <v>11</v>
      </c>
      <c r="G2147" s="13">
        <v>4821.5</v>
      </c>
      <c r="H2147" s="14" t="s">
        <v>12</v>
      </c>
      <c r="I2147" s="25">
        <v>291603.96000000002</v>
      </c>
    </row>
    <row r="2148" spans="1:9" ht="15.75" x14ac:dyDescent="0.25">
      <c r="A2148" s="11">
        <v>20203</v>
      </c>
      <c r="B2148" s="12" t="str">
        <f>VLOOKUP(A2148,'[1]Региональная прогр. (11.2018)'!G$14:Q$8110,11,FALSE)</f>
        <v>САО</v>
      </c>
      <c r="C2148" s="11" t="s">
        <v>9</v>
      </c>
      <c r="D2148" s="11" t="s">
        <v>864</v>
      </c>
      <c r="E2148" s="11">
        <v>2019</v>
      </c>
      <c r="F2148" s="11" t="s">
        <v>25</v>
      </c>
      <c r="G2148" s="13">
        <v>3793</v>
      </c>
      <c r="H2148" s="14">
        <v>3793</v>
      </c>
      <c r="I2148" s="25">
        <v>1634872.9</v>
      </c>
    </row>
    <row r="2149" spans="1:9" ht="15.75" x14ac:dyDescent="0.25">
      <c r="A2149" s="11">
        <v>20203</v>
      </c>
      <c r="B2149" s="12" t="str">
        <f>VLOOKUP(A2149,'[1]Региональная прогр. (11.2018)'!G$14:Q$8110,11,FALSE)</f>
        <v>САО</v>
      </c>
      <c r="C2149" s="11" t="s">
        <v>9</v>
      </c>
      <c r="D2149" s="11" t="s">
        <v>864</v>
      </c>
      <c r="E2149" s="11">
        <v>2019</v>
      </c>
      <c r="F2149" s="11" t="s">
        <v>31</v>
      </c>
      <c r="G2149" s="13">
        <v>3793</v>
      </c>
      <c r="H2149" s="14">
        <v>3793</v>
      </c>
      <c r="I2149" s="25">
        <v>1158787.4099999999</v>
      </c>
    </row>
    <row r="2150" spans="1:9" ht="15.75" x14ac:dyDescent="0.25">
      <c r="A2150" s="11">
        <v>20203</v>
      </c>
      <c r="B2150" s="12" t="str">
        <f>VLOOKUP(A2150,'[1]Региональная прогр. (11.2018)'!G$14:Q$8110,11,FALSE)</f>
        <v>САО</v>
      </c>
      <c r="C2150" s="11" t="s">
        <v>9</v>
      </c>
      <c r="D2150" s="11" t="s">
        <v>864</v>
      </c>
      <c r="E2150" s="11">
        <v>2019</v>
      </c>
      <c r="F2150" s="11" t="s">
        <v>28</v>
      </c>
      <c r="G2150" s="13">
        <v>3793</v>
      </c>
      <c r="H2150" s="14">
        <v>3793</v>
      </c>
      <c r="I2150" s="25">
        <v>377410.49</v>
      </c>
    </row>
    <row r="2151" spans="1:9" ht="15.75" x14ac:dyDescent="0.25">
      <c r="A2151" s="11">
        <v>20203</v>
      </c>
      <c r="B2151" s="12" t="str">
        <f>VLOOKUP(A2151,'[1]Региональная прогр. (11.2018)'!G$14:Q$8110,11,FALSE)</f>
        <v>САО</v>
      </c>
      <c r="C2151" s="11" t="s">
        <v>9</v>
      </c>
      <c r="D2151" s="11" t="s">
        <v>864</v>
      </c>
      <c r="E2151" s="11">
        <v>2019</v>
      </c>
      <c r="F2151" s="11" t="s">
        <v>11</v>
      </c>
      <c r="G2151" s="13">
        <v>3793</v>
      </c>
      <c r="H2151" s="14" t="s">
        <v>12</v>
      </c>
      <c r="I2151" s="25">
        <v>281466.58</v>
      </c>
    </row>
    <row r="2152" spans="1:9" ht="15.75" x14ac:dyDescent="0.25">
      <c r="A2152" s="11">
        <v>30425</v>
      </c>
      <c r="B2152" s="12" t="str">
        <f>VLOOKUP(A2152,'[1]Региональная прогр. (11.2018)'!G$14:Q$8110,11,FALSE)</f>
        <v>САО</v>
      </c>
      <c r="C2152" s="11" t="s">
        <v>9</v>
      </c>
      <c r="D2152" s="11" t="s">
        <v>865</v>
      </c>
      <c r="E2152" s="11">
        <v>2019</v>
      </c>
      <c r="F2152" s="11" t="s">
        <v>31</v>
      </c>
      <c r="G2152" s="13">
        <v>3801.7</v>
      </c>
      <c r="H2152" s="14">
        <v>3801.7</v>
      </c>
      <c r="I2152" s="25">
        <v>849581.26</v>
      </c>
    </row>
    <row r="2153" spans="1:9" ht="15.75" x14ac:dyDescent="0.25">
      <c r="A2153" s="11">
        <v>30425</v>
      </c>
      <c r="B2153" s="12" t="str">
        <f>VLOOKUP(A2153,'[1]Региональная прогр. (11.2018)'!G$14:Q$8110,11,FALSE)</f>
        <v>САО</v>
      </c>
      <c r="C2153" s="11" t="s">
        <v>9</v>
      </c>
      <c r="D2153" s="11" t="s">
        <v>865</v>
      </c>
      <c r="E2153" s="11">
        <v>2019</v>
      </c>
      <c r="F2153" s="11" t="s">
        <v>28</v>
      </c>
      <c r="G2153" s="13">
        <v>3801.7</v>
      </c>
      <c r="H2153" s="14">
        <v>3801.7</v>
      </c>
      <c r="I2153" s="25">
        <v>358964.27</v>
      </c>
    </row>
    <row r="2154" spans="1:9" ht="15.75" x14ac:dyDescent="0.25">
      <c r="A2154" s="11">
        <v>30425</v>
      </c>
      <c r="B2154" s="12" t="str">
        <f>VLOOKUP(A2154,'[1]Региональная прогр. (11.2018)'!G$14:Q$8110,11,FALSE)</f>
        <v>САО</v>
      </c>
      <c r="C2154" s="11" t="s">
        <v>9</v>
      </c>
      <c r="D2154" s="11" t="s">
        <v>865</v>
      </c>
      <c r="E2154" s="11">
        <v>2019</v>
      </c>
      <c r="F2154" s="11" t="s">
        <v>25</v>
      </c>
      <c r="G2154" s="13">
        <v>3801.7</v>
      </c>
      <c r="H2154" s="14">
        <v>3801.7</v>
      </c>
      <c r="I2154" s="25">
        <v>1933835.24</v>
      </c>
    </row>
    <row r="2155" spans="1:9" ht="15.75" x14ac:dyDescent="0.25">
      <c r="A2155" s="11">
        <v>30425</v>
      </c>
      <c r="B2155" s="12" t="str">
        <f>VLOOKUP(A2155,'[1]Региональная прогр. (11.2018)'!G$14:Q$8110,11,FALSE)</f>
        <v>САО</v>
      </c>
      <c r="C2155" s="11" t="s">
        <v>9</v>
      </c>
      <c r="D2155" s="11" t="s">
        <v>865</v>
      </c>
      <c r="E2155" s="11">
        <v>2019</v>
      </c>
      <c r="F2155" s="11" t="s">
        <v>11</v>
      </c>
      <c r="G2155" s="13">
        <v>3801.7</v>
      </c>
      <c r="H2155" s="14" t="s">
        <v>12</v>
      </c>
      <c r="I2155" s="25">
        <v>216616.14</v>
      </c>
    </row>
    <row r="2156" spans="1:9" ht="15.75" x14ac:dyDescent="0.25">
      <c r="A2156" s="11">
        <v>26366</v>
      </c>
      <c r="B2156" s="12">
        <f>VLOOKUP(A2156,'[1]Региональная прогр. (11.2018)'!G$14:Q$8110,11,FALSE)</f>
        <v>0</v>
      </c>
      <c r="C2156" s="11" t="s">
        <v>429</v>
      </c>
      <c r="D2156" s="11" t="s">
        <v>866</v>
      </c>
      <c r="E2156" s="11">
        <v>2019</v>
      </c>
      <c r="F2156" s="11" t="s">
        <v>25</v>
      </c>
      <c r="G2156" s="13">
        <v>685.08</v>
      </c>
      <c r="H2156" s="14">
        <v>685.08</v>
      </c>
      <c r="I2156" s="25">
        <v>556912.80000000005</v>
      </c>
    </row>
    <row r="2157" spans="1:9" ht="15.75" x14ac:dyDescent="0.25">
      <c r="A2157" s="11">
        <v>26366</v>
      </c>
      <c r="B2157" s="12">
        <f>VLOOKUP(A2157,'[1]Региональная прогр. (11.2018)'!G$14:Q$8110,11,FALSE)</f>
        <v>0</v>
      </c>
      <c r="C2157" s="11" t="s">
        <v>429</v>
      </c>
      <c r="D2157" s="11" t="s">
        <v>866</v>
      </c>
      <c r="E2157" s="11">
        <v>2019</v>
      </c>
      <c r="F2157" s="11" t="s">
        <v>11</v>
      </c>
      <c r="G2157" s="13">
        <v>685.08</v>
      </c>
      <c r="H2157" s="14" t="s">
        <v>12</v>
      </c>
      <c r="I2157" s="25">
        <v>54000</v>
      </c>
    </row>
    <row r="2158" spans="1:9" ht="15.75" x14ac:dyDescent="0.25">
      <c r="A2158" s="11">
        <v>25993</v>
      </c>
      <c r="B2158" s="12">
        <f>VLOOKUP(A2158,'[1]Региональная прогр. (11.2018)'!G$14:Q$8110,11,FALSE)</f>
        <v>0</v>
      </c>
      <c r="C2158" s="11" t="s">
        <v>557</v>
      </c>
      <c r="D2158" s="11" t="s">
        <v>867</v>
      </c>
      <c r="E2158" s="11">
        <v>2019</v>
      </c>
      <c r="F2158" s="11" t="s">
        <v>25</v>
      </c>
      <c r="G2158" s="13">
        <v>806.3</v>
      </c>
      <c r="H2158" s="14">
        <v>806.3</v>
      </c>
      <c r="I2158" s="25">
        <v>193929.51</v>
      </c>
    </row>
    <row r="2159" spans="1:9" ht="15.75" x14ac:dyDescent="0.25">
      <c r="A2159" s="11">
        <v>25993</v>
      </c>
      <c r="B2159" s="12">
        <f>VLOOKUP(A2159,'[1]Региональная прогр. (11.2018)'!G$14:Q$8110,11,FALSE)</f>
        <v>0</v>
      </c>
      <c r="C2159" s="11" t="s">
        <v>557</v>
      </c>
      <c r="D2159" s="11" t="s">
        <v>867</v>
      </c>
      <c r="E2159" s="11">
        <v>2019</v>
      </c>
      <c r="F2159" s="11" t="s">
        <v>11</v>
      </c>
      <c r="G2159" s="13">
        <v>806.3</v>
      </c>
      <c r="H2159" s="14" t="s">
        <v>12</v>
      </c>
      <c r="I2159" s="25">
        <v>29722</v>
      </c>
    </row>
    <row r="2160" spans="1:9" ht="15.75" x14ac:dyDescent="0.25">
      <c r="A2160" s="11">
        <v>26003</v>
      </c>
      <c r="B2160" s="12">
        <f>VLOOKUP(A2160,'[1]Региональная прогр. (11.2018)'!G$14:Q$8110,11,FALSE)</f>
        <v>0</v>
      </c>
      <c r="C2160" s="11" t="s">
        <v>557</v>
      </c>
      <c r="D2160" s="11" t="s">
        <v>868</v>
      </c>
      <c r="E2160" s="11">
        <v>2019</v>
      </c>
      <c r="F2160" s="11" t="s">
        <v>25</v>
      </c>
      <c r="G2160" s="13">
        <v>829.9</v>
      </c>
      <c r="H2160" s="14">
        <v>829.9</v>
      </c>
      <c r="I2160" s="47">
        <v>125833.07</v>
      </c>
    </row>
    <row r="2161" spans="1:9" ht="15.75" x14ac:dyDescent="0.25">
      <c r="A2161" s="11">
        <v>26003</v>
      </c>
      <c r="B2161" s="12">
        <f>VLOOKUP(A2161,'[1]Региональная прогр. (11.2018)'!G$14:Q$8110,11,FALSE)</f>
        <v>0</v>
      </c>
      <c r="C2161" s="11" t="s">
        <v>557</v>
      </c>
      <c r="D2161" s="11" t="s">
        <v>868</v>
      </c>
      <c r="E2161" s="11">
        <v>2019</v>
      </c>
      <c r="F2161" s="11" t="s">
        <v>11</v>
      </c>
      <c r="G2161" s="13">
        <v>829.9</v>
      </c>
      <c r="H2161" s="14" t="s">
        <v>12</v>
      </c>
      <c r="I2161" s="25">
        <v>30121</v>
      </c>
    </row>
    <row r="2162" spans="1:9" ht="15.75" x14ac:dyDescent="0.25">
      <c r="A2162" s="11">
        <v>27169</v>
      </c>
      <c r="B2162" s="12">
        <f>VLOOKUP(A2162,'[1]Региональная прогр. (11.2018)'!G$14:Q$8110,11,FALSE)</f>
        <v>0</v>
      </c>
      <c r="C2162" s="11" t="s">
        <v>21</v>
      </c>
      <c r="D2162" s="11" t="s">
        <v>869</v>
      </c>
      <c r="E2162" s="11">
        <v>2019</v>
      </c>
      <c r="F2162" s="11" t="s">
        <v>11</v>
      </c>
      <c r="G2162" s="13">
        <v>1415.2</v>
      </c>
      <c r="H2162" s="14" t="s">
        <v>12</v>
      </c>
      <c r="I2162" s="25">
        <v>57019.96</v>
      </c>
    </row>
    <row r="2163" spans="1:9" ht="15.75" x14ac:dyDescent="0.25">
      <c r="A2163" s="11">
        <v>24334</v>
      </c>
      <c r="B2163" s="12">
        <f>VLOOKUP(A2163,'[1]Региональная прогр. (11.2018)'!G$14:Q$8110,11,FALSE)</f>
        <v>0</v>
      </c>
      <c r="C2163" s="11" t="s">
        <v>870</v>
      </c>
      <c r="D2163" s="11" t="s">
        <v>871</v>
      </c>
      <c r="E2163" s="11">
        <v>2019</v>
      </c>
      <c r="F2163" s="11" t="s">
        <v>11</v>
      </c>
      <c r="G2163" s="13">
        <v>407.5</v>
      </c>
      <c r="H2163" s="14" t="s">
        <v>12</v>
      </c>
      <c r="I2163" s="25">
        <v>25107</v>
      </c>
    </row>
    <row r="2164" spans="1:9" ht="15.75" x14ac:dyDescent="0.25">
      <c r="A2164" s="11">
        <v>21271</v>
      </c>
      <c r="B2164" s="12" t="str">
        <f>VLOOKUP(A2164,'[1]Региональная прогр. (11.2018)'!G$14:Q$8110,11,FALSE)</f>
        <v>ЦАО</v>
      </c>
      <c r="C2164" s="11" t="s">
        <v>9</v>
      </c>
      <c r="D2164" s="11" t="s">
        <v>872</v>
      </c>
      <c r="E2164" s="11">
        <v>2019</v>
      </c>
      <c r="F2164" s="11" t="s">
        <v>11</v>
      </c>
      <c r="G2164" s="13">
        <v>3827.5</v>
      </c>
      <c r="H2164" s="14" t="s">
        <v>12</v>
      </c>
      <c r="I2164" s="25">
        <v>89578</v>
      </c>
    </row>
    <row r="2165" spans="1:9" ht="15.75" x14ac:dyDescent="0.25">
      <c r="A2165" s="11">
        <v>29685</v>
      </c>
      <c r="B2165" s="12" t="str">
        <f>VLOOKUP(A2165,'[1]Региональная прогр. (11.2018)'!G$14:Q$8110,11,FALSE)</f>
        <v>САО</v>
      </c>
      <c r="C2165" s="11" t="s">
        <v>9</v>
      </c>
      <c r="D2165" s="11" t="s">
        <v>873</v>
      </c>
      <c r="E2165" s="11">
        <v>2019</v>
      </c>
      <c r="F2165" s="11" t="s">
        <v>11</v>
      </c>
      <c r="G2165" s="13">
        <v>1700.4</v>
      </c>
      <c r="H2165" s="14" t="s">
        <v>12</v>
      </c>
      <c r="I2165" s="42">
        <v>72536.960000000006</v>
      </c>
    </row>
    <row r="2166" spans="1:9" ht="15.75" x14ac:dyDescent="0.25">
      <c r="A2166" s="11">
        <v>29563</v>
      </c>
      <c r="B2166" s="12" t="str">
        <f>VLOOKUP(A2166,'[1]Региональная прогр. (11.2018)'!G$14:Q$8110,11,FALSE)</f>
        <v>САО</v>
      </c>
      <c r="C2166" s="11" t="s">
        <v>9</v>
      </c>
      <c r="D2166" s="11" t="s">
        <v>874</v>
      </c>
      <c r="E2166" s="11">
        <v>2019</v>
      </c>
      <c r="F2166" s="11" t="s">
        <v>11</v>
      </c>
      <c r="G2166" s="13">
        <v>3356.2</v>
      </c>
      <c r="H2166" s="14" t="s">
        <v>12</v>
      </c>
      <c r="I2166" s="42">
        <v>98138.240000000005</v>
      </c>
    </row>
    <row r="2167" spans="1:9" ht="15.75" x14ac:dyDescent="0.25">
      <c r="A2167" s="11">
        <v>29702</v>
      </c>
      <c r="B2167" s="12" t="str">
        <f>VLOOKUP(A2167,'[1]Региональная прогр. (11.2018)'!G$14:Q$8110,11,FALSE)</f>
        <v>САО</v>
      </c>
      <c r="C2167" s="11" t="s">
        <v>9</v>
      </c>
      <c r="D2167" s="11" t="s">
        <v>875</v>
      </c>
      <c r="E2167" s="11">
        <v>2019</v>
      </c>
      <c r="F2167" s="11" t="s">
        <v>11</v>
      </c>
      <c r="G2167" s="13">
        <v>3328.3</v>
      </c>
      <c r="H2167" s="14" t="s">
        <v>12</v>
      </c>
      <c r="I2167" s="25">
        <v>97915.22</v>
      </c>
    </row>
    <row r="2168" spans="1:9" ht="15.75" x14ac:dyDescent="0.25">
      <c r="A2168" s="11">
        <v>21214</v>
      </c>
      <c r="B2168" s="12" t="str">
        <f>VLOOKUP(A2168,'[1]Региональная прогр. (11.2018)'!G$14:Q$8110,11,FALSE)</f>
        <v>ОАО</v>
      </c>
      <c r="C2168" s="11" t="s">
        <v>9</v>
      </c>
      <c r="D2168" s="11" t="s">
        <v>876</v>
      </c>
      <c r="E2168" s="11">
        <v>2019</v>
      </c>
      <c r="F2168" s="11" t="s">
        <v>16</v>
      </c>
      <c r="G2168" s="13">
        <v>902.4</v>
      </c>
      <c r="H2168" s="21">
        <v>630.5</v>
      </c>
      <c r="I2168" s="45">
        <v>1011720</v>
      </c>
    </row>
    <row r="2169" spans="1:9" ht="15.75" x14ac:dyDescent="0.25">
      <c r="A2169" s="11">
        <v>21214</v>
      </c>
      <c r="B2169" s="12" t="str">
        <f>VLOOKUP(A2169,'[1]Региональная прогр. (11.2018)'!G$14:Q$8110,11,FALSE)</f>
        <v>ОАО</v>
      </c>
      <c r="C2169" s="11" t="s">
        <v>9</v>
      </c>
      <c r="D2169" s="11" t="s">
        <v>876</v>
      </c>
      <c r="E2169" s="11">
        <v>2019</v>
      </c>
      <c r="F2169" s="11" t="s">
        <v>17</v>
      </c>
      <c r="G2169" s="13">
        <v>902.4</v>
      </c>
      <c r="H2169" s="14" t="s">
        <v>18</v>
      </c>
      <c r="I2169" s="25">
        <v>33017.089999999997</v>
      </c>
    </row>
    <row r="2170" spans="1:9" ht="15.75" x14ac:dyDescent="0.25">
      <c r="A2170" s="11">
        <v>35946</v>
      </c>
      <c r="B2170" s="12" t="str">
        <f>VLOOKUP(A2170,'[1]Региональная прогр. (11.2018)'!G$14:Q$8110,11,FALSE)</f>
        <v>САО</v>
      </c>
      <c r="C2170" s="11" t="s">
        <v>9</v>
      </c>
      <c r="D2170" s="11" t="s">
        <v>877</v>
      </c>
      <c r="E2170" s="11">
        <v>2019</v>
      </c>
      <c r="F2170" s="11" t="s">
        <v>11</v>
      </c>
      <c r="G2170" s="13">
        <v>3804</v>
      </c>
      <c r="H2170" s="14" t="s">
        <v>12</v>
      </c>
      <c r="I2170" s="25">
        <v>96237</v>
      </c>
    </row>
    <row r="2171" spans="1:9" ht="15.75" x14ac:dyDescent="0.25">
      <c r="A2171" s="11">
        <v>26544</v>
      </c>
      <c r="B2171" s="12" t="str">
        <f>VLOOKUP(A2171,'[1]Региональная прогр. (11.2018)'!G$14:Q$8110,11,FALSE)</f>
        <v>ЦАО</v>
      </c>
      <c r="C2171" s="11" t="s">
        <v>9</v>
      </c>
      <c r="D2171" s="11" t="s">
        <v>878</v>
      </c>
      <c r="E2171" s="11">
        <v>2019</v>
      </c>
      <c r="F2171" s="11" t="s">
        <v>11</v>
      </c>
      <c r="G2171" s="13">
        <v>1034.2</v>
      </c>
      <c r="H2171" s="14" t="s">
        <v>12</v>
      </c>
      <c r="I2171" s="25">
        <v>100000</v>
      </c>
    </row>
    <row r="2172" spans="1:9" ht="15.75" x14ac:dyDescent="0.25">
      <c r="A2172" s="11">
        <v>31507</v>
      </c>
      <c r="B2172" s="12" t="str">
        <f>VLOOKUP(A2172,'[1]Региональная прогр. (11.2018)'!G$14:Q$8110,11,FALSE)</f>
        <v>ОАО</v>
      </c>
      <c r="C2172" s="11" t="s">
        <v>9</v>
      </c>
      <c r="D2172" s="11" t="s">
        <v>879</v>
      </c>
      <c r="E2172" s="11">
        <v>2019</v>
      </c>
      <c r="F2172" s="16" t="s">
        <v>11</v>
      </c>
      <c r="G2172" s="16">
        <v>6020</v>
      </c>
      <c r="H2172" s="14" t="s">
        <v>12</v>
      </c>
      <c r="I2172" s="43">
        <v>263879</v>
      </c>
    </row>
    <row r="2173" spans="1:9" ht="15.75" x14ac:dyDescent="0.25">
      <c r="A2173" s="11">
        <v>20284</v>
      </c>
      <c r="B2173" s="12" t="str">
        <f>VLOOKUP(A2173,'[1]Региональная прогр. (11.2018)'!G$14:Q$8110,11,FALSE)</f>
        <v>ОАО</v>
      </c>
      <c r="C2173" s="11" t="s">
        <v>9</v>
      </c>
      <c r="D2173" s="11" t="s">
        <v>880</v>
      </c>
      <c r="E2173" s="11">
        <v>2019</v>
      </c>
      <c r="F2173" s="11" t="s">
        <v>11</v>
      </c>
      <c r="G2173" s="13">
        <v>5891.2</v>
      </c>
      <c r="H2173" s="14" t="s">
        <v>12</v>
      </c>
      <c r="I2173" s="25">
        <v>122647</v>
      </c>
    </row>
    <row r="2174" spans="1:9" ht="15.75" x14ac:dyDescent="0.25">
      <c r="A2174" s="11">
        <v>35778</v>
      </c>
      <c r="B2174" s="12" t="str">
        <f>VLOOKUP(A2174,'[1]Региональная прогр. (11.2018)'!G$14:Q$8110,11,FALSE)</f>
        <v>ЛАО</v>
      </c>
      <c r="C2174" s="11" t="s">
        <v>9</v>
      </c>
      <c r="D2174" s="11" t="s">
        <v>881</v>
      </c>
      <c r="E2174" s="11">
        <v>2019</v>
      </c>
      <c r="F2174" s="11" t="s">
        <v>11</v>
      </c>
      <c r="G2174" s="13">
        <v>3607.2</v>
      </c>
      <c r="H2174" s="14" t="s">
        <v>12</v>
      </c>
      <c r="I2174" s="25">
        <v>235046</v>
      </c>
    </row>
    <row r="2175" spans="1:9" ht="15.75" x14ac:dyDescent="0.25">
      <c r="A2175" s="11">
        <v>36009</v>
      </c>
      <c r="B2175" s="12" t="str">
        <f>VLOOKUP(A2175,'[1]Региональная прогр. (11.2018)'!G$14:Q$8110,11,FALSE)</f>
        <v>САО</v>
      </c>
      <c r="C2175" s="11" t="s">
        <v>9</v>
      </c>
      <c r="D2175" s="11" t="s">
        <v>882</v>
      </c>
      <c r="E2175" s="11">
        <v>2019</v>
      </c>
      <c r="F2175" s="11" t="s">
        <v>11</v>
      </c>
      <c r="G2175" s="13">
        <v>3382.4</v>
      </c>
      <c r="H2175" s="14" t="s">
        <v>12</v>
      </c>
      <c r="I2175" s="25">
        <v>95082.04</v>
      </c>
    </row>
    <row r="2176" spans="1:9" ht="15.75" x14ac:dyDescent="0.25">
      <c r="A2176" s="11">
        <v>36237</v>
      </c>
      <c r="B2176" s="12" t="str">
        <f>VLOOKUP(A2176,'[1]Региональная прогр. (11.2018)'!G$14:Q$8110,11,FALSE)</f>
        <v>ЦАО</v>
      </c>
      <c r="C2176" s="11" t="s">
        <v>9</v>
      </c>
      <c r="D2176" s="11" t="s">
        <v>1314</v>
      </c>
      <c r="E2176" s="11">
        <v>2019</v>
      </c>
      <c r="F2176" s="11" t="s">
        <v>11</v>
      </c>
      <c r="G2176" s="13">
        <v>1188.3</v>
      </c>
      <c r="H2176" s="14" t="s">
        <v>12</v>
      </c>
      <c r="I2176" s="25">
        <v>40706</v>
      </c>
    </row>
    <row r="2177" spans="1:9" ht="15.75" x14ac:dyDescent="0.25">
      <c r="A2177" s="11">
        <v>35812</v>
      </c>
      <c r="B2177" s="12" t="str">
        <f>VLOOKUP(A2177,'[1]Региональная прогр. (11.2018)'!G$14:Q$8110,11,FALSE)</f>
        <v>САО</v>
      </c>
      <c r="C2177" s="11" t="s">
        <v>9</v>
      </c>
      <c r="D2177" s="11" t="s">
        <v>1315</v>
      </c>
      <c r="E2177" s="11">
        <v>2019</v>
      </c>
      <c r="F2177" s="11" t="s">
        <v>11</v>
      </c>
      <c r="G2177" s="13">
        <v>6284.7</v>
      </c>
      <c r="H2177" s="14" t="s">
        <v>12</v>
      </c>
      <c r="I2177" s="25">
        <v>122113</v>
      </c>
    </row>
    <row r="2178" spans="1:9" ht="15.75" x14ac:dyDescent="0.25">
      <c r="A2178" s="11">
        <v>29594</v>
      </c>
      <c r="B2178" s="12" t="str">
        <f>VLOOKUP(A2178,'[1]Региональная прогр. (11.2018)'!G$14:Q$8110,11,FALSE)</f>
        <v>САО</v>
      </c>
      <c r="C2178" s="11" t="s">
        <v>9</v>
      </c>
      <c r="D2178" s="11" t="s">
        <v>1316</v>
      </c>
      <c r="E2178" s="11">
        <v>2019</v>
      </c>
      <c r="F2178" s="11" t="s">
        <v>11</v>
      </c>
      <c r="G2178" s="13">
        <v>3966.7</v>
      </c>
      <c r="H2178" s="14" t="s">
        <v>12</v>
      </c>
      <c r="I2178" s="25">
        <v>94695</v>
      </c>
    </row>
    <row r="2179" spans="1:9" ht="15.75" x14ac:dyDescent="0.25">
      <c r="A2179" s="11">
        <v>26565</v>
      </c>
      <c r="B2179" s="12" t="str">
        <f>VLOOKUP(A2179,'[1]Региональная прогр. (11.2018)'!G$14:Q$8110,11,FALSE)</f>
        <v>ЦАО</v>
      </c>
      <c r="C2179" s="11" t="s">
        <v>9</v>
      </c>
      <c r="D2179" s="11" t="s">
        <v>1317</v>
      </c>
      <c r="E2179" s="11">
        <v>2019</v>
      </c>
      <c r="F2179" s="11" t="s">
        <v>11</v>
      </c>
      <c r="G2179" s="13">
        <v>3007.7</v>
      </c>
      <c r="H2179" s="14" t="s">
        <v>12</v>
      </c>
      <c r="I2179" s="25">
        <v>94392.92</v>
      </c>
    </row>
    <row r="2180" spans="1:9" ht="15.75" x14ac:dyDescent="0.25">
      <c r="A2180" s="11">
        <v>31846</v>
      </c>
      <c r="B2180" s="12" t="str">
        <f>VLOOKUP(A2180,'[1]Региональная прогр. (11.2018)'!G$14:Q$8110,11,FALSE)</f>
        <v>ОАО</v>
      </c>
      <c r="C2180" s="11" t="s">
        <v>9</v>
      </c>
      <c r="D2180" s="11" t="s">
        <v>1318</v>
      </c>
      <c r="E2180" s="11">
        <v>2019</v>
      </c>
      <c r="F2180" s="11" t="s">
        <v>11</v>
      </c>
      <c r="G2180" s="13">
        <v>1635.4</v>
      </c>
      <c r="H2180" s="14" t="s">
        <v>12</v>
      </c>
      <c r="I2180" s="25">
        <v>65782.64</v>
      </c>
    </row>
    <row r="2181" spans="1:9" ht="15.75" x14ac:dyDescent="0.25">
      <c r="A2181" s="11">
        <v>28087</v>
      </c>
      <c r="B2181" s="12" t="str">
        <f>VLOOKUP(A2181,'[1]Региональная прогр. (11.2018)'!G$14:Q$8110,11,FALSE)</f>
        <v>ЦАО</v>
      </c>
      <c r="C2181" s="11" t="s">
        <v>9</v>
      </c>
      <c r="D2181" s="11" t="s">
        <v>1319</v>
      </c>
      <c r="E2181" s="11">
        <v>2019</v>
      </c>
      <c r="F2181" s="11" t="s">
        <v>11</v>
      </c>
      <c r="G2181" s="13">
        <v>3822.6</v>
      </c>
      <c r="H2181" s="14" t="s">
        <v>12</v>
      </c>
      <c r="I2181" s="25">
        <v>117794.68</v>
      </c>
    </row>
    <row r="2182" spans="1:9" ht="15.75" x14ac:dyDescent="0.25">
      <c r="A2182" s="11">
        <v>31247</v>
      </c>
      <c r="B2182" s="12" t="str">
        <f>VLOOKUP(A2182,'[1]Региональная прогр. (11.2018)'!G$14:Q$8110,11,FALSE)</f>
        <v>ОАО</v>
      </c>
      <c r="C2182" s="11" t="s">
        <v>9</v>
      </c>
      <c r="D2182" s="11" t="s">
        <v>1320</v>
      </c>
      <c r="E2182" s="11">
        <v>2019</v>
      </c>
      <c r="F2182" s="11" t="s">
        <v>11</v>
      </c>
      <c r="G2182" s="13">
        <v>6460.5</v>
      </c>
      <c r="H2182" s="14" t="s">
        <v>12</v>
      </c>
      <c r="I2182" s="25">
        <v>121186</v>
      </c>
    </row>
    <row r="2183" spans="1:9" ht="15.75" x14ac:dyDescent="0.25">
      <c r="A2183" s="11">
        <v>29657</v>
      </c>
      <c r="B2183" s="12" t="str">
        <f>VLOOKUP(A2183,'[1]Региональная прогр. (11.2018)'!G$14:Q$8110,11,FALSE)</f>
        <v>САО</v>
      </c>
      <c r="C2183" s="11" t="s">
        <v>9</v>
      </c>
      <c r="D2183" s="11" t="s">
        <v>1321</v>
      </c>
      <c r="E2183" s="11">
        <v>2019</v>
      </c>
      <c r="F2183" s="11" t="s">
        <v>11</v>
      </c>
      <c r="G2183" s="13">
        <v>3628.1</v>
      </c>
      <c r="H2183" s="14" t="s">
        <v>12</v>
      </c>
      <c r="I2183" s="25">
        <v>39111</v>
      </c>
    </row>
    <row r="2184" spans="1:9" ht="15.75" x14ac:dyDescent="0.25">
      <c r="A2184" s="11">
        <v>31129</v>
      </c>
      <c r="B2184" s="12" t="str">
        <f>VLOOKUP(A2184,'[1]Региональная прогр. (11.2018)'!G$14:Q$8110,11,FALSE)</f>
        <v>ОАО</v>
      </c>
      <c r="C2184" s="11" t="s">
        <v>9</v>
      </c>
      <c r="D2184" s="11" t="s">
        <v>1322</v>
      </c>
      <c r="E2184" s="11">
        <v>2019</v>
      </c>
      <c r="F2184" s="11" t="s">
        <v>11</v>
      </c>
      <c r="G2184" s="13">
        <v>3597.7</v>
      </c>
      <c r="H2184" s="14" t="s">
        <v>12</v>
      </c>
      <c r="I2184" s="25">
        <v>89121</v>
      </c>
    </row>
    <row r="2185" spans="1:9" ht="15.75" x14ac:dyDescent="0.25">
      <c r="A2185" s="11">
        <v>20457</v>
      </c>
      <c r="B2185" s="12" t="str">
        <f>VLOOKUP(A2185,'[1]Региональная прогр. (11.2018)'!G$14:Q$8110,11,FALSE)</f>
        <v>САО</v>
      </c>
      <c r="C2185" s="11" t="s">
        <v>9</v>
      </c>
      <c r="D2185" s="11" t="s">
        <v>1323</v>
      </c>
      <c r="E2185" s="11">
        <v>2019</v>
      </c>
      <c r="F2185" s="11" t="s">
        <v>11</v>
      </c>
      <c r="G2185" s="13">
        <v>4287</v>
      </c>
      <c r="H2185" s="14" t="s">
        <v>12</v>
      </c>
      <c r="I2185" s="25">
        <v>104949</v>
      </c>
    </row>
    <row r="2186" spans="1:9" ht="15.75" x14ac:dyDescent="0.25">
      <c r="A2186" s="11">
        <v>29752</v>
      </c>
      <c r="B2186" s="12" t="str">
        <f>VLOOKUP(A2186,'[1]Региональная прогр. (11.2018)'!G$14:Q$8110,11,FALSE)</f>
        <v>САО</v>
      </c>
      <c r="C2186" s="11" t="s">
        <v>9</v>
      </c>
      <c r="D2186" s="11" t="s">
        <v>1324</v>
      </c>
      <c r="E2186" s="11">
        <v>2019</v>
      </c>
      <c r="F2186" s="11" t="s">
        <v>11</v>
      </c>
      <c r="G2186" s="13">
        <v>5404.4</v>
      </c>
      <c r="H2186" s="14" t="s">
        <v>12</v>
      </c>
      <c r="I2186" s="25">
        <v>117277</v>
      </c>
    </row>
    <row r="2187" spans="1:9" ht="15.75" x14ac:dyDescent="0.25">
      <c r="A2187" s="11">
        <v>29785</v>
      </c>
      <c r="B2187" s="12" t="str">
        <f>VLOOKUP(A2187,'[1]Региональная прогр. (11.2018)'!G$14:Q$8110,11,FALSE)</f>
        <v>САО</v>
      </c>
      <c r="C2187" s="11" t="s">
        <v>9</v>
      </c>
      <c r="D2187" s="11" t="s">
        <v>1325</v>
      </c>
      <c r="E2187" s="11">
        <v>2019</v>
      </c>
      <c r="F2187" s="11" t="s">
        <v>11</v>
      </c>
      <c r="G2187" s="13">
        <v>3842.5</v>
      </c>
      <c r="H2187" s="14" t="s">
        <v>12</v>
      </c>
      <c r="I2187" s="25">
        <v>76401</v>
      </c>
    </row>
    <row r="2188" spans="1:9" ht="15.75" x14ac:dyDescent="0.25">
      <c r="A2188" s="11">
        <v>25030</v>
      </c>
      <c r="B2188" s="12" t="str">
        <f>VLOOKUP(A2188,'[1]Региональная прогр. (11.2018)'!G$14:Q$8110,11,FALSE)</f>
        <v>ЛАО</v>
      </c>
      <c r="C2188" s="11" t="s">
        <v>9</v>
      </c>
      <c r="D2188" s="11" t="s">
        <v>1326</v>
      </c>
      <c r="E2188" s="11">
        <v>2019</v>
      </c>
      <c r="F2188" s="11" t="s">
        <v>11</v>
      </c>
      <c r="G2188" s="13">
        <v>6719.4</v>
      </c>
      <c r="H2188" s="14" t="s">
        <v>12</v>
      </c>
      <c r="I2188" s="25">
        <v>196060.89</v>
      </c>
    </row>
    <row r="2189" spans="1:9" ht="15.75" x14ac:dyDescent="0.25">
      <c r="A2189" s="11">
        <v>26623</v>
      </c>
      <c r="B2189" s="12" t="str">
        <f>VLOOKUP(A2189,'[1]Региональная прогр. (11.2018)'!G$14:Q$8110,11,FALSE)</f>
        <v>ЦАО</v>
      </c>
      <c r="C2189" s="11" t="s">
        <v>9</v>
      </c>
      <c r="D2189" s="11" t="s">
        <v>1327</v>
      </c>
      <c r="E2189" s="11">
        <v>2019</v>
      </c>
      <c r="F2189" s="11" t="s">
        <v>11</v>
      </c>
      <c r="G2189" s="13">
        <v>3651.8</v>
      </c>
      <c r="H2189" s="14" t="s">
        <v>12</v>
      </c>
      <c r="I2189" s="25">
        <v>91023</v>
      </c>
    </row>
    <row r="2190" spans="1:9" ht="15.75" x14ac:dyDescent="0.25">
      <c r="A2190" s="11">
        <v>24726</v>
      </c>
      <c r="B2190" s="12" t="str">
        <f>VLOOKUP(A2190,'[1]Региональная прогр. (11.2018)'!G$14:Q$8110,11,FALSE)</f>
        <v>ЦАО</v>
      </c>
      <c r="C2190" s="11" t="s">
        <v>9</v>
      </c>
      <c r="D2190" s="11" t="s">
        <v>1328</v>
      </c>
      <c r="E2190" s="11">
        <v>2019</v>
      </c>
      <c r="F2190" s="11" t="s">
        <v>11</v>
      </c>
      <c r="G2190" s="14">
        <v>4065.7</v>
      </c>
      <c r="H2190" s="14" t="s">
        <v>12</v>
      </c>
      <c r="I2190" s="25">
        <v>101232</v>
      </c>
    </row>
    <row r="2191" spans="1:9" ht="15.75" x14ac:dyDescent="0.25">
      <c r="A2191" s="11">
        <v>25072</v>
      </c>
      <c r="B2191" s="12" t="str">
        <f>VLOOKUP(A2191,'[1]Региональная прогр. (11.2018)'!G$14:Q$8110,11,FALSE)</f>
        <v>ЦАО</v>
      </c>
      <c r="C2191" s="11" t="s">
        <v>9</v>
      </c>
      <c r="D2191" s="11" t="s">
        <v>1329</v>
      </c>
      <c r="E2191" s="11">
        <v>2019</v>
      </c>
      <c r="F2191" s="11" t="s">
        <v>11</v>
      </c>
      <c r="G2191" s="13">
        <v>3193.7</v>
      </c>
      <c r="H2191" s="14" t="s">
        <v>12</v>
      </c>
      <c r="I2191" s="25">
        <v>96204.22</v>
      </c>
    </row>
    <row r="2192" spans="1:9" ht="15.75" x14ac:dyDescent="0.25">
      <c r="A2192" s="11">
        <v>33278</v>
      </c>
      <c r="B2192" s="12" t="str">
        <f>VLOOKUP(A2192,'[1]Региональная прогр. (11.2018)'!G$14:Q$8110,11,FALSE)</f>
        <v>ЛАО</v>
      </c>
      <c r="C2192" s="11" t="s">
        <v>9</v>
      </c>
      <c r="D2192" s="11" t="s">
        <v>1330</v>
      </c>
      <c r="E2192" s="11">
        <v>2019</v>
      </c>
      <c r="F2192" s="11" t="s">
        <v>11</v>
      </c>
      <c r="G2192" s="13">
        <v>3367.2</v>
      </c>
      <c r="H2192" s="14" t="s">
        <v>12</v>
      </c>
      <c r="I2192" s="25">
        <v>95000.62</v>
      </c>
    </row>
    <row r="2193" spans="1:9" ht="15.75" x14ac:dyDescent="0.25">
      <c r="A2193" s="11">
        <v>20293</v>
      </c>
      <c r="B2193" s="12" t="str">
        <f>VLOOKUP(A2193,'[1]Региональная прогр. (11.2018)'!G$14:Q$8110,11,FALSE)</f>
        <v>ЦАО</v>
      </c>
      <c r="C2193" s="11" t="s">
        <v>9</v>
      </c>
      <c r="D2193" s="11" t="s">
        <v>1331</v>
      </c>
      <c r="E2193" s="11">
        <v>2019</v>
      </c>
      <c r="F2193" s="11" t="s">
        <v>11</v>
      </c>
      <c r="G2193" s="14">
        <v>6161.2</v>
      </c>
      <c r="H2193" s="14" t="s">
        <v>12</v>
      </c>
      <c r="I2193" s="25">
        <v>116461</v>
      </c>
    </row>
    <row r="2194" spans="1:9" ht="15.75" x14ac:dyDescent="0.25">
      <c r="A2194" s="11">
        <v>36339</v>
      </c>
      <c r="B2194" s="12" t="str">
        <f>VLOOKUP(A2194,'[1]Региональная прогр. (11.2018)'!G$14:Q$8110,11,FALSE)</f>
        <v>САО</v>
      </c>
      <c r="C2194" s="11" t="s">
        <v>9</v>
      </c>
      <c r="D2194" s="11" t="s">
        <v>1332</v>
      </c>
      <c r="E2194" s="11">
        <v>2019</v>
      </c>
      <c r="F2194" s="11" t="s">
        <v>11</v>
      </c>
      <c r="G2194" s="13">
        <v>1710.3</v>
      </c>
      <c r="H2194" s="14" t="s">
        <v>12</v>
      </c>
      <c r="I2194" s="25">
        <v>31449.47</v>
      </c>
    </row>
    <row r="2195" spans="1:9" ht="15.75" x14ac:dyDescent="0.25">
      <c r="A2195" s="11">
        <v>26683</v>
      </c>
      <c r="B2195" s="12" t="str">
        <f>VLOOKUP(A2195,'[1]Региональная прогр. (11.2018)'!G$14:Q$8110,11,FALSE)</f>
        <v>ЦАО</v>
      </c>
      <c r="C2195" s="11" t="s">
        <v>9</v>
      </c>
      <c r="D2195" s="11" t="s">
        <v>1333</v>
      </c>
      <c r="E2195" s="11">
        <v>2019</v>
      </c>
      <c r="F2195" s="11" t="s">
        <v>11</v>
      </c>
      <c r="G2195" s="14">
        <v>4263.7</v>
      </c>
      <c r="H2195" s="14" t="s">
        <v>12</v>
      </c>
      <c r="I2195" s="25">
        <v>104692</v>
      </c>
    </row>
    <row r="2196" spans="1:9" ht="15.75" x14ac:dyDescent="0.25">
      <c r="A2196" s="11">
        <v>32878</v>
      </c>
      <c r="B2196" s="12" t="str">
        <f>VLOOKUP(A2196,'[1]Региональная прогр. (11.2018)'!G$14:Q$8110,11,FALSE)</f>
        <v>ЦАО</v>
      </c>
      <c r="C2196" s="11" t="s">
        <v>9</v>
      </c>
      <c r="D2196" s="11" t="s">
        <v>1334</v>
      </c>
      <c r="E2196" s="11">
        <v>2019</v>
      </c>
      <c r="F2196" s="11" t="s">
        <v>11</v>
      </c>
      <c r="G2196" s="13">
        <v>2266.9</v>
      </c>
      <c r="H2196" s="14" t="s">
        <v>12</v>
      </c>
      <c r="I2196" s="25">
        <v>78814.559999999998</v>
      </c>
    </row>
    <row r="2197" spans="1:9" ht="15.75" x14ac:dyDescent="0.25">
      <c r="A2197" s="11">
        <v>31908</v>
      </c>
      <c r="B2197" s="12" t="str">
        <f>VLOOKUP(A2197,'[1]Региональная прогр. (11.2018)'!G$14:Q$8110,11,FALSE)</f>
        <v>ОАО</v>
      </c>
      <c r="C2197" s="11" t="s">
        <v>9</v>
      </c>
      <c r="D2197" s="11" t="s">
        <v>1335</v>
      </c>
      <c r="E2197" s="11">
        <v>2019</v>
      </c>
      <c r="F2197" s="11" t="s">
        <v>11</v>
      </c>
      <c r="G2197" s="13">
        <v>5406.2</v>
      </c>
      <c r="H2197" s="14" t="s">
        <v>12</v>
      </c>
      <c r="I2197" s="25">
        <v>299096.96000000002</v>
      </c>
    </row>
    <row r="2198" spans="1:9" ht="15.75" x14ac:dyDescent="0.25">
      <c r="A2198" s="11">
        <v>30426</v>
      </c>
      <c r="B2198" s="12" t="str">
        <f>VLOOKUP(A2198,'[1]Региональная прогр. (11.2018)'!G$14:Q$8110,11,FALSE)</f>
        <v>САО</v>
      </c>
      <c r="C2198" s="11" t="s">
        <v>9</v>
      </c>
      <c r="D2198" s="11" t="s">
        <v>1336</v>
      </c>
      <c r="E2198" s="11">
        <v>2019</v>
      </c>
      <c r="F2198" s="11" t="s">
        <v>11</v>
      </c>
      <c r="G2198" s="13">
        <v>2781.7</v>
      </c>
      <c r="H2198" s="14" t="s">
        <v>12</v>
      </c>
      <c r="I2198" s="25">
        <v>219562</v>
      </c>
    </row>
    <row r="2199" spans="1:9" ht="15.75" x14ac:dyDescent="0.25">
      <c r="A2199" s="11">
        <v>28048</v>
      </c>
      <c r="B2199" s="12" t="str">
        <f>VLOOKUP(A2199,'[1]Региональная прогр. (11.2018)'!G$14:Q$8110,11,FALSE)</f>
        <v>ЦАО</v>
      </c>
      <c r="C2199" s="11" t="s">
        <v>9</v>
      </c>
      <c r="D2199" s="11" t="s">
        <v>1337</v>
      </c>
      <c r="E2199" s="11">
        <v>2019</v>
      </c>
      <c r="F2199" s="11" t="s">
        <v>11</v>
      </c>
      <c r="G2199" s="13">
        <v>2961.2</v>
      </c>
      <c r="H2199" s="14" t="s">
        <v>12</v>
      </c>
      <c r="I2199" s="25">
        <v>329446</v>
      </c>
    </row>
    <row r="2200" spans="1:9" ht="15.75" x14ac:dyDescent="0.25">
      <c r="A2200" s="11">
        <v>30510</v>
      </c>
      <c r="B2200" s="12" t="str">
        <f>VLOOKUP(A2200,'[1]Региональная прогр. (11.2018)'!G$14:Q$8110,11,FALSE)</f>
        <v>САО</v>
      </c>
      <c r="C2200" s="11" t="s">
        <v>9</v>
      </c>
      <c r="D2200" s="11" t="s">
        <v>1338</v>
      </c>
      <c r="E2200" s="11">
        <v>2019</v>
      </c>
      <c r="F2200" s="11" t="s">
        <v>11</v>
      </c>
      <c r="G2200" s="13">
        <v>2762.8</v>
      </c>
      <c r="H2200" s="14" t="s">
        <v>12</v>
      </c>
      <c r="I2200" s="25">
        <v>103998.12</v>
      </c>
    </row>
    <row r="2201" spans="1:9" ht="15.75" x14ac:dyDescent="0.25">
      <c r="A2201" s="11">
        <v>31190</v>
      </c>
      <c r="B2201" s="12" t="str">
        <f>VLOOKUP(A2201,'[1]Региональная прогр. (11.2018)'!G$14:Q$8110,11,FALSE)</f>
        <v>ОАО</v>
      </c>
      <c r="C2201" s="11" t="s">
        <v>9</v>
      </c>
      <c r="D2201" s="11" t="s">
        <v>1339</v>
      </c>
      <c r="E2201" s="11">
        <v>2019</v>
      </c>
      <c r="F2201" s="11" t="s">
        <v>11</v>
      </c>
      <c r="G2201" s="14">
        <v>2793.9</v>
      </c>
      <c r="H2201" s="14" t="s">
        <v>12</v>
      </c>
      <c r="I2201" s="42">
        <v>99819.74</v>
      </c>
    </row>
    <row r="2202" spans="1:9" ht="15.75" x14ac:dyDescent="0.25">
      <c r="A2202" s="11">
        <v>30124</v>
      </c>
      <c r="B2202" s="12" t="str">
        <f>VLOOKUP(A2202,'[1]Региональная прогр. (11.2018)'!G$14:Q$8110,11,FALSE)</f>
        <v>САО</v>
      </c>
      <c r="C2202" s="11" t="s">
        <v>9</v>
      </c>
      <c r="D2202" s="11" t="s">
        <v>1340</v>
      </c>
      <c r="E2202" s="11">
        <v>2019</v>
      </c>
      <c r="F2202" s="11" t="s">
        <v>11</v>
      </c>
      <c r="G2202" s="14">
        <v>6022.6</v>
      </c>
      <c r="H2202" s="14" t="s">
        <v>12</v>
      </c>
      <c r="I2202" s="42">
        <v>124097</v>
      </c>
    </row>
    <row r="2203" spans="1:9" ht="15.75" x14ac:dyDescent="0.25">
      <c r="A2203" s="11">
        <v>21147</v>
      </c>
      <c r="B2203" s="12" t="str">
        <f>VLOOKUP(A2203,'[1]Региональная прогр. (11.2018)'!G$14:Q$8110,11,FALSE)</f>
        <v>САО</v>
      </c>
      <c r="C2203" s="11" t="s">
        <v>9</v>
      </c>
      <c r="D2203" s="11" t="s">
        <v>1341</v>
      </c>
      <c r="E2203" s="11">
        <v>2019</v>
      </c>
      <c r="F2203" s="11" t="s">
        <v>11</v>
      </c>
      <c r="G2203" s="14">
        <v>4859.6000000000004</v>
      </c>
      <c r="H2203" s="14" t="s">
        <v>12</v>
      </c>
      <c r="I2203" s="42">
        <v>127919.08</v>
      </c>
    </row>
    <row r="2204" spans="1:9" ht="15.75" x14ac:dyDescent="0.25">
      <c r="A2204" s="11">
        <v>20110</v>
      </c>
      <c r="B2204" s="12" t="str">
        <f>VLOOKUP(A2204,'[1]Региональная прогр. (11.2018)'!G$14:Q$8110,11,FALSE)</f>
        <v>САО</v>
      </c>
      <c r="C2204" s="11" t="s">
        <v>9</v>
      </c>
      <c r="D2204" s="11" t="s">
        <v>1342</v>
      </c>
      <c r="E2204" s="11">
        <v>2019</v>
      </c>
      <c r="F2204" s="11" t="s">
        <v>11</v>
      </c>
      <c r="G2204" s="14">
        <v>2334.1</v>
      </c>
      <c r="H2204" s="14" t="s">
        <v>12</v>
      </c>
      <c r="I2204" s="42">
        <v>100086</v>
      </c>
    </row>
    <row r="2205" spans="1:9" ht="15.75" x14ac:dyDescent="0.25">
      <c r="A2205" s="11">
        <v>25911</v>
      </c>
      <c r="B2205" s="12" t="str">
        <f>VLOOKUP(A2205,'[1]Региональная прогр. (11.2018)'!G$14:Q$8110,11,FALSE)</f>
        <v>ЦАО</v>
      </c>
      <c r="C2205" s="11" t="s">
        <v>9</v>
      </c>
      <c r="D2205" s="11" t="s">
        <v>1343</v>
      </c>
      <c r="E2205" s="11">
        <v>2019</v>
      </c>
      <c r="F2205" s="11" t="s">
        <v>11</v>
      </c>
      <c r="G2205" s="14">
        <v>714.8</v>
      </c>
      <c r="H2205" s="14" t="s">
        <v>12</v>
      </c>
      <c r="I2205" s="42">
        <v>31111</v>
      </c>
    </row>
    <row r="2206" spans="1:9" ht="15.75" x14ac:dyDescent="0.25">
      <c r="A2206" s="11">
        <v>35813</v>
      </c>
      <c r="B2206" s="12" t="str">
        <f>VLOOKUP(A2206,'[1]Региональная прогр. (11.2018)'!G$14:Q$8110,11,FALSE)</f>
        <v>САО</v>
      </c>
      <c r="C2206" s="11" t="s">
        <v>9</v>
      </c>
      <c r="D2206" s="11" t="s">
        <v>1344</v>
      </c>
      <c r="E2206" s="11">
        <v>2019</v>
      </c>
      <c r="F2206" s="11" t="s">
        <v>11</v>
      </c>
      <c r="G2206" s="14">
        <v>3653.9</v>
      </c>
      <c r="H2206" s="14" t="s">
        <v>12</v>
      </c>
      <c r="I2206" s="42">
        <v>115598.7</v>
      </c>
    </row>
    <row r="2207" spans="1:9" ht="15.75" x14ac:dyDescent="0.25">
      <c r="A2207" s="11">
        <v>35611</v>
      </c>
      <c r="B2207" s="12" t="str">
        <f>VLOOKUP(A2207,'[1]Региональная прогр. (11.2018)'!G$14:Q$8110,11,FALSE)</f>
        <v>САО</v>
      </c>
      <c r="C2207" s="11" t="s">
        <v>9</v>
      </c>
      <c r="D2207" s="11" t="s">
        <v>1345</v>
      </c>
      <c r="E2207" s="11">
        <v>2019</v>
      </c>
      <c r="F2207" s="11" t="s">
        <v>11</v>
      </c>
      <c r="G2207" s="14">
        <v>5960.8</v>
      </c>
      <c r="H2207" s="14" t="s">
        <v>12</v>
      </c>
      <c r="I2207" s="42">
        <v>144900.38</v>
      </c>
    </row>
    <row r="2208" spans="1:9" ht="15.75" x14ac:dyDescent="0.25">
      <c r="A2208" s="11">
        <v>21266</v>
      </c>
      <c r="B2208" s="12" t="str">
        <f>VLOOKUP(A2208,'[1]Региональная прогр. (11.2018)'!G$14:Q$8110,11,FALSE)</f>
        <v>САО</v>
      </c>
      <c r="C2208" s="11" t="s">
        <v>9</v>
      </c>
      <c r="D2208" s="11" t="s">
        <v>1346</v>
      </c>
      <c r="E2208" s="11">
        <v>2019</v>
      </c>
      <c r="F2208" s="11" t="s">
        <v>11</v>
      </c>
      <c r="G2208" s="14">
        <v>1595.8</v>
      </c>
      <c r="H2208" s="14" t="s">
        <v>12</v>
      </c>
      <c r="I2208" s="42">
        <v>64656</v>
      </c>
    </row>
    <row r="2209" spans="1:9" ht="15.75" x14ac:dyDescent="0.25">
      <c r="A2209" s="11">
        <v>32991</v>
      </c>
      <c r="B2209" s="12" t="str">
        <f>VLOOKUP(A2209,'[1]Региональная прогр. (11.2018)'!G$14:Q$8110,11,FALSE)</f>
        <v>ЦАО</v>
      </c>
      <c r="C2209" s="11" t="s">
        <v>9</v>
      </c>
      <c r="D2209" s="11" t="s">
        <v>1347</v>
      </c>
      <c r="E2209" s="11">
        <v>2019</v>
      </c>
      <c r="F2209" s="11" t="s">
        <v>11</v>
      </c>
      <c r="G2209" s="14">
        <v>3783.7</v>
      </c>
      <c r="H2209" s="14" t="s">
        <v>12</v>
      </c>
      <c r="I2209" s="42">
        <v>117287.28</v>
      </c>
    </row>
    <row r="2210" spans="1:9" ht="15.75" x14ac:dyDescent="0.25">
      <c r="A2210" s="11">
        <v>21283</v>
      </c>
      <c r="B2210" s="12" t="str">
        <f>VLOOKUP(A2210,'[1]Региональная прогр. (11.2018)'!G$14:Q$8110,11,FALSE)</f>
        <v>ЦАО</v>
      </c>
      <c r="C2210" s="11" t="s">
        <v>9</v>
      </c>
      <c r="D2210" s="11" t="s">
        <v>1348</v>
      </c>
      <c r="E2210" s="11">
        <v>2019</v>
      </c>
      <c r="F2210" s="11" t="s">
        <v>11</v>
      </c>
      <c r="G2210" s="14">
        <v>3782</v>
      </c>
      <c r="H2210" s="14" t="s">
        <v>12</v>
      </c>
      <c r="I2210" s="42">
        <v>170849.16</v>
      </c>
    </row>
    <row r="2211" spans="1:9" ht="15.75" x14ac:dyDescent="0.25">
      <c r="A2211" s="11">
        <v>21128</v>
      </c>
      <c r="B2211" s="12" t="str">
        <f>VLOOKUP(A2211,'[1]Региональная прогр. (11.2018)'!G$14:Q$8110,11,FALSE)</f>
        <v>САО</v>
      </c>
      <c r="C2211" s="11" t="s">
        <v>9</v>
      </c>
      <c r="D2211" s="11" t="s">
        <v>1349</v>
      </c>
      <c r="E2211" s="11">
        <v>2019</v>
      </c>
      <c r="F2211" s="11" t="s">
        <v>11</v>
      </c>
      <c r="G2211" s="14">
        <v>1019.1</v>
      </c>
      <c r="H2211" s="14" t="s">
        <v>12</v>
      </c>
      <c r="I2211" s="42">
        <v>25081</v>
      </c>
    </row>
    <row r="2212" spans="1:9" ht="15.75" x14ac:dyDescent="0.25">
      <c r="A2212" s="11">
        <v>33288</v>
      </c>
      <c r="B2212" s="12" t="str">
        <f>VLOOKUP(A2212,'[1]Региональная прогр. (11.2018)'!G$14:Q$8110,11,FALSE)</f>
        <v>ЛАО</v>
      </c>
      <c r="C2212" s="11" t="s">
        <v>9</v>
      </c>
      <c r="D2212" s="11" t="s">
        <v>1350</v>
      </c>
      <c r="E2212" s="11">
        <v>2019</v>
      </c>
      <c r="F2212" s="11" t="s">
        <v>11</v>
      </c>
      <c r="G2212" s="14">
        <v>3718.85</v>
      </c>
      <c r="H2212" s="14" t="s">
        <v>12</v>
      </c>
      <c r="I2212" s="42">
        <v>116444.76</v>
      </c>
    </row>
    <row r="2213" spans="1:9" ht="15.75" x14ac:dyDescent="0.25">
      <c r="A2213" s="11">
        <v>29337</v>
      </c>
      <c r="B2213" s="12" t="str">
        <f>VLOOKUP(A2213,'[1]Региональная прогр. (11.2018)'!G$14:Q$8110,11,FALSE)</f>
        <v>ОАО</v>
      </c>
      <c r="C2213" s="11" t="s">
        <v>9</v>
      </c>
      <c r="D2213" s="11" t="s">
        <v>1351</v>
      </c>
      <c r="E2213" s="11">
        <v>2019</v>
      </c>
      <c r="F2213" s="11" t="s">
        <v>11</v>
      </c>
      <c r="G2213" s="14">
        <v>5356.9</v>
      </c>
      <c r="H2213" s="14" t="s">
        <v>12</v>
      </c>
      <c r="I2213" s="42">
        <v>137767.35999999999</v>
      </c>
    </row>
    <row r="2214" spans="1:9" ht="15.75" x14ac:dyDescent="0.25">
      <c r="A2214" s="11">
        <v>21233</v>
      </c>
      <c r="B2214" s="12" t="str">
        <f>VLOOKUP(A2214,'[1]Региональная прогр. (11.2018)'!G$14:Q$8110,11,FALSE)</f>
        <v>ОАО</v>
      </c>
      <c r="C2214" s="11" t="s">
        <v>9</v>
      </c>
      <c r="D2214" s="11" t="s">
        <v>1352</v>
      </c>
      <c r="E2214" s="11">
        <v>2019</v>
      </c>
      <c r="F2214" s="11" t="s">
        <v>11</v>
      </c>
      <c r="G2214" s="14">
        <v>424.7</v>
      </c>
      <c r="H2214" s="14" t="s">
        <v>12</v>
      </c>
      <c r="I2214" s="42">
        <v>21978</v>
      </c>
    </row>
    <row r="2215" spans="1:9" ht="15.75" x14ac:dyDescent="0.25">
      <c r="A2215" s="11">
        <v>24285</v>
      </c>
      <c r="B2215" s="12" t="str">
        <f>VLOOKUP(A2215,'[1]Региональная прогр. (11.2018)'!G$14:Q$8110,11,FALSE)</f>
        <v>ЦАО</v>
      </c>
      <c r="C2215" s="11" t="s">
        <v>9</v>
      </c>
      <c r="D2215" s="11" t="s">
        <v>1353</v>
      </c>
      <c r="E2215" s="11">
        <v>2019</v>
      </c>
      <c r="F2215" s="11" t="s">
        <v>11</v>
      </c>
      <c r="G2215" s="14">
        <v>2140.1999999999998</v>
      </c>
      <c r="H2215" s="14" t="s">
        <v>12</v>
      </c>
      <c r="I2215" s="42">
        <v>74915.839999999997</v>
      </c>
    </row>
    <row r="2216" spans="1:9" ht="15.75" x14ac:dyDescent="0.25">
      <c r="A2216" s="11">
        <v>23402</v>
      </c>
      <c r="B2216" s="12" t="str">
        <f>VLOOKUP(A2216,'[1]Региональная прогр. (11.2018)'!G$14:Q$8110,11,FALSE)</f>
        <v>ЛАО</v>
      </c>
      <c r="C2216" s="11" t="s">
        <v>9</v>
      </c>
      <c r="D2216" s="11" t="s">
        <v>1354</v>
      </c>
      <c r="E2216" s="11">
        <v>2019</v>
      </c>
      <c r="F2216" s="11" t="s">
        <v>11</v>
      </c>
      <c r="G2216" s="14">
        <v>3794.2</v>
      </c>
      <c r="H2216" s="14" t="s">
        <v>12</v>
      </c>
      <c r="I2216" s="42">
        <v>113426.32</v>
      </c>
    </row>
    <row r="2217" spans="1:9" ht="15.75" x14ac:dyDescent="0.25">
      <c r="A2217" s="11">
        <v>31035</v>
      </c>
      <c r="B2217" s="12" t="str">
        <f>VLOOKUP(A2217,'[1]Региональная прогр. (11.2018)'!G$14:Q$8110,11,FALSE)</f>
        <v>ОАО</v>
      </c>
      <c r="C2217" s="11" t="s">
        <v>9</v>
      </c>
      <c r="D2217" s="11" t="s">
        <v>1355</v>
      </c>
      <c r="E2217" s="11">
        <v>2019</v>
      </c>
      <c r="F2217" s="11" t="s">
        <v>11</v>
      </c>
      <c r="G2217" s="14">
        <v>3753.2</v>
      </c>
      <c r="H2217" s="14" t="s">
        <v>12</v>
      </c>
      <c r="I2217" s="42">
        <v>116890.8</v>
      </c>
    </row>
    <row r="2218" spans="1:9" ht="15.75" x14ac:dyDescent="0.25">
      <c r="A2218" s="11">
        <v>21174</v>
      </c>
      <c r="B2218" s="12" t="str">
        <f>VLOOKUP(A2218,'[1]Региональная прогр. (11.2018)'!G$14:Q$8110,11,FALSE)</f>
        <v>САО</v>
      </c>
      <c r="C2218" s="11" t="s">
        <v>9</v>
      </c>
      <c r="D2218" s="11" t="s">
        <v>1356</v>
      </c>
      <c r="E2218" s="11">
        <v>2019</v>
      </c>
      <c r="F2218" s="11" t="s">
        <v>11</v>
      </c>
      <c r="G2218" s="14">
        <v>3420.9</v>
      </c>
      <c r="H2218" s="14" t="s">
        <v>12</v>
      </c>
      <c r="I2218" s="42">
        <v>112564.92</v>
      </c>
    </row>
    <row r="2219" spans="1:9" ht="15.75" x14ac:dyDescent="0.25">
      <c r="A2219" s="11">
        <v>35336</v>
      </c>
      <c r="B2219" s="12" t="str">
        <f>VLOOKUP(A2219,'[1]Региональная прогр. (11.2018)'!G$14:Q$8110,11,FALSE)</f>
        <v>ЛАО</v>
      </c>
      <c r="C2219" s="11" t="s">
        <v>9</v>
      </c>
      <c r="D2219" s="11" t="s">
        <v>883</v>
      </c>
      <c r="E2219" s="11">
        <v>2019</v>
      </c>
      <c r="F2219" s="11" t="s">
        <v>11</v>
      </c>
      <c r="G2219" s="14">
        <v>6018.1</v>
      </c>
      <c r="H2219" s="14" t="s">
        <v>12</v>
      </c>
      <c r="I2219" s="46">
        <v>148856.4</v>
      </c>
    </row>
    <row r="2220" spans="1:9" ht="15.75" x14ac:dyDescent="0.25">
      <c r="A2220" s="11">
        <v>35882</v>
      </c>
      <c r="B2220" s="12" t="str">
        <f>VLOOKUP(A2220,'[1]Региональная прогр. (11.2018)'!G$14:Q$8110,11,FALSE)</f>
        <v>САО</v>
      </c>
      <c r="C2220" s="11" t="s">
        <v>9</v>
      </c>
      <c r="D2220" s="11" t="s">
        <v>1357</v>
      </c>
      <c r="E2220" s="11">
        <v>2019</v>
      </c>
      <c r="F2220" s="11" t="s">
        <v>11</v>
      </c>
      <c r="G2220" s="14">
        <v>3687.8</v>
      </c>
      <c r="H2220" s="14" t="s">
        <v>12</v>
      </c>
      <c r="I2220" s="42">
        <v>116040.02</v>
      </c>
    </row>
    <row r="2221" spans="1:9" ht="15.75" x14ac:dyDescent="0.25">
      <c r="A2221" s="11">
        <v>27878</v>
      </c>
      <c r="B2221" s="12" t="str">
        <f>VLOOKUP(A2221,'[1]Региональная прогр. (11.2018)'!G$14:Q$8110,11,FALSE)</f>
        <v>КАО</v>
      </c>
      <c r="C2221" s="11" t="s">
        <v>9</v>
      </c>
      <c r="D2221" s="11" t="s">
        <v>1358</v>
      </c>
      <c r="E2221" s="11">
        <v>2019</v>
      </c>
      <c r="F2221" s="11" t="s">
        <v>11</v>
      </c>
      <c r="G2221" s="14">
        <v>3633.9</v>
      </c>
      <c r="H2221" s="14" t="s">
        <v>12</v>
      </c>
      <c r="I2221" s="42">
        <v>115337.92</v>
      </c>
    </row>
    <row r="2222" spans="1:9" ht="15.75" x14ac:dyDescent="0.25">
      <c r="A2222" s="11">
        <v>34266</v>
      </c>
      <c r="B2222" s="12" t="str">
        <f>VLOOKUP(A2222,'[1]Региональная прогр. (11.2018)'!G$14:Q$8110,11,FALSE)</f>
        <v>ЛАО</v>
      </c>
      <c r="C2222" s="11" t="s">
        <v>9</v>
      </c>
      <c r="D2222" s="11" t="s">
        <v>884</v>
      </c>
      <c r="E2222" s="11">
        <v>2019</v>
      </c>
      <c r="F2222" s="11" t="s">
        <v>11</v>
      </c>
      <c r="G2222" s="14">
        <v>2592.1</v>
      </c>
      <c r="H2222" s="14" t="s">
        <v>12</v>
      </c>
      <c r="I2222" s="42">
        <v>86251</v>
      </c>
    </row>
    <row r="2223" spans="1:9" ht="15.75" x14ac:dyDescent="0.25">
      <c r="A2223" s="11">
        <v>21163</v>
      </c>
      <c r="B2223" s="12" t="str">
        <f>VLOOKUP(A2223,'[1]Региональная прогр. (11.2018)'!G$14:Q$8110,11,FALSE)</f>
        <v>САО</v>
      </c>
      <c r="C2223" s="11" t="s">
        <v>9</v>
      </c>
      <c r="D2223" s="11" t="s">
        <v>885</v>
      </c>
      <c r="E2223" s="11">
        <v>2019</v>
      </c>
      <c r="F2223" s="11" t="s">
        <v>11</v>
      </c>
      <c r="G2223" s="14">
        <v>3599.9</v>
      </c>
      <c r="H2223" s="14" t="s">
        <v>12</v>
      </c>
      <c r="I2223" s="42">
        <v>87373.1</v>
      </c>
    </row>
    <row r="2224" spans="1:9" ht="15.75" x14ac:dyDescent="0.25">
      <c r="A2224" s="11">
        <v>30595</v>
      </c>
      <c r="B2224" s="12" t="str">
        <f>VLOOKUP(A2224,'[1]Региональная прогр. (11.2018)'!G$14:Q$8110,11,FALSE)</f>
        <v>ЛАО</v>
      </c>
      <c r="C2224" s="11" t="s">
        <v>9</v>
      </c>
      <c r="D2224" s="11" t="s">
        <v>886</v>
      </c>
      <c r="E2224" s="11">
        <v>2019</v>
      </c>
      <c r="F2224" s="11" t="s">
        <v>11</v>
      </c>
      <c r="G2224" s="14">
        <v>3828.8</v>
      </c>
      <c r="H2224" s="14" t="s">
        <v>12</v>
      </c>
      <c r="I2224" s="42">
        <v>94477.39</v>
      </c>
    </row>
    <row r="2225" spans="1:9" ht="15.75" x14ac:dyDescent="0.25">
      <c r="A2225" s="11">
        <v>20191</v>
      </c>
      <c r="B2225" s="12" t="str">
        <f>VLOOKUP(A2225,'[1]Региональная прогр. (11.2018)'!G$14:Q$8110,11,FALSE)</f>
        <v>КАО</v>
      </c>
      <c r="C2225" s="11" t="s">
        <v>9</v>
      </c>
      <c r="D2225" s="11" t="s">
        <v>887</v>
      </c>
      <c r="E2225" s="11">
        <v>2019</v>
      </c>
      <c r="F2225" s="11" t="s">
        <v>11</v>
      </c>
      <c r="G2225" s="14">
        <v>288.39999999999998</v>
      </c>
      <c r="H2225" s="14" t="s">
        <v>12</v>
      </c>
      <c r="I2225" s="42">
        <v>26879.22</v>
      </c>
    </row>
    <row r="2226" spans="1:9" ht="15.75" x14ac:dyDescent="0.25">
      <c r="A2226" s="11">
        <v>31894</v>
      </c>
      <c r="B2226" s="12" t="str">
        <f>VLOOKUP(A2226,'[1]Региональная прогр. (11.2018)'!G$14:Q$8110,11,FALSE)</f>
        <v>ОАО</v>
      </c>
      <c r="C2226" s="11" t="s">
        <v>9</v>
      </c>
      <c r="D2226" s="11" t="s">
        <v>1359</v>
      </c>
      <c r="E2226" s="11">
        <v>2019</v>
      </c>
      <c r="F2226" s="11" t="s">
        <v>11</v>
      </c>
      <c r="G2226" s="14">
        <v>5547.9</v>
      </c>
      <c r="H2226" s="14" t="s">
        <v>12</v>
      </c>
      <c r="I2226" s="42">
        <v>140253.62</v>
      </c>
    </row>
    <row r="2227" spans="1:9" ht="15.75" x14ac:dyDescent="0.25">
      <c r="A2227" s="11">
        <v>35904</v>
      </c>
      <c r="B2227" s="12" t="str">
        <f>VLOOKUP(A2227,'[1]Региональная прогр. (11.2018)'!G$14:Q$8110,11,FALSE)</f>
        <v>САО</v>
      </c>
      <c r="C2227" s="11" t="s">
        <v>9</v>
      </c>
      <c r="D2227" s="11" t="s">
        <v>1360</v>
      </c>
      <c r="E2227" s="11">
        <v>2019</v>
      </c>
      <c r="F2227" s="11" t="s">
        <v>11</v>
      </c>
      <c r="G2227" s="14">
        <v>3587.7</v>
      </c>
      <c r="H2227" s="14" t="s">
        <v>12</v>
      </c>
      <c r="I2227" s="42">
        <v>114737.3</v>
      </c>
    </row>
    <row r="2228" spans="1:9" ht="15.75" x14ac:dyDescent="0.25">
      <c r="A2228" s="11">
        <v>20029</v>
      </c>
      <c r="B2228" s="12" t="str">
        <f>VLOOKUP(A2228,'[1]Региональная прогр. (11.2018)'!G$14:Q$8110,11,FALSE)</f>
        <v>ЛАО</v>
      </c>
      <c r="C2228" s="11" t="s">
        <v>9</v>
      </c>
      <c r="D2228" s="11" t="s">
        <v>1361</v>
      </c>
      <c r="E2228" s="11">
        <v>2019</v>
      </c>
      <c r="F2228" s="11" t="s">
        <v>11</v>
      </c>
      <c r="G2228" s="14">
        <v>3376.2</v>
      </c>
      <c r="H2228" s="14" t="s">
        <v>12</v>
      </c>
      <c r="I2228" s="42">
        <v>111984.36</v>
      </c>
    </row>
    <row r="2229" spans="1:9" ht="15.75" x14ac:dyDescent="0.25">
      <c r="A2229" s="11">
        <v>23444</v>
      </c>
      <c r="B2229" s="12" t="str">
        <f>VLOOKUP(A2229,'[1]Региональная прогр. (11.2018)'!G$14:Q$8110,11,FALSE)</f>
        <v>ЛАО</v>
      </c>
      <c r="C2229" s="11" t="s">
        <v>9</v>
      </c>
      <c r="D2229" s="11" t="s">
        <v>1362</v>
      </c>
      <c r="E2229" s="11">
        <v>2019</v>
      </c>
      <c r="F2229" s="11" t="s">
        <v>11</v>
      </c>
      <c r="G2229" s="14">
        <v>3653.7</v>
      </c>
      <c r="H2229" s="14" t="s">
        <v>12</v>
      </c>
      <c r="I2229" s="42">
        <v>115596.34</v>
      </c>
    </row>
    <row r="2230" spans="1:9" ht="15.75" x14ac:dyDescent="0.25">
      <c r="A2230" s="27">
        <v>23516</v>
      </c>
      <c r="B2230" s="28" t="s">
        <v>1603</v>
      </c>
      <c r="C2230" s="27" t="s">
        <v>9</v>
      </c>
      <c r="D2230" s="27" t="s">
        <v>999</v>
      </c>
      <c r="E2230" s="27">
        <v>2019</v>
      </c>
      <c r="F2230" s="27" t="s">
        <v>11</v>
      </c>
      <c r="G2230" s="29">
        <v>1360.2</v>
      </c>
      <c r="H2230" s="29" t="s">
        <v>12</v>
      </c>
      <c r="I2230" s="54">
        <v>66543.740000000005</v>
      </c>
    </row>
    <row r="2231" spans="1:9" ht="15.75" x14ac:dyDescent="0.25">
      <c r="A2231" s="11">
        <v>21190</v>
      </c>
      <c r="B2231" s="12" t="str">
        <f>VLOOKUP(A2231,'[1]Региональная прогр. (11.2018)'!G$14:Q$8110,11,FALSE)</f>
        <v>ЛАО</v>
      </c>
      <c r="C2231" s="11" t="s">
        <v>9</v>
      </c>
      <c r="D2231" s="11" t="s">
        <v>1363</v>
      </c>
      <c r="E2231" s="11">
        <v>2019</v>
      </c>
      <c r="F2231" s="11" t="s">
        <v>11</v>
      </c>
      <c r="G2231" s="14">
        <v>1355.8</v>
      </c>
      <c r="H2231" s="14" t="s">
        <v>12</v>
      </c>
      <c r="I2231" s="42">
        <v>66474.12</v>
      </c>
    </row>
    <row r="2232" spans="1:9" ht="15.75" x14ac:dyDescent="0.25">
      <c r="A2232" s="11">
        <v>26674</v>
      </c>
      <c r="B2232" s="12" t="str">
        <f>VLOOKUP(A2232,'[1]Региональная прогр. (11.2018)'!G$14:Q$8110,11,FALSE)</f>
        <v>ЦАО</v>
      </c>
      <c r="C2232" s="11" t="s">
        <v>9</v>
      </c>
      <c r="D2232" s="11" t="s">
        <v>1364</v>
      </c>
      <c r="E2232" s="11">
        <v>2019</v>
      </c>
      <c r="F2232" s="11" t="s">
        <v>11</v>
      </c>
      <c r="G2232" s="14">
        <v>3675.2</v>
      </c>
      <c r="H2232" s="14" t="s">
        <v>12</v>
      </c>
      <c r="I2232" s="42">
        <v>115876</v>
      </c>
    </row>
    <row r="2233" spans="1:9" ht="15.75" x14ac:dyDescent="0.25">
      <c r="A2233" s="11">
        <v>29244</v>
      </c>
      <c r="B2233" s="12" t="str">
        <f>VLOOKUP(A2233,'[1]Региональная прогр. (11.2018)'!G$14:Q$8110,11,FALSE)</f>
        <v>ОАО</v>
      </c>
      <c r="C2233" s="11" t="s">
        <v>9</v>
      </c>
      <c r="D2233" s="11" t="s">
        <v>1365</v>
      </c>
      <c r="E2233" s="11">
        <v>2019</v>
      </c>
      <c r="F2233" s="11" t="s">
        <v>11</v>
      </c>
      <c r="G2233" s="14">
        <v>2190</v>
      </c>
      <c r="H2233" s="14" t="s">
        <v>12</v>
      </c>
      <c r="I2233" s="42">
        <v>65055</v>
      </c>
    </row>
    <row r="2234" spans="1:9" ht="15.75" x14ac:dyDescent="0.25">
      <c r="A2234" s="11">
        <v>20221</v>
      </c>
      <c r="B2234" s="12" t="str">
        <f>VLOOKUP(A2234,'[1]Региональная прогр. (11.2018)'!G$14:Q$8110,11,FALSE)</f>
        <v>ОАО</v>
      </c>
      <c r="C2234" s="11" t="s">
        <v>9</v>
      </c>
      <c r="D2234" s="11" t="s">
        <v>1366</v>
      </c>
      <c r="E2234" s="11">
        <v>2019</v>
      </c>
      <c r="F2234" s="11" t="s">
        <v>11</v>
      </c>
      <c r="G2234" s="14">
        <v>2191</v>
      </c>
      <c r="H2234" s="14" t="s">
        <v>12</v>
      </c>
      <c r="I2234" s="42">
        <v>75593.25</v>
      </c>
    </row>
    <row r="2235" spans="1:9" ht="15.75" x14ac:dyDescent="0.25">
      <c r="A2235" s="11">
        <v>28777</v>
      </c>
      <c r="B2235" s="12" t="str">
        <f>VLOOKUP(A2235,'[1]Региональная прогр. (11.2018)'!G$14:Q$8110,11,FALSE)</f>
        <v>КАО</v>
      </c>
      <c r="C2235" s="11" t="s">
        <v>9</v>
      </c>
      <c r="D2235" s="11" t="s">
        <v>1367</v>
      </c>
      <c r="E2235" s="11">
        <v>2019</v>
      </c>
      <c r="F2235" s="11" t="s">
        <v>11</v>
      </c>
      <c r="G2235" s="14">
        <v>6557.8</v>
      </c>
      <c r="H2235" s="14" t="s">
        <v>12</v>
      </c>
      <c r="I2235" s="42">
        <v>153400</v>
      </c>
    </row>
    <row r="2236" spans="1:9" ht="15.75" x14ac:dyDescent="0.25">
      <c r="A2236" s="11">
        <v>21077</v>
      </c>
      <c r="B2236" s="12" t="str">
        <f>VLOOKUP(A2236,'[1]Региональная прогр. (11.2018)'!G$14:Q$8110,11,FALSE)</f>
        <v>САО</v>
      </c>
      <c r="C2236" s="11" t="s">
        <v>9</v>
      </c>
      <c r="D2236" s="11" t="s">
        <v>1368</v>
      </c>
      <c r="E2236" s="11">
        <v>2019</v>
      </c>
      <c r="F2236" s="11" t="s">
        <v>11</v>
      </c>
      <c r="G2236" s="14">
        <v>2148.6999999999998</v>
      </c>
      <c r="H2236" s="14" t="s">
        <v>12</v>
      </c>
      <c r="I2236" s="42">
        <v>113711.59</v>
      </c>
    </row>
    <row r="2237" spans="1:9" ht="15.75" x14ac:dyDescent="0.25">
      <c r="A2237" s="11">
        <v>30029</v>
      </c>
      <c r="B2237" s="12" t="str">
        <f>VLOOKUP(A2237,'[1]Региональная прогр. (11.2018)'!G$14:Q$8110,11,FALSE)</f>
        <v>САО</v>
      </c>
      <c r="C2237" s="11" t="s">
        <v>9</v>
      </c>
      <c r="D2237" s="11" t="s">
        <v>1369</v>
      </c>
      <c r="E2237" s="11">
        <v>2019</v>
      </c>
      <c r="F2237" s="11" t="s">
        <v>11</v>
      </c>
      <c r="G2237" s="14">
        <v>6052.3</v>
      </c>
      <c r="H2237" s="14" t="s">
        <v>12</v>
      </c>
      <c r="I2237" s="42">
        <v>149308.79999999999</v>
      </c>
    </row>
    <row r="2238" spans="1:9" ht="15.75" x14ac:dyDescent="0.25">
      <c r="A2238" s="11">
        <v>21325</v>
      </c>
      <c r="B2238" s="12" t="str">
        <f>VLOOKUP(A2238,'[1]Региональная прогр. (11.2018)'!G$14:Q$8110,11,FALSE)</f>
        <v>ОАО</v>
      </c>
      <c r="C2238" s="11" t="s">
        <v>9</v>
      </c>
      <c r="D2238" s="11" t="s">
        <v>1370</v>
      </c>
      <c r="E2238" s="11">
        <v>2019</v>
      </c>
      <c r="F2238" s="11" t="s">
        <v>11</v>
      </c>
      <c r="G2238" s="14">
        <v>3872.2</v>
      </c>
      <c r="H2238" s="14" t="s">
        <v>12</v>
      </c>
      <c r="I2238" s="42">
        <v>114487.14</v>
      </c>
    </row>
    <row r="2239" spans="1:9" ht="15.75" x14ac:dyDescent="0.25">
      <c r="A2239" s="11">
        <v>21315</v>
      </c>
      <c r="B2239" s="12" t="str">
        <f>VLOOKUP(A2239,'[1]Региональная прогр. (11.2018)'!G$14:Q$8110,11,FALSE)</f>
        <v>САО</v>
      </c>
      <c r="C2239" s="11" t="s">
        <v>9</v>
      </c>
      <c r="D2239" s="11" t="s">
        <v>1371</v>
      </c>
      <c r="E2239" s="11">
        <v>2019</v>
      </c>
      <c r="F2239" s="11" t="s">
        <v>11</v>
      </c>
      <c r="G2239" s="14">
        <v>3882.8</v>
      </c>
      <c r="H2239" s="14" t="s">
        <v>12</v>
      </c>
      <c r="I2239" s="42">
        <v>114059.12</v>
      </c>
    </row>
    <row r="2240" spans="1:9" ht="15.75" x14ac:dyDescent="0.25">
      <c r="A2240" s="11">
        <v>21219</v>
      </c>
      <c r="B2240" s="12" t="str">
        <f>VLOOKUP(A2240,'[1]Региональная прогр. (11.2018)'!G$14:Q$8110,11,FALSE)</f>
        <v>САО</v>
      </c>
      <c r="C2240" s="11" t="s">
        <v>9</v>
      </c>
      <c r="D2240" s="11" t="s">
        <v>1372</v>
      </c>
      <c r="E2240" s="11">
        <v>2019</v>
      </c>
      <c r="F2240" s="11" t="s">
        <v>11</v>
      </c>
      <c r="G2240" s="14">
        <v>3798.2</v>
      </c>
      <c r="H2240" s="14" t="s">
        <v>12</v>
      </c>
      <c r="I2240" s="42">
        <v>113481.78</v>
      </c>
    </row>
    <row r="2241" spans="1:9" ht="15.75" x14ac:dyDescent="0.25">
      <c r="A2241" s="11">
        <v>23519</v>
      </c>
      <c r="B2241" s="12" t="str">
        <f>VLOOKUP(A2241,'[1]Региональная прогр. (11.2018)'!G$14:Q$8110,11,FALSE)</f>
        <v>ОАО</v>
      </c>
      <c r="C2241" s="11" t="s">
        <v>9</v>
      </c>
      <c r="D2241" s="11" t="s">
        <v>1373</v>
      </c>
      <c r="E2241" s="11">
        <v>2019</v>
      </c>
      <c r="F2241" s="11" t="s">
        <v>11</v>
      </c>
      <c r="G2241" s="14">
        <v>1687.5</v>
      </c>
      <c r="H2241" s="14" t="s">
        <v>12</v>
      </c>
      <c r="I2241" s="42">
        <v>56623</v>
      </c>
    </row>
    <row r="2242" spans="1:9" ht="15.75" x14ac:dyDescent="0.25">
      <c r="A2242" s="11">
        <v>20441</v>
      </c>
      <c r="B2242" s="12" t="str">
        <f>VLOOKUP(A2242,'[1]Региональная прогр. (11.2018)'!G$14:Q$8110,11,FALSE)</f>
        <v>САО</v>
      </c>
      <c r="C2242" s="11" t="s">
        <v>9</v>
      </c>
      <c r="D2242" s="11" t="s">
        <v>1374</v>
      </c>
      <c r="E2242" s="11">
        <v>2019</v>
      </c>
      <c r="F2242" s="11" t="s">
        <v>11</v>
      </c>
      <c r="G2242" s="14">
        <v>3592.7</v>
      </c>
      <c r="H2242" s="14" t="s">
        <v>12</v>
      </c>
      <c r="I2242" s="42">
        <v>114228.19</v>
      </c>
    </row>
    <row r="2243" spans="1:9" ht="15.75" x14ac:dyDescent="0.25">
      <c r="A2243" s="11">
        <v>30373</v>
      </c>
      <c r="B2243" s="12" t="str">
        <f>VLOOKUP(A2243,'[1]Региональная прогр. (11.2018)'!G$14:Q$8110,11,FALSE)</f>
        <v>САО</v>
      </c>
      <c r="C2243" s="11" t="s">
        <v>9</v>
      </c>
      <c r="D2243" s="11" t="s">
        <v>1375</v>
      </c>
      <c r="E2243" s="11">
        <v>2019</v>
      </c>
      <c r="F2243" s="11" t="s">
        <v>11</v>
      </c>
      <c r="G2243" s="14">
        <v>2677.1</v>
      </c>
      <c r="H2243" s="14" t="s">
        <v>12</v>
      </c>
      <c r="I2243" s="42">
        <v>217600</v>
      </c>
    </row>
    <row r="2244" spans="1:9" ht="15.75" x14ac:dyDescent="0.25">
      <c r="A2244" s="11">
        <v>26550</v>
      </c>
      <c r="B2244" s="12" t="str">
        <f>VLOOKUP(A2244,'[1]Региональная прогр. (11.2018)'!G$14:Q$8110,11,FALSE)</f>
        <v>ЦАО</v>
      </c>
      <c r="C2244" s="11" t="s">
        <v>9</v>
      </c>
      <c r="D2244" s="11" t="s">
        <v>1376</v>
      </c>
      <c r="E2244" s="11">
        <v>2019</v>
      </c>
      <c r="F2244" s="11" t="s">
        <v>11</v>
      </c>
      <c r="G2244" s="14">
        <v>2299.1</v>
      </c>
      <c r="H2244" s="14" t="s">
        <v>12</v>
      </c>
      <c r="I2244" s="42">
        <v>97962.42</v>
      </c>
    </row>
    <row r="2245" spans="1:9" ht="15.75" x14ac:dyDescent="0.25">
      <c r="A2245" s="11">
        <v>30472</v>
      </c>
      <c r="B2245" s="12" t="str">
        <f>VLOOKUP(A2245,'[1]Региональная прогр. (11.2018)'!G$14:Q$8110,11,FALSE)</f>
        <v>САО</v>
      </c>
      <c r="C2245" s="11" t="s">
        <v>9</v>
      </c>
      <c r="D2245" s="11" t="s">
        <v>1377</v>
      </c>
      <c r="E2245" s="11">
        <v>2019</v>
      </c>
      <c r="F2245" s="11" t="s">
        <v>11</v>
      </c>
      <c r="G2245" s="14">
        <v>1973.1</v>
      </c>
      <c r="H2245" s="14" t="s">
        <v>12</v>
      </c>
      <c r="I2245" s="42">
        <v>78943.179999999993</v>
      </c>
    </row>
    <row r="2246" spans="1:9" ht="15.75" x14ac:dyDescent="0.25">
      <c r="A2246" s="11">
        <v>31922</v>
      </c>
      <c r="B2246" s="12" t="str">
        <f>VLOOKUP(A2246,'[1]Региональная прогр. (11.2018)'!G$14:Q$8110,11,FALSE)</f>
        <v>КАО</v>
      </c>
      <c r="C2246" s="11" t="s">
        <v>9</v>
      </c>
      <c r="D2246" s="11" t="s">
        <v>1378</v>
      </c>
      <c r="E2246" s="11">
        <v>2019</v>
      </c>
      <c r="F2246" s="11" t="s">
        <v>11</v>
      </c>
      <c r="G2246" s="14">
        <v>475.6</v>
      </c>
      <c r="H2246" s="14" t="s">
        <v>12</v>
      </c>
      <c r="I2246" s="42">
        <v>27608</v>
      </c>
    </row>
    <row r="2247" spans="1:9" ht="15.75" x14ac:dyDescent="0.25">
      <c r="A2247" s="11">
        <v>32925</v>
      </c>
      <c r="B2247" s="12" t="str">
        <f>VLOOKUP(A2247,'[1]Региональная прогр. (11.2018)'!G$14:Q$8110,11,FALSE)</f>
        <v>ЦАО</v>
      </c>
      <c r="C2247" s="11" t="s">
        <v>9</v>
      </c>
      <c r="D2247" s="11" t="s">
        <v>1379</v>
      </c>
      <c r="E2247" s="11">
        <v>2019</v>
      </c>
      <c r="F2247" s="11" t="s">
        <v>11</v>
      </c>
      <c r="G2247" s="14">
        <v>3732</v>
      </c>
      <c r="H2247" s="14" t="s">
        <v>12</v>
      </c>
      <c r="I2247" s="42">
        <v>98826</v>
      </c>
    </row>
    <row r="2248" spans="1:9" ht="15.75" x14ac:dyDescent="0.25">
      <c r="A2248" s="11">
        <v>35381</v>
      </c>
      <c r="B2248" s="12" t="str">
        <f>VLOOKUP(A2248,'[1]Региональная прогр. (11.2018)'!G$14:Q$8110,11,FALSE)</f>
        <v>ЛАО</v>
      </c>
      <c r="C2248" s="11" t="s">
        <v>9</v>
      </c>
      <c r="D2248" s="11" t="s">
        <v>1380</v>
      </c>
      <c r="E2248" s="11">
        <v>2019</v>
      </c>
      <c r="F2248" s="11" t="s">
        <v>11</v>
      </c>
      <c r="G2248" s="14">
        <v>683.4</v>
      </c>
      <c r="H2248" s="14" t="s">
        <v>12</v>
      </c>
      <c r="I2248" s="42">
        <v>36597.599999999999</v>
      </c>
    </row>
    <row r="2249" spans="1:9" ht="15.75" x14ac:dyDescent="0.25">
      <c r="A2249" s="11">
        <v>35374</v>
      </c>
      <c r="B2249" s="12" t="str">
        <f>VLOOKUP(A2249,'[1]Региональная прогр. (11.2018)'!G$14:Q$8110,11,FALSE)</f>
        <v>ЛАО</v>
      </c>
      <c r="C2249" s="11" t="s">
        <v>9</v>
      </c>
      <c r="D2249" s="11" t="s">
        <v>1381</v>
      </c>
      <c r="E2249" s="11">
        <v>2019</v>
      </c>
      <c r="F2249" s="11" t="s">
        <v>11</v>
      </c>
      <c r="G2249" s="14">
        <v>4634.3</v>
      </c>
      <c r="H2249" s="14" t="s">
        <v>12</v>
      </c>
      <c r="I2249" s="42">
        <v>128360.4</v>
      </c>
    </row>
    <row r="2250" spans="1:9" ht="15.75" x14ac:dyDescent="0.25">
      <c r="A2250" s="11">
        <v>26089</v>
      </c>
      <c r="B2250" s="12">
        <f>VLOOKUP(A2250,'[1]Региональная прогр. (11.2018)'!G$14:Q$8110,11,FALSE)</f>
        <v>0</v>
      </c>
      <c r="C2250" s="11" t="s">
        <v>418</v>
      </c>
      <c r="D2250" s="11" t="s">
        <v>1382</v>
      </c>
      <c r="E2250" s="11">
        <v>2019</v>
      </c>
      <c r="F2250" s="11" t="s">
        <v>11</v>
      </c>
      <c r="G2250" s="13">
        <v>311.2</v>
      </c>
      <c r="H2250" s="14" t="s">
        <v>12</v>
      </c>
      <c r="I2250" s="25">
        <v>18625.919999999998</v>
      </c>
    </row>
    <row r="2251" spans="1:9" ht="15.75" x14ac:dyDescent="0.25">
      <c r="A2251" s="11">
        <v>26304</v>
      </c>
      <c r="B2251" s="12">
        <f>VLOOKUP(A2251,'[1]Региональная прогр. (11.2018)'!G$14:Q$8110,11,FALSE)</f>
        <v>0</v>
      </c>
      <c r="C2251" s="11" t="s">
        <v>429</v>
      </c>
      <c r="D2251" s="11" t="s">
        <v>1383</v>
      </c>
      <c r="E2251" s="11">
        <v>2019</v>
      </c>
      <c r="F2251" s="11" t="s">
        <v>11</v>
      </c>
      <c r="G2251" s="13">
        <v>1206</v>
      </c>
      <c r="H2251" s="14" t="s">
        <v>12</v>
      </c>
      <c r="I2251" s="25">
        <v>55036.9</v>
      </c>
    </row>
    <row r="2252" spans="1:9" ht="15.75" x14ac:dyDescent="0.25">
      <c r="A2252" s="11">
        <v>26444</v>
      </c>
      <c r="B2252" s="12">
        <f>VLOOKUP(A2252,'[1]Региональная прогр. (11.2018)'!G$14:Q$8110,11,FALSE)</f>
        <v>0</v>
      </c>
      <c r="C2252" s="11" t="s">
        <v>429</v>
      </c>
      <c r="D2252" s="11" t="s">
        <v>1384</v>
      </c>
      <c r="E2252" s="11">
        <v>2019</v>
      </c>
      <c r="F2252" s="11" t="s">
        <v>11</v>
      </c>
      <c r="G2252" s="13">
        <v>1163.08</v>
      </c>
      <c r="H2252" s="14" t="s">
        <v>12</v>
      </c>
      <c r="I2252" s="25">
        <v>98368</v>
      </c>
    </row>
    <row r="2253" spans="1:9" ht="15.75" x14ac:dyDescent="0.25">
      <c r="A2253" s="11">
        <v>26473</v>
      </c>
      <c r="B2253" s="12">
        <f>VLOOKUP(A2253,'[1]Региональная прогр. (11.2018)'!G$14:Q$8110,11,FALSE)</f>
        <v>0</v>
      </c>
      <c r="C2253" s="11" t="s">
        <v>429</v>
      </c>
      <c r="D2253" s="11" t="s">
        <v>1385</v>
      </c>
      <c r="E2253" s="11">
        <v>2019</v>
      </c>
      <c r="F2253" s="11" t="s">
        <v>11</v>
      </c>
      <c r="G2253" s="14">
        <v>1455.5</v>
      </c>
      <c r="H2253" s="14" t="s">
        <v>12</v>
      </c>
      <c r="I2253" s="25">
        <v>103992</v>
      </c>
    </row>
    <row r="2254" spans="1:9" ht="15.75" x14ac:dyDescent="0.25">
      <c r="A2254" s="11">
        <v>26310</v>
      </c>
      <c r="B2254" s="12">
        <f>VLOOKUP(A2254,'[1]Региональная прогр. (11.2018)'!G$14:Q$8110,11,FALSE)</f>
        <v>0</v>
      </c>
      <c r="C2254" s="11" t="s">
        <v>429</v>
      </c>
      <c r="D2254" s="11" t="s">
        <v>1386</v>
      </c>
      <c r="E2254" s="11">
        <v>2019</v>
      </c>
      <c r="F2254" s="11" t="s">
        <v>11</v>
      </c>
      <c r="G2254" s="14">
        <v>1854.53</v>
      </c>
      <c r="H2254" s="14" t="s">
        <v>12</v>
      </c>
      <c r="I2254" s="25">
        <v>153223.57</v>
      </c>
    </row>
    <row r="2255" spans="1:9" ht="15.75" x14ac:dyDescent="0.25">
      <c r="A2255" s="11">
        <v>26306</v>
      </c>
      <c r="B2255" s="12">
        <f>VLOOKUP(A2255,'[1]Региональная прогр. (11.2018)'!G$14:Q$8110,11,FALSE)</f>
        <v>0</v>
      </c>
      <c r="C2255" s="11" t="s">
        <v>429</v>
      </c>
      <c r="D2255" s="11" t="s">
        <v>1387</v>
      </c>
      <c r="E2255" s="11">
        <v>2019</v>
      </c>
      <c r="F2255" s="11" t="s">
        <v>11</v>
      </c>
      <c r="G2255" s="14">
        <v>1007.3</v>
      </c>
      <c r="H2255" s="14" t="s">
        <v>12</v>
      </c>
      <c r="I2255" s="25">
        <v>81032</v>
      </c>
    </row>
    <row r="2256" spans="1:9" ht="15.75" x14ac:dyDescent="0.25">
      <c r="A2256" s="11">
        <v>26491</v>
      </c>
      <c r="B2256" s="12">
        <f>VLOOKUP(A2256,'[1]Региональная прогр. (11.2018)'!G$14:Q$8110,11,FALSE)</f>
        <v>0</v>
      </c>
      <c r="C2256" s="11" t="s">
        <v>429</v>
      </c>
      <c r="D2256" s="11" t="s">
        <v>1388</v>
      </c>
      <c r="E2256" s="11">
        <v>2019</v>
      </c>
      <c r="F2256" s="11" t="s">
        <v>11</v>
      </c>
      <c r="G2256" s="14">
        <v>1151.2</v>
      </c>
      <c r="H2256" s="14" t="s">
        <v>12</v>
      </c>
      <c r="I2256" s="25">
        <v>84782</v>
      </c>
    </row>
    <row r="2257" spans="1:9" ht="15.75" x14ac:dyDescent="0.25">
      <c r="A2257" s="11">
        <v>20775</v>
      </c>
      <c r="B2257" s="12">
        <f>VLOOKUP(A2257,'[1]Региональная прогр. (11.2018)'!G$14:Q$8110,11,FALSE)</f>
        <v>0</v>
      </c>
      <c r="C2257" s="11" t="s">
        <v>441</v>
      </c>
      <c r="D2257" s="11" t="s">
        <v>1389</v>
      </c>
      <c r="E2257" s="11">
        <v>2019</v>
      </c>
      <c r="F2257" s="11" t="s">
        <v>11</v>
      </c>
      <c r="G2257" s="13">
        <v>684</v>
      </c>
      <c r="H2257" s="14" t="s">
        <v>12</v>
      </c>
      <c r="I2257" s="25">
        <v>36000.620000000003</v>
      </c>
    </row>
    <row r="2258" spans="1:9" ht="15.75" x14ac:dyDescent="0.25">
      <c r="A2258" s="11">
        <v>33030</v>
      </c>
      <c r="B2258" s="12">
        <f>VLOOKUP(A2258,'[1]Региональная прогр. (11.2018)'!G$14:Q$8110,11,FALSE)</f>
        <v>0</v>
      </c>
      <c r="C2258" s="11" t="s">
        <v>19</v>
      </c>
      <c r="D2258" s="11" t="s">
        <v>1390</v>
      </c>
      <c r="E2258" s="11">
        <v>2019</v>
      </c>
      <c r="F2258" s="11" t="s">
        <v>11</v>
      </c>
      <c r="G2258" s="13">
        <v>929</v>
      </c>
      <c r="H2258" s="14" t="s">
        <v>12</v>
      </c>
      <c r="I2258" s="25">
        <v>41650.46</v>
      </c>
    </row>
    <row r="2259" spans="1:9" ht="15.75" x14ac:dyDescent="0.25">
      <c r="A2259" s="11">
        <v>27023</v>
      </c>
      <c r="B2259" s="12">
        <f>VLOOKUP(A2259,'[1]Региональная прогр. (11.2018)'!G$14:Q$8110,11,FALSE)</f>
        <v>0</v>
      </c>
      <c r="C2259" s="11" t="s">
        <v>19</v>
      </c>
      <c r="D2259" s="11" t="s">
        <v>1391</v>
      </c>
      <c r="E2259" s="11">
        <v>2019</v>
      </c>
      <c r="F2259" s="11" t="s">
        <v>11</v>
      </c>
      <c r="G2259" s="13">
        <v>206.5</v>
      </c>
      <c r="H2259" s="14" t="s">
        <v>12</v>
      </c>
      <c r="I2259" s="25">
        <v>21117.279999999999</v>
      </c>
    </row>
    <row r="2260" spans="1:9" ht="15.75" x14ac:dyDescent="0.25">
      <c r="A2260" s="11">
        <v>27027</v>
      </c>
      <c r="B2260" s="12">
        <f>VLOOKUP(A2260,'[1]Региональная прогр. (11.2018)'!G$14:Q$8110,11,FALSE)</f>
        <v>0</v>
      </c>
      <c r="C2260" s="11" t="s">
        <v>19</v>
      </c>
      <c r="D2260" s="11" t="s">
        <v>1392</v>
      </c>
      <c r="E2260" s="11">
        <v>2019</v>
      </c>
      <c r="F2260" s="11" t="s">
        <v>11</v>
      </c>
      <c r="G2260" s="13">
        <v>421</v>
      </c>
      <c r="H2260" s="14" t="s">
        <v>12</v>
      </c>
      <c r="I2260" s="25">
        <v>29936.6</v>
      </c>
    </row>
    <row r="2261" spans="1:9" ht="15.75" x14ac:dyDescent="0.25">
      <c r="A2261" s="11">
        <v>33032</v>
      </c>
      <c r="B2261" s="12">
        <f>VLOOKUP(A2261,'[1]Региональная прогр. (11.2018)'!G$14:Q$8110,11,FALSE)</f>
        <v>0</v>
      </c>
      <c r="C2261" s="11" t="s">
        <v>19</v>
      </c>
      <c r="D2261" s="11" t="s">
        <v>1393</v>
      </c>
      <c r="E2261" s="11">
        <v>2019</v>
      </c>
      <c r="F2261" s="11" t="s">
        <v>11</v>
      </c>
      <c r="G2261" s="14">
        <v>726.7</v>
      </c>
      <c r="H2261" s="14" t="s">
        <v>12</v>
      </c>
      <c r="I2261" s="25">
        <v>36800.99</v>
      </c>
    </row>
    <row r="2262" spans="1:9" ht="15.75" x14ac:dyDescent="0.25">
      <c r="A2262" s="11">
        <v>27951</v>
      </c>
      <c r="B2262" s="12">
        <f>VLOOKUP(A2262,'[1]Региональная прогр. (11.2018)'!G$14:Q$8110,11,FALSE)</f>
        <v>0</v>
      </c>
      <c r="C2262" s="11" t="s">
        <v>476</v>
      </c>
      <c r="D2262" s="11" t="s">
        <v>888</v>
      </c>
      <c r="E2262" s="11">
        <v>2019</v>
      </c>
      <c r="F2262" s="11" t="s">
        <v>11</v>
      </c>
      <c r="G2262" s="13">
        <v>1345.4</v>
      </c>
      <c r="H2262" s="14" t="s">
        <v>12</v>
      </c>
      <c r="I2262" s="25">
        <v>51583.7</v>
      </c>
    </row>
    <row r="2263" spans="1:9" ht="15.75" x14ac:dyDescent="0.25">
      <c r="A2263" s="11">
        <v>24225</v>
      </c>
      <c r="B2263" s="12">
        <f>VLOOKUP(A2263,'[1]Региональная прогр. (11.2018)'!G$14:Q$8110,11,FALSE)</f>
        <v>0</v>
      </c>
      <c r="C2263" s="11" t="s">
        <v>476</v>
      </c>
      <c r="D2263" s="11" t="s">
        <v>889</v>
      </c>
      <c r="E2263" s="11">
        <v>2019</v>
      </c>
      <c r="F2263" s="11" t="s">
        <v>11</v>
      </c>
      <c r="G2263" s="13">
        <v>724.5</v>
      </c>
      <c r="H2263" s="14" t="s">
        <v>12</v>
      </c>
      <c r="I2263" s="25">
        <v>24502.7</v>
      </c>
    </row>
    <row r="2264" spans="1:9" ht="15.75" x14ac:dyDescent="0.25">
      <c r="A2264" s="11">
        <v>27203</v>
      </c>
      <c r="B2264" s="12">
        <f>VLOOKUP(A2264,'[1]Региональная прогр. (11.2018)'!G$14:Q$8110,11,FALSE)</f>
        <v>0</v>
      </c>
      <c r="C2264" s="11" t="s">
        <v>487</v>
      </c>
      <c r="D2264" s="11" t="s">
        <v>1394</v>
      </c>
      <c r="E2264" s="11">
        <v>2019</v>
      </c>
      <c r="F2264" s="11" t="s">
        <v>11</v>
      </c>
      <c r="G2264" s="14">
        <v>975.2</v>
      </c>
      <c r="H2264" s="14" t="s">
        <v>12</v>
      </c>
      <c r="I2264" s="25">
        <v>43411.02</v>
      </c>
    </row>
    <row r="2265" spans="1:9" ht="15.75" x14ac:dyDescent="0.25">
      <c r="A2265" s="11">
        <v>28008</v>
      </c>
      <c r="B2265" s="12">
        <f>VLOOKUP(A2265,'[1]Региональная прогр. (11.2018)'!G$14:Q$8110,11,FALSE)</f>
        <v>0</v>
      </c>
      <c r="C2265" s="11" t="s">
        <v>487</v>
      </c>
      <c r="D2265" s="11" t="s">
        <v>1395</v>
      </c>
      <c r="E2265" s="11">
        <v>2019</v>
      </c>
      <c r="F2265" s="11" t="s">
        <v>11</v>
      </c>
      <c r="G2265" s="14">
        <v>899.9</v>
      </c>
      <c r="H2265" s="14" t="s">
        <v>12</v>
      </c>
      <c r="I2265" s="25">
        <v>41779.08</v>
      </c>
    </row>
    <row r="2266" spans="1:9" ht="15.75" x14ac:dyDescent="0.25">
      <c r="A2266" s="11">
        <v>20069</v>
      </c>
      <c r="B2266" s="12">
        <f>VLOOKUP(A2266,'[1]Региональная прогр. (11.2018)'!G$14:Q$8110,11,FALSE)</f>
        <v>0</v>
      </c>
      <c r="C2266" s="11" t="s">
        <v>491</v>
      </c>
      <c r="D2266" s="11" t="s">
        <v>1396</v>
      </c>
      <c r="E2266" s="11">
        <v>2019</v>
      </c>
      <c r="F2266" s="11" t="s">
        <v>11</v>
      </c>
      <c r="G2266" s="13">
        <v>629</v>
      </c>
      <c r="H2266" s="14" t="s">
        <v>12</v>
      </c>
      <c r="I2266" s="25">
        <v>34733.300000000003</v>
      </c>
    </row>
    <row r="2267" spans="1:9" ht="15.75" x14ac:dyDescent="0.25">
      <c r="A2267" s="11">
        <v>20070</v>
      </c>
      <c r="B2267" s="12">
        <f>VLOOKUP(A2267,'[1]Региональная прогр. (11.2018)'!G$14:Q$8110,11,FALSE)</f>
        <v>0</v>
      </c>
      <c r="C2267" s="11" t="s">
        <v>491</v>
      </c>
      <c r="D2267" s="11" t="s">
        <v>1397</v>
      </c>
      <c r="E2267" s="11">
        <v>2019</v>
      </c>
      <c r="F2267" s="11" t="s">
        <v>11</v>
      </c>
      <c r="G2267" s="13">
        <v>672.9</v>
      </c>
      <c r="H2267" s="14" t="s">
        <v>12</v>
      </c>
      <c r="I2267" s="25">
        <v>35745.74</v>
      </c>
    </row>
    <row r="2268" spans="1:9" ht="15.75" x14ac:dyDescent="0.25">
      <c r="A2268" s="11">
        <v>27648</v>
      </c>
      <c r="B2268" s="12">
        <f>VLOOKUP(A2268,'[1]Региональная прогр. (11.2018)'!G$14:Q$8110,11,FALSE)</f>
        <v>0</v>
      </c>
      <c r="C2268" s="11" t="s">
        <v>890</v>
      </c>
      <c r="D2268" s="11" t="s">
        <v>1398</v>
      </c>
      <c r="E2268" s="11">
        <v>2019</v>
      </c>
      <c r="F2268" s="11" t="s">
        <v>11</v>
      </c>
      <c r="G2268" s="13">
        <v>736.5</v>
      </c>
      <c r="H2268" s="14" t="s">
        <v>12</v>
      </c>
      <c r="I2268" s="25">
        <v>38235.54</v>
      </c>
    </row>
    <row r="2269" spans="1:9" ht="15.75" x14ac:dyDescent="0.25">
      <c r="A2269" s="11">
        <v>27662</v>
      </c>
      <c r="B2269" s="12">
        <f>VLOOKUP(A2269,'[1]Региональная прогр. (11.2018)'!G$14:Q$8110,11,FALSE)</f>
        <v>0</v>
      </c>
      <c r="C2269" s="11" t="s">
        <v>890</v>
      </c>
      <c r="D2269" s="11" t="s">
        <v>1399</v>
      </c>
      <c r="E2269" s="11">
        <v>2019</v>
      </c>
      <c r="F2269" s="11" t="s">
        <v>11</v>
      </c>
      <c r="G2269" s="13">
        <v>790.1</v>
      </c>
      <c r="H2269" s="14" t="s">
        <v>12</v>
      </c>
      <c r="I2269" s="25">
        <v>39397.839999999997</v>
      </c>
    </row>
    <row r="2270" spans="1:9" ht="15.75" x14ac:dyDescent="0.25">
      <c r="A2270" s="11">
        <v>24646</v>
      </c>
      <c r="B2270" s="12">
        <f>VLOOKUP(A2270,'[1]Региональная прогр. (11.2018)'!G$14:Q$8110,11,FALSE)</f>
        <v>0</v>
      </c>
      <c r="C2270" s="11" t="s">
        <v>495</v>
      </c>
      <c r="D2270" s="11" t="s">
        <v>1400</v>
      </c>
      <c r="E2270" s="11">
        <v>2019</v>
      </c>
      <c r="F2270" s="11" t="s">
        <v>11</v>
      </c>
      <c r="G2270" s="13">
        <v>654.79999999999995</v>
      </c>
      <c r="H2270" s="14" t="s">
        <v>12</v>
      </c>
      <c r="I2270" s="25">
        <v>62705</v>
      </c>
    </row>
    <row r="2271" spans="1:9" ht="15.75" x14ac:dyDescent="0.25">
      <c r="A2271" s="11">
        <v>24641</v>
      </c>
      <c r="B2271" s="12">
        <f>VLOOKUP(A2271,'[1]Региональная прогр. (11.2018)'!G$14:Q$8110,11,FALSE)</f>
        <v>0</v>
      </c>
      <c r="C2271" s="11" t="s">
        <v>495</v>
      </c>
      <c r="D2271" s="11" t="s">
        <v>1401</v>
      </c>
      <c r="E2271" s="11">
        <v>2019</v>
      </c>
      <c r="F2271" s="11" t="s">
        <v>11</v>
      </c>
      <c r="G2271" s="13">
        <v>655.9</v>
      </c>
      <c r="H2271" s="14" t="s">
        <v>12</v>
      </c>
      <c r="I2271" s="25">
        <v>26811.07</v>
      </c>
    </row>
    <row r="2272" spans="1:9" ht="15.75" x14ac:dyDescent="0.25">
      <c r="A2272" s="11">
        <v>28314</v>
      </c>
      <c r="B2272" s="12">
        <f>VLOOKUP(A2272,'[1]Региональная прогр. (11.2018)'!G$14:Q$8110,11,FALSE)</f>
        <v>0</v>
      </c>
      <c r="C2272" s="11" t="s">
        <v>495</v>
      </c>
      <c r="D2272" s="11" t="s">
        <v>891</v>
      </c>
      <c r="E2272" s="11">
        <v>2019</v>
      </c>
      <c r="F2272" s="11" t="s">
        <v>11</v>
      </c>
      <c r="G2272" s="13">
        <v>667.3</v>
      </c>
      <c r="H2272" s="14" t="s">
        <v>12</v>
      </c>
      <c r="I2272" s="25">
        <v>30184</v>
      </c>
    </row>
    <row r="2273" spans="1:9" ht="15.75" x14ac:dyDescent="0.25">
      <c r="A2273" s="11">
        <v>24212</v>
      </c>
      <c r="B2273" s="12">
        <f>VLOOKUP(A2273,'[1]Региональная прогр. (11.2018)'!G$14:Q$8110,11,FALSE)</f>
        <v>0</v>
      </c>
      <c r="C2273" s="11" t="s">
        <v>495</v>
      </c>
      <c r="D2273" s="11" t="s">
        <v>892</v>
      </c>
      <c r="E2273" s="11">
        <v>2019</v>
      </c>
      <c r="F2273" s="11" t="s">
        <v>11</v>
      </c>
      <c r="G2273" s="13">
        <v>641.79999999999995</v>
      </c>
      <c r="H2273" s="14" t="s">
        <v>12</v>
      </c>
      <c r="I2273" s="25">
        <v>29685</v>
      </c>
    </row>
    <row r="2274" spans="1:9" ht="15.75" x14ac:dyDescent="0.25">
      <c r="A2274" s="11">
        <v>27427</v>
      </c>
      <c r="B2274" s="12">
        <f>VLOOKUP(A2274,'[1]Региональная прогр. (11.2018)'!G$14:Q$8110,11,FALSE)</f>
        <v>0</v>
      </c>
      <c r="C2274" s="11" t="s">
        <v>495</v>
      </c>
      <c r="D2274" s="11" t="s">
        <v>893</v>
      </c>
      <c r="E2274" s="11">
        <v>2019</v>
      </c>
      <c r="F2274" s="11" t="s">
        <v>11</v>
      </c>
      <c r="G2274" s="13">
        <v>593</v>
      </c>
      <c r="H2274" s="14" t="s">
        <v>12</v>
      </c>
      <c r="I2274" s="25">
        <v>70235</v>
      </c>
    </row>
    <row r="2275" spans="1:9" ht="15.75" x14ac:dyDescent="0.25">
      <c r="A2275" s="11">
        <v>20914</v>
      </c>
      <c r="B2275" s="12">
        <f>VLOOKUP(A2275,'[1]Региональная прогр. (11.2018)'!G$14:Q$8110,11,FALSE)</f>
        <v>0</v>
      </c>
      <c r="C2275" s="11" t="s">
        <v>510</v>
      </c>
      <c r="D2275" s="11" t="s">
        <v>894</v>
      </c>
      <c r="E2275" s="11">
        <v>2019</v>
      </c>
      <c r="F2275" s="11" t="s">
        <v>11</v>
      </c>
      <c r="G2275" s="13">
        <v>2177.9</v>
      </c>
      <c r="H2275" s="14" t="s">
        <v>12</v>
      </c>
      <c r="I2275" s="25">
        <v>74888.7</v>
      </c>
    </row>
    <row r="2276" spans="1:9" ht="15.75" x14ac:dyDescent="0.25">
      <c r="A2276" s="11">
        <v>24103</v>
      </c>
      <c r="B2276" s="12">
        <f>VLOOKUP(A2276,'[1]Региональная прогр. (11.2018)'!G$14:Q$8110,11,FALSE)</f>
        <v>0</v>
      </c>
      <c r="C2276" s="11" t="s">
        <v>510</v>
      </c>
      <c r="D2276" s="11" t="s">
        <v>895</v>
      </c>
      <c r="E2276" s="11">
        <v>2019</v>
      </c>
      <c r="F2276" s="11" t="s">
        <v>11</v>
      </c>
      <c r="G2276" s="13">
        <v>1482.5</v>
      </c>
      <c r="H2276" s="14" t="s">
        <v>12</v>
      </c>
      <c r="I2276" s="25">
        <v>60912.31</v>
      </c>
    </row>
    <row r="2277" spans="1:9" ht="15.75" x14ac:dyDescent="0.25">
      <c r="A2277" s="11">
        <v>20887</v>
      </c>
      <c r="B2277" s="12">
        <f>VLOOKUP(A2277,'[1]Региональная прогр. (11.2018)'!G$14:Q$8110,11,FALSE)</f>
        <v>0</v>
      </c>
      <c r="C2277" s="11" t="s">
        <v>510</v>
      </c>
      <c r="D2277" s="11" t="s">
        <v>896</v>
      </c>
      <c r="E2277" s="11">
        <v>2019</v>
      </c>
      <c r="F2277" s="11" t="s">
        <v>11</v>
      </c>
      <c r="G2277" s="13">
        <v>1303.97</v>
      </c>
      <c r="H2277" s="14" t="s">
        <v>12</v>
      </c>
      <c r="I2277" s="25">
        <v>117110.38</v>
      </c>
    </row>
    <row r="2278" spans="1:9" ht="15.75" x14ac:dyDescent="0.25">
      <c r="A2278" s="11">
        <v>20562</v>
      </c>
      <c r="B2278" s="12">
        <f>VLOOKUP(A2278,'[1]Региональная прогр. (11.2018)'!G$14:Q$8110,11,FALSE)</f>
        <v>0</v>
      </c>
      <c r="C2278" s="11" t="s">
        <v>510</v>
      </c>
      <c r="D2278" s="11" t="s">
        <v>897</v>
      </c>
      <c r="E2278" s="11">
        <v>2019</v>
      </c>
      <c r="F2278" s="11" t="s">
        <v>11</v>
      </c>
      <c r="G2278" s="13">
        <v>478.9</v>
      </c>
      <c r="H2278" s="14" t="s">
        <v>12</v>
      </c>
      <c r="I2278" s="25">
        <v>31116</v>
      </c>
    </row>
    <row r="2279" spans="1:9" ht="15.75" x14ac:dyDescent="0.25">
      <c r="A2279" s="11">
        <v>20132</v>
      </c>
      <c r="B2279" s="12">
        <f>VLOOKUP(A2279,'[1]Региональная прогр. (11.2018)'!G$14:Q$8110,11,FALSE)</f>
        <v>0</v>
      </c>
      <c r="C2279" s="11" t="s">
        <v>510</v>
      </c>
      <c r="D2279" s="11" t="s">
        <v>898</v>
      </c>
      <c r="E2279" s="11">
        <v>2019</v>
      </c>
      <c r="F2279" s="11" t="s">
        <v>11</v>
      </c>
      <c r="G2279" s="14">
        <v>1462.8</v>
      </c>
      <c r="H2279" s="14" t="s">
        <v>12</v>
      </c>
      <c r="I2279" s="25">
        <v>62365.36</v>
      </c>
    </row>
    <row r="2280" spans="1:9" ht="15.75" x14ac:dyDescent="0.25">
      <c r="A2280" s="11">
        <v>27236</v>
      </c>
      <c r="B2280" s="12">
        <f>VLOOKUP(A2280,'[1]Региональная прогр. (11.2018)'!G$14:Q$8110,11,FALSE)</f>
        <v>0</v>
      </c>
      <c r="C2280" s="11" t="s">
        <v>551</v>
      </c>
      <c r="D2280" s="11" t="s">
        <v>899</v>
      </c>
      <c r="E2280" s="11">
        <v>2019</v>
      </c>
      <c r="F2280" s="11" t="s">
        <v>11</v>
      </c>
      <c r="G2280" s="13">
        <v>799.1</v>
      </c>
      <c r="H2280" s="14" t="s">
        <v>12</v>
      </c>
      <c r="I2280" s="25">
        <v>29358</v>
      </c>
    </row>
    <row r="2281" spans="1:9" ht="15.75" x14ac:dyDescent="0.25">
      <c r="A2281" s="11">
        <v>36338</v>
      </c>
      <c r="B2281" s="12">
        <f>VLOOKUP(A2281,'[1]Региональная прогр. (11.2018)'!G$14:Q$8110,11,FALSE)</f>
        <v>0</v>
      </c>
      <c r="C2281" s="11" t="s">
        <v>553</v>
      </c>
      <c r="D2281" s="11" t="s">
        <v>900</v>
      </c>
      <c r="E2281" s="11">
        <v>2019</v>
      </c>
      <c r="F2281" s="11" t="s">
        <v>11</v>
      </c>
      <c r="G2281" s="13">
        <v>859.5</v>
      </c>
      <c r="H2281" s="14" t="s">
        <v>12</v>
      </c>
      <c r="I2281" s="25">
        <v>40903.519999999997</v>
      </c>
    </row>
    <row r="2282" spans="1:9" ht="15.75" x14ac:dyDescent="0.25">
      <c r="A2282" s="11">
        <v>25989</v>
      </c>
      <c r="B2282" s="12">
        <f>VLOOKUP(A2282,'[1]Региональная прогр. (11.2018)'!G$14:Q$8110,11,FALSE)</f>
        <v>0</v>
      </c>
      <c r="C2282" s="11" t="s">
        <v>557</v>
      </c>
      <c r="D2282" s="11" t="s">
        <v>901</v>
      </c>
      <c r="E2282" s="11">
        <v>2019</v>
      </c>
      <c r="F2282" s="11" t="s">
        <v>11</v>
      </c>
      <c r="G2282" s="13">
        <v>792.1</v>
      </c>
      <c r="H2282" s="14" t="s">
        <v>12</v>
      </c>
      <c r="I2282" s="25">
        <v>38493.96</v>
      </c>
    </row>
    <row r="2283" spans="1:9" ht="15.75" x14ac:dyDescent="0.25">
      <c r="A2283" s="11">
        <v>26817</v>
      </c>
      <c r="B2283" s="12">
        <f>VLOOKUP(A2283,'[1]Региональная прогр. (11.2018)'!G$14:Q$8110,11,FALSE)</f>
        <v>0</v>
      </c>
      <c r="C2283" s="11" t="s">
        <v>564</v>
      </c>
      <c r="D2283" s="11" t="s">
        <v>902</v>
      </c>
      <c r="E2283" s="11">
        <v>2019</v>
      </c>
      <c r="F2283" s="11" t="s">
        <v>11</v>
      </c>
      <c r="G2283" s="13">
        <v>320.10000000000002</v>
      </c>
      <c r="H2283" s="14" t="s">
        <v>12</v>
      </c>
      <c r="I2283" s="25">
        <v>27610.82</v>
      </c>
    </row>
    <row r="2284" spans="1:9" ht="15.75" x14ac:dyDescent="0.25">
      <c r="A2284" s="11">
        <v>26975</v>
      </c>
      <c r="B2284" s="12">
        <f>VLOOKUP(A2284,'[1]Региональная прогр. (11.2018)'!G$14:Q$8110,11,FALSE)</f>
        <v>0</v>
      </c>
      <c r="C2284" s="11" t="s">
        <v>568</v>
      </c>
      <c r="D2284" s="11" t="s">
        <v>903</v>
      </c>
      <c r="E2284" s="11">
        <v>2019</v>
      </c>
      <c r="F2284" s="11" t="s">
        <v>11</v>
      </c>
      <c r="G2284" s="13">
        <v>778.3</v>
      </c>
      <c r="H2284" s="14" t="s">
        <v>12</v>
      </c>
      <c r="I2284" s="25">
        <v>88575.52</v>
      </c>
    </row>
    <row r="2285" spans="1:9" ht="15.75" x14ac:dyDescent="0.25">
      <c r="A2285" s="11">
        <v>33726</v>
      </c>
      <c r="B2285" s="12">
        <f>VLOOKUP(A2285,'[1]Региональная прогр. (11.2018)'!G$14:Q$8110,11,FALSE)</f>
        <v>0</v>
      </c>
      <c r="C2285" s="11" t="s">
        <v>568</v>
      </c>
      <c r="D2285" s="11" t="s">
        <v>904</v>
      </c>
      <c r="E2285" s="11">
        <v>2019</v>
      </c>
      <c r="F2285" s="11" t="s">
        <v>11</v>
      </c>
      <c r="G2285" s="13">
        <v>530.6</v>
      </c>
      <c r="H2285" s="14" t="s">
        <v>12</v>
      </c>
      <c r="I2285" s="25">
        <v>33770.42</v>
      </c>
    </row>
    <row r="2286" spans="1:9" ht="15.75" x14ac:dyDescent="0.25">
      <c r="A2286" s="11">
        <v>26983</v>
      </c>
      <c r="B2286" s="12">
        <f>VLOOKUP(A2286,'[1]Региональная прогр. (11.2018)'!G$14:Q$8110,11,FALSE)</f>
        <v>0</v>
      </c>
      <c r="C2286" s="11" t="s">
        <v>568</v>
      </c>
      <c r="D2286" s="11" t="s">
        <v>905</v>
      </c>
      <c r="E2286" s="11">
        <v>2019</v>
      </c>
      <c r="F2286" s="11" t="s">
        <v>11</v>
      </c>
      <c r="G2286" s="14">
        <v>939.3</v>
      </c>
      <c r="H2286" s="14" t="s">
        <v>12</v>
      </c>
      <c r="I2286" s="25">
        <v>23313</v>
      </c>
    </row>
    <row r="2287" spans="1:9" ht="15.75" x14ac:dyDescent="0.25">
      <c r="A2287" s="11">
        <v>21004</v>
      </c>
      <c r="B2287" s="12">
        <f>VLOOKUP(A2287,'[1]Региональная прогр. (11.2018)'!G$14:Q$8110,11,FALSE)</f>
        <v>0</v>
      </c>
      <c r="C2287" s="11" t="s">
        <v>574</v>
      </c>
      <c r="D2287" s="11" t="s">
        <v>906</v>
      </c>
      <c r="E2287" s="11">
        <v>2019</v>
      </c>
      <c r="F2287" s="11" t="s">
        <v>11</v>
      </c>
      <c r="G2287" s="13">
        <v>984.6</v>
      </c>
      <c r="H2287" s="14" t="s">
        <v>12</v>
      </c>
      <c r="I2287" s="25">
        <v>42931.94</v>
      </c>
    </row>
    <row r="2288" spans="1:9" ht="15.75" x14ac:dyDescent="0.25">
      <c r="A2288" s="11">
        <v>22219</v>
      </c>
      <c r="B2288" s="12">
        <f>VLOOKUP(A2288,'[1]Региональная прогр. (11.2018)'!G$14:Q$8110,11,FALSE)</f>
        <v>0</v>
      </c>
      <c r="C2288" s="11" t="s">
        <v>574</v>
      </c>
      <c r="D2288" s="11" t="s">
        <v>907</v>
      </c>
      <c r="E2288" s="11">
        <v>2019</v>
      </c>
      <c r="F2288" s="11" t="s">
        <v>11</v>
      </c>
      <c r="G2288" s="13">
        <v>985.8</v>
      </c>
      <c r="H2288" s="14" t="s">
        <v>12</v>
      </c>
      <c r="I2288" s="25">
        <v>42960.26</v>
      </c>
    </row>
    <row r="2289" spans="1:9" ht="15.75" x14ac:dyDescent="0.25">
      <c r="A2289" s="11">
        <v>23336</v>
      </c>
      <c r="B2289" s="12">
        <f>VLOOKUP(A2289,'[1]Региональная прогр. (11.2018)'!G$14:Q$8110,11,FALSE)</f>
        <v>0</v>
      </c>
      <c r="C2289" s="11" t="s">
        <v>576</v>
      </c>
      <c r="D2289" s="11" t="s">
        <v>908</v>
      </c>
      <c r="E2289" s="11">
        <v>2019</v>
      </c>
      <c r="F2289" s="11" t="s">
        <v>11</v>
      </c>
      <c r="G2289" s="13">
        <v>1016</v>
      </c>
      <c r="H2289" s="14" t="s">
        <v>12</v>
      </c>
      <c r="I2289" s="25">
        <v>57425.88</v>
      </c>
    </row>
    <row r="2290" spans="1:9" ht="15.75" x14ac:dyDescent="0.25">
      <c r="A2290" s="11">
        <v>23334</v>
      </c>
      <c r="B2290" s="12">
        <f>VLOOKUP(A2290,'[1]Региональная прогр. (11.2018)'!G$14:Q$8110,11,FALSE)</f>
        <v>0</v>
      </c>
      <c r="C2290" s="11" t="s">
        <v>576</v>
      </c>
      <c r="D2290" s="11" t="s">
        <v>909</v>
      </c>
      <c r="E2290" s="11">
        <v>2019</v>
      </c>
      <c r="F2290" s="11" t="s">
        <v>11</v>
      </c>
      <c r="G2290" s="13">
        <v>787.7</v>
      </c>
      <c r="H2290" s="14" t="s">
        <v>12</v>
      </c>
      <c r="I2290" s="25">
        <v>34456</v>
      </c>
    </row>
    <row r="2291" spans="1:9" ht="15.75" x14ac:dyDescent="0.25">
      <c r="A2291" s="11">
        <v>23337</v>
      </c>
      <c r="B2291" s="12">
        <f>VLOOKUP(A2291,'[1]Региональная прогр. (11.2018)'!G$14:Q$8110,11,FALSE)</f>
        <v>0</v>
      </c>
      <c r="C2291" s="11" t="s">
        <v>576</v>
      </c>
      <c r="D2291" s="11" t="s">
        <v>910</v>
      </c>
      <c r="E2291" s="11">
        <v>2019</v>
      </c>
      <c r="F2291" s="11" t="s">
        <v>11</v>
      </c>
      <c r="G2291" s="13">
        <v>789.4</v>
      </c>
      <c r="H2291" s="14" t="s">
        <v>12</v>
      </c>
      <c r="I2291" s="25">
        <v>31401</v>
      </c>
    </row>
    <row r="2292" spans="1:9" ht="15.75" x14ac:dyDescent="0.25">
      <c r="A2292" s="11">
        <v>24843</v>
      </c>
      <c r="B2292" s="12">
        <f>VLOOKUP(A2292,'[1]Региональная прогр. (11.2018)'!G$14:Q$8110,11,FALSE)</f>
        <v>0</v>
      </c>
      <c r="C2292" s="11" t="s">
        <v>418</v>
      </c>
      <c r="D2292" s="11" t="s">
        <v>911</v>
      </c>
      <c r="E2292" s="11">
        <v>2019</v>
      </c>
      <c r="F2292" s="11" t="s">
        <v>16</v>
      </c>
      <c r="G2292" s="13">
        <v>437.9</v>
      </c>
      <c r="H2292" s="14">
        <v>506</v>
      </c>
      <c r="I2292" s="25">
        <v>1602617.86</v>
      </c>
    </row>
    <row r="2293" spans="1:9" ht="15.75" x14ac:dyDescent="0.25">
      <c r="A2293" s="11">
        <v>24843</v>
      </c>
      <c r="B2293" s="12">
        <f>VLOOKUP(A2293,'[1]Региональная прогр. (11.2018)'!G$14:Q$8110,11,FALSE)</f>
        <v>0</v>
      </c>
      <c r="C2293" s="11" t="s">
        <v>418</v>
      </c>
      <c r="D2293" s="11" t="s">
        <v>911</v>
      </c>
      <c r="E2293" s="11">
        <v>2019</v>
      </c>
      <c r="F2293" s="11" t="s">
        <v>11</v>
      </c>
      <c r="G2293" s="13">
        <v>437.9</v>
      </c>
      <c r="H2293" s="14" t="s">
        <v>12</v>
      </c>
      <c r="I2293" s="25">
        <v>26828.48</v>
      </c>
    </row>
    <row r="2294" spans="1:9" ht="15.75" x14ac:dyDescent="0.25">
      <c r="A2294" s="11">
        <v>20236</v>
      </c>
      <c r="B2294" s="12" t="str">
        <f>VLOOKUP(A2294,'[1]Региональная прогр. (11.2018)'!G$14:Q$8110,11,FALSE)</f>
        <v>ЦАО</v>
      </c>
      <c r="C2294" s="11" t="s">
        <v>9</v>
      </c>
      <c r="D2294" s="11" t="s">
        <v>912</v>
      </c>
      <c r="E2294" s="11">
        <v>2019</v>
      </c>
      <c r="F2294" s="11" t="s">
        <v>16</v>
      </c>
      <c r="G2294" s="13">
        <v>6826.2</v>
      </c>
      <c r="H2294" s="21">
        <v>2336</v>
      </c>
      <c r="I2294" s="45">
        <v>4823347.32</v>
      </c>
    </row>
    <row r="2295" spans="1:9" ht="15.75" x14ac:dyDescent="0.25">
      <c r="A2295" s="11">
        <v>20236</v>
      </c>
      <c r="B2295" s="12" t="str">
        <f>VLOOKUP(A2295,'[1]Региональная прогр. (11.2018)'!G$14:Q$8110,11,FALSE)</f>
        <v>ЦАО</v>
      </c>
      <c r="C2295" s="11" t="s">
        <v>9</v>
      </c>
      <c r="D2295" s="11" t="s">
        <v>912</v>
      </c>
      <c r="E2295" s="11">
        <v>2019</v>
      </c>
      <c r="F2295" s="30" t="s">
        <v>17</v>
      </c>
      <c r="G2295" s="13">
        <v>6826.2</v>
      </c>
      <c r="H2295" s="30" t="s">
        <v>18</v>
      </c>
      <c r="I2295" s="30">
        <v>29224.57</v>
      </c>
    </row>
    <row r="2296" spans="1:9" ht="15.75" x14ac:dyDescent="0.25">
      <c r="A2296" s="11">
        <v>20236</v>
      </c>
      <c r="B2296" s="12" t="str">
        <f>VLOOKUP(A2296,'[1]Региональная прогр. (11.2018)'!G$14:Q$8110,11,FALSE)</f>
        <v>ЦАО</v>
      </c>
      <c r="C2296" s="11" t="s">
        <v>9</v>
      </c>
      <c r="D2296" s="11" t="s">
        <v>912</v>
      </c>
      <c r="E2296" s="11">
        <v>2019</v>
      </c>
      <c r="F2296" s="11" t="s">
        <v>11</v>
      </c>
      <c r="G2296" s="13">
        <v>6826.2</v>
      </c>
      <c r="H2296" s="14" t="s">
        <v>12</v>
      </c>
      <c r="I2296" s="25">
        <v>296205</v>
      </c>
    </row>
    <row r="2297" spans="1:9" ht="15.75" x14ac:dyDescent="0.25">
      <c r="A2297" s="11">
        <v>20706</v>
      </c>
      <c r="B2297" s="12">
        <f>VLOOKUP(A2297,'[1]Региональная прогр. (11.2018)'!G$14:Q$8110,11,FALSE)</f>
        <v>0</v>
      </c>
      <c r="C2297" s="11" t="s">
        <v>21</v>
      </c>
      <c r="D2297" s="11" t="s">
        <v>913</v>
      </c>
      <c r="E2297" s="11">
        <v>2019</v>
      </c>
      <c r="F2297" s="11" t="s">
        <v>11</v>
      </c>
      <c r="G2297" s="13">
        <v>669</v>
      </c>
      <c r="H2297" s="14" t="s">
        <v>12</v>
      </c>
      <c r="I2297" s="25">
        <v>74748</v>
      </c>
    </row>
    <row r="2298" spans="1:9" ht="15.75" x14ac:dyDescent="0.25">
      <c r="A2298" s="11">
        <v>27127</v>
      </c>
      <c r="B2298" s="12">
        <f>VLOOKUP(A2298,'[1]Региональная прогр. (11.2018)'!G$14:Q$8110,11,FALSE)</f>
        <v>0</v>
      </c>
      <c r="C2298" s="11" t="s">
        <v>21</v>
      </c>
      <c r="D2298" s="11" t="s">
        <v>914</v>
      </c>
      <c r="E2298" s="11">
        <v>2019</v>
      </c>
      <c r="F2298" s="11" t="s">
        <v>11</v>
      </c>
      <c r="G2298" s="14">
        <v>796.1</v>
      </c>
      <c r="H2298" s="14" t="s">
        <v>12</v>
      </c>
      <c r="I2298" s="25">
        <v>40198.800000000003</v>
      </c>
    </row>
    <row r="2299" spans="1:9" ht="15.75" x14ac:dyDescent="0.25">
      <c r="A2299" s="11">
        <v>29451</v>
      </c>
      <c r="B2299" s="12" t="str">
        <f>VLOOKUP(A2299,'[1]Региональная прогр. (11.2018)'!G$14:Q$8110,11,FALSE)</f>
        <v>ЛАО</v>
      </c>
      <c r="C2299" s="11" t="s">
        <v>9</v>
      </c>
      <c r="D2299" s="11" t="s">
        <v>915</v>
      </c>
      <c r="E2299" s="11">
        <v>2019</v>
      </c>
      <c r="F2299" s="11" t="s">
        <v>16</v>
      </c>
      <c r="G2299" s="13">
        <v>2033.8</v>
      </c>
      <c r="H2299" s="21">
        <v>1411</v>
      </c>
      <c r="I2299" s="45">
        <v>3554431.2</v>
      </c>
    </row>
    <row r="2300" spans="1:9" ht="15.75" x14ac:dyDescent="0.25">
      <c r="A2300" s="11">
        <v>29451</v>
      </c>
      <c r="B2300" s="12" t="str">
        <f>VLOOKUP(A2300,'[1]Региональная прогр. (11.2018)'!G$14:Q$8110,11,FALSE)</f>
        <v>ЛАО</v>
      </c>
      <c r="C2300" s="11" t="s">
        <v>9</v>
      </c>
      <c r="D2300" s="11" t="s">
        <v>915</v>
      </c>
      <c r="E2300" s="11">
        <v>2019</v>
      </c>
      <c r="F2300" s="11" t="s">
        <v>14</v>
      </c>
      <c r="G2300" s="13">
        <v>2033.8</v>
      </c>
      <c r="H2300" s="21">
        <v>530</v>
      </c>
      <c r="I2300" s="45">
        <v>2660734.7999999998</v>
      </c>
    </row>
    <row r="2301" spans="1:9" ht="15.75" x14ac:dyDescent="0.25">
      <c r="A2301" s="11">
        <v>29451</v>
      </c>
      <c r="B2301" s="12" t="str">
        <f>VLOOKUP(A2301,'[1]Региональная прогр. (11.2018)'!G$14:Q$8110,11,FALSE)</f>
        <v>ЛАО</v>
      </c>
      <c r="C2301" s="11" t="s">
        <v>9</v>
      </c>
      <c r="D2301" s="11" t="s">
        <v>915</v>
      </c>
      <c r="E2301" s="11">
        <v>2019</v>
      </c>
      <c r="F2301" s="11" t="s">
        <v>17</v>
      </c>
      <c r="G2301" s="13">
        <v>2033.8</v>
      </c>
      <c r="H2301" s="14" t="s">
        <v>18</v>
      </c>
      <c r="I2301" s="25">
        <v>32474.6</v>
      </c>
    </row>
    <row r="2302" spans="1:9" ht="15.75" x14ac:dyDescent="0.25">
      <c r="A2302" s="11">
        <v>29451</v>
      </c>
      <c r="B2302" s="12" t="str">
        <f>VLOOKUP(A2302,'[1]Региональная прогр. (11.2018)'!G$14:Q$8110,11,FALSE)</f>
        <v>ЛАО</v>
      </c>
      <c r="C2302" s="11" t="s">
        <v>9</v>
      </c>
      <c r="D2302" s="11" t="s">
        <v>915</v>
      </c>
      <c r="E2302" s="11">
        <v>2019</v>
      </c>
      <c r="F2302" s="11" t="s">
        <v>11</v>
      </c>
      <c r="G2302" s="13">
        <v>2033.8</v>
      </c>
      <c r="H2302" s="14" t="s">
        <v>12</v>
      </c>
      <c r="I2302" s="25">
        <v>6519.26</v>
      </c>
    </row>
    <row r="2303" spans="1:9" ht="15.75" x14ac:dyDescent="0.25">
      <c r="A2303" s="11">
        <v>31828</v>
      </c>
      <c r="B2303" s="12" t="str">
        <f>VLOOKUP(A2303,'[1]Региональная прогр. (11.2018)'!G$14:Q$8110,11,FALSE)</f>
        <v>ОАО</v>
      </c>
      <c r="C2303" s="11" t="s">
        <v>9</v>
      </c>
      <c r="D2303" s="11" t="s">
        <v>916</v>
      </c>
      <c r="E2303" s="11">
        <v>2019</v>
      </c>
      <c r="F2303" s="11" t="s">
        <v>11</v>
      </c>
      <c r="G2303" s="13">
        <v>423.8</v>
      </c>
      <c r="H2303" s="14" t="s">
        <v>12</v>
      </c>
      <c r="I2303" s="25">
        <v>27067</v>
      </c>
    </row>
    <row r="2304" spans="1:9" ht="15.75" x14ac:dyDescent="0.25">
      <c r="A2304" s="11">
        <v>31593</v>
      </c>
      <c r="B2304" s="12" t="str">
        <f>VLOOKUP(A2304,'[1]Региональная прогр. (11.2018)'!G$14:Q$8110,11,FALSE)</f>
        <v>ОАО</v>
      </c>
      <c r="C2304" s="11" t="s">
        <v>9</v>
      </c>
      <c r="D2304" s="11" t="s">
        <v>917</v>
      </c>
      <c r="E2304" s="11">
        <v>2019</v>
      </c>
      <c r="F2304" s="11" t="s">
        <v>11</v>
      </c>
      <c r="G2304" s="13">
        <v>436.2</v>
      </c>
      <c r="H2304" s="14" t="s">
        <v>12</v>
      </c>
      <c r="I2304" s="25">
        <v>24054.29</v>
      </c>
    </row>
    <row r="2305" spans="1:9" ht="15.75" x14ac:dyDescent="0.25">
      <c r="A2305" s="11">
        <v>29388</v>
      </c>
      <c r="B2305" s="12" t="str">
        <f>VLOOKUP(A2305,'[1]Региональная прогр. (11.2018)'!G$14:Q$8110,11,FALSE)</f>
        <v>ОАО</v>
      </c>
      <c r="C2305" s="11" t="s">
        <v>9</v>
      </c>
      <c r="D2305" s="11" t="s">
        <v>918</v>
      </c>
      <c r="E2305" s="11">
        <v>2019</v>
      </c>
      <c r="F2305" s="11" t="s">
        <v>11</v>
      </c>
      <c r="G2305" s="13">
        <v>6235.9</v>
      </c>
      <c r="H2305" s="14" t="s">
        <v>12</v>
      </c>
      <c r="I2305" s="25">
        <v>140160.4</v>
      </c>
    </row>
    <row r="2306" spans="1:9" ht="15.75" x14ac:dyDescent="0.25">
      <c r="A2306" s="11">
        <v>28383</v>
      </c>
      <c r="B2306" s="12" t="str">
        <f>VLOOKUP(A2306,'[1]Региональная прогр. (11.2018)'!G$14:Q$8110,11,FALSE)</f>
        <v>ЦАО</v>
      </c>
      <c r="C2306" s="11" t="s">
        <v>9</v>
      </c>
      <c r="D2306" s="11" t="s">
        <v>919</v>
      </c>
      <c r="E2306" s="11">
        <v>2019</v>
      </c>
      <c r="F2306" s="11" t="s">
        <v>11</v>
      </c>
      <c r="G2306" s="13">
        <v>594.5</v>
      </c>
      <c r="H2306" s="14" t="s">
        <v>12</v>
      </c>
      <c r="I2306" s="25">
        <v>30161</v>
      </c>
    </row>
    <row r="2307" spans="1:9" ht="15.75" x14ac:dyDescent="0.25">
      <c r="A2307" s="11">
        <v>31645</v>
      </c>
      <c r="B2307" s="12" t="str">
        <f>VLOOKUP(A2307,'[1]Региональная прогр. (11.2018)'!G$14:Q$8110,11,FALSE)</f>
        <v>САО</v>
      </c>
      <c r="C2307" s="11" t="s">
        <v>9</v>
      </c>
      <c r="D2307" s="11" t="s">
        <v>920</v>
      </c>
      <c r="E2307" s="11">
        <v>2019</v>
      </c>
      <c r="F2307" s="11" t="s">
        <v>11</v>
      </c>
      <c r="G2307" s="13">
        <v>3043.7</v>
      </c>
      <c r="H2307" s="14" t="s">
        <v>12</v>
      </c>
      <c r="I2307" s="25">
        <v>200966.98</v>
      </c>
    </row>
    <row r="2308" spans="1:9" ht="15.75" x14ac:dyDescent="0.25">
      <c r="A2308" s="11">
        <v>21324</v>
      </c>
      <c r="B2308" s="12" t="str">
        <f>VLOOKUP(A2308,'[1]Региональная прогр. (11.2018)'!G$14:Q$8110,11,FALSE)</f>
        <v>ОАО</v>
      </c>
      <c r="C2308" s="11" t="s">
        <v>9</v>
      </c>
      <c r="D2308" s="11" t="s">
        <v>1402</v>
      </c>
      <c r="E2308" s="11">
        <v>2019</v>
      </c>
      <c r="F2308" s="11" t="s">
        <v>11</v>
      </c>
      <c r="G2308" s="13">
        <v>3161.3</v>
      </c>
      <c r="H2308" s="14" t="s">
        <v>12</v>
      </c>
      <c r="I2308" s="25">
        <v>272018.40000000002</v>
      </c>
    </row>
    <row r="2309" spans="1:9" ht="15.75" x14ac:dyDescent="0.25">
      <c r="A2309" s="11">
        <v>30236</v>
      </c>
      <c r="B2309" s="12" t="str">
        <f>VLOOKUP(A2309,'[1]Региональная прогр. (11.2018)'!G$14:Q$8110,11,FALSE)</f>
        <v>САО</v>
      </c>
      <c r="C2309" s="11" t="s">
        <v>9</v>
      </c>
      <c r="D2309" s="11" t="s">
        <v>1403</v>
      </c>
      <c r="E2309" s="11">
        <v>2019</v>
      </c>
      <c r="F2309" s="11" t="s">
        <v>11</v>
      </c>
      <c r="G2309" s="13">
        <v>4000.3</v>
      </c>
      <c r="H2309" s="14" t="s">
        <v>12</v>
      </c>
      <c r="I2309" s="25">
        <v>242419</v>
      </c>
    </row>
    <row r="2310" spans="1:9" ht="15.75" x14ac:dyDescent="0.25">
      <c r="A2310" s="11">
        <v>32957</v>
      </c>
      <c r="B2310" s="12" t="str">
        <f>VLOOKUP(A2310,'[1]Региональная прогр. (11.2018)'!G$14:Q$8110,11,FALSE)</f>
        <v>ЦАО</v>
      </c>
      <c r="C2310" s="11" t="s">
        <v>9</v>
      </c>
      <c r="D2310" s="11" t="s">
        <v>1404</v>
      </c>
      <c r="E2310" s="11">
        <v>2019</v>
      </c>
      <c r="F2310" s="11" t="s">
        <v>11</v>
      </c>
      <c r="G2310" s="13">
        <v>3848.1</v>
      </c>
      <c r="H2310" s="14" t="s">
        <v>12</v>
      </c>
      <c r="I2310" s="25">
        <v>76585</v>
      </c>
    </row>
    <row r="2311" spans="1:9" ht="15.75" x14ac:dyDescent="0.25">
      <c r="A2311" s="11">
        <v>31823</v>
      </c>
      <c r="B2311" s="12" t="str">
        <f>VLOOKUP(A2311,'[1]Региональная прогр. (11.2018)'!G$14:Q$8110,11,FALSE)</f>
        <v>ОАО</v>
      </c>
      <c r="C2311" s="11" t="s">
        <v>9</v>
      </c>
      <c r="D2311" s="11" t="s">
        <v>1405</v>
      </c>
      <c r="E2311" s="11">
        <v>2019</v>
      </c>
      <c r="F2311" s="11" t="s">
        <v>11</v>
      </c>
      <c r="G2311" s="13">
        <v>1605.9</v>
      </c>
      <c r="H2311" s="14" t="s">
        <v>12</v>
      </c>
      <c r="I2311" s="25">
        <v>124023</v>
      </c>
    </row>
    <row r="2312" spans="1:9" ht="15.75" x14ac:dyDescent="0.25">
      <c r="A2312" s="11">
        <v>29602</v>
      </c>
      <c r="B2312" s="12" t="str">
        <f>VLOOKUP(A2312,'[1]Региональная прогр. (11.2018)'!G$14:Q$8110,11,FALSE)</f>
        <v>САО</v>
      </c>
      <c r="C2312" s="11" t="s">
        <v>9</v>
      </c>
      <c r="D2312" s="11" t="s">
        <v>1406</v>
      </c>
      <c r="E2312" s="11">
        <v>2019</v>
      </c>
      <c r="F2312" s="11" t="s">
        <v>11</v>
      </c>
      <c r="G2312" s="13">
        <v>2205.1</v>
      </c>
      <c r="H2312" s="14" t="s">
        <v>12</v>
      </c>
      <c r="I2312" s="25">
        <v>315263</v>
      </c>
    </row>
    <row r="2313" spans="1:9" ht="15.75" x14ac:dyDescent="0.25">
      <c r="A2313" s="11">
        <v>32969</v>
      </c>
      <c r="B2313" s="12" t="str">
        <f>VLOOKUP(A2313,'[1]Региональная прогр. (11.2018)'!G$14:Q$8110,11,FALSE)</f>
        <v>ЦАО</v>
      </c>
      <c r="C2313" s="11" t="s">
        <v>9</v>
      </c>
      <c r="D2313" s="11" t="s">
        <v>1407</v>
      </c>
      <c r="E2313" s="11">
        <v>2019</v>
      </c>
      <c r="F2313" s="11" t="s">
        <v>11</v>
      </c>
      <c r="G2313" s="13">
        <v>569.20000000000005</v>
      </c>
      <c r="H2313" s="14" t="s">
        <v>12</v>
      </c>
      <c r="I2313" s="25">
        <v>34608.22</v>
      </c>
    </row>
    <row r="2314" spans="1:9" ht="15.75" x14ac:dyDescent="0.25">
      <c r="A2314" s="11">
        <v>31046</v>
      </c>
      <c r="B2314" s="12" t="str">
        <f>VLOOKUP(A2314,'[1]Региональная прогр. (11.2018)'!G$14:Q$8110,11,FALSE)</f>
        <v>ОАО</v>
      </c>
      <c r="C2314" s="11" t="s">
        <v>9</v>
      </c>
      <c r="D2314" s="11" t="s">
        <v>1408</v>
      </c>
      <c r="E2314" s="11">
        <v>2019</v>
      </c>
      <c r="F2314" s="11" t="s">
        <v>11</v>
      </c>
      <c r="G2314" s="13">
        <v>5142.5</v>
      </c>
      <c r="H2314" s="14" t="s">
        <v>12</v>
      </c>
      <c r="I2314" s="25">
        <v>63179.56</v>
      </c>
    </row>
    <row r="2315" spans="1:9" ht="15.75" x14ac:dyDescent="0.25">
      <c r="A2315" s="11">
        <v>28118</v>
      </c>
      <c r="B2315" s="12" t="str">
        <f>VLOOKUP(A2315,'[1]Региональная прогр. (11.2018)'!G$14:Q$8110,11,FALSE)</f>
        <v>ЦАО</v>
      </c>
      <c r="C2315" s="11" t="s">
        <v>9</v>
      </c>
      <c r="D2315" s="11" t="s">
        <v>1409</v>
      </c>
      <c r="E2315" s="11">
        <v>2019</v>
      </c>
      <c r="F2315" s="11" t="s">
        <v>11</v>
      </c>
      <c r="G2315" s="13">
        <v>4219.3</v>
      </c>
      <c r="H2315" s="14" t="s">
        <v>12</v>
      </c>
      <c r="I2315" s="25">
        <v>122958.36</v>
      </c>
    </row>
    <row r="2316" spans="1:9" ht="15.75" x14ac:dyDescent="0.25">
      <c r="A2316" s="11">
        <v>20427</v>
      </c>
      <c r="B2316" s="12" t="str">
        <f>VLOOKUP(A2316,'[1]Региональная прогр. (11.2018)'!G$14:Q$8110,11,FALSE)</f>
        <v>ЦАО</v>
      </c>
      <c r="C2316" s="11" t="s">
        <v>9</v>
      </c>
      <c r="D2316" s="11" t="s">
        <v>1410</v>
      </c>
      <c r="E2316" s="11">
        <v>2019</v>
      </c>
      <c r="F2316" s="11" t="s">
        <v>11</v>
      </c>
      <c r="G2316" s="13">
        <v>2221</v>
      </c>
      <c r="H2316" s="14" t="s">
        <v>12</v>
      </c>
      <c r="I2316" s="25">
        <v>161495.07</v>
      </c>
    </row>
    <row r="2317" spans="1:9" ht="15.75" x14ac:dyDescent="0.25">
      <c r="A2317" s="11">
        <v>25700</v>
      </c>
      <c r="B2317" s="12" t="str">
        <f>VLOOKUP(A2317,'[1]Региональная прогр. (11.2018)'!G$14:Q$8110,11,FALSE)</f>
        <v>ЦАО</v>
      </c>
      <c r="C2317" s="11" t="s">
        <v>9</v>
      </c>
      <c r="D2317" s="11" t="s">
        <v>1411</v>
      </c>
      <c r="E2317" s="11">
        <v>2019</v>
      </c>
      <c r="F2317" s="11" t="s">
        <v>11</v>
      </c>
      <c r="G2317" s="13">
        <v>2710</v>
      </c>
      <c r="H2317" s="14" t="s">
        <v>12</v>
      </c>
      <c r="I2317" s="25">
        <v>257223.48</v>
      </c>
    </row>
    <row r="2318" spans="1:9" ht="15.75" x14ac:dyDescent="0.25">
      <c r="A2318" s="11">
        <v>30160</v>
      </c>
      <c r="B2318" s="12" t="str">
        <f>VLOOKUP(A2318,'[1]Региональная прогр. (11.2018)'!G$14:Q$8110,11,FALSE)</f>
        <v>САО</v>
      </c>
      <c r="C2318" s="11" t="s">
        <v>9</v>
      </c>
      <c r="D2318" s="11" t="s">
        <v>1412</v>
      </c>
      <c r="E2318" s="11">
        <v>2019</v>
      </c>
      <c r="F2318" s="11" t="s">
        <v>11</v>
      </c>
      <c r="G2318" s="14">
        <v>4871.1000000000004</v>
      </c>
      <c r="H2318" s="14" t="s">
        <v>12</v>
      </c>
      <c r="I2318" s="42">
        <v>131443.74</v>
      </c>
    </row>
    <row r="2319" spans="1:9" ht="15.75" x14ac:dyDescent="0.25">
      <c r="A2319" s="11">
        <v>25731</v>
      </c>
      <c r="B2319" s="12" t="str">
        <f>VLOOKUP(A2319,'[1]Региональная прогр. (11.2018)'!G$14:Q$8110,11,FALSE)</f>
        <v>ЦАО</v>
      </c>
      <c r="C2319" s="11" t="s">
        <v>9</v>
      </c>
      <c r="D2319" s="11" t="s">
        <v>921</v>
      </c>
      <c r="E2319" s="11">
        <v>2019</v>
      </c>
      <c r="F2319" s="11" t="s">
        <v>11</v>
      </c>
      <c r="G2319" s="14">
        <v>1697.6</v>
      </c>
      <c r="H2319" s="14" t="s">
        <v>12</v>
      </c>
      <c r="I2319" s="42">
        <v>95334.080000000002</v>
      </c>
    </row>
    <row r="2320" spans="1:9" ht="15.75" x14ac:dyDescent="0.25">
      <c r="A2320" s="11">
        <v>32993</v>
      </c>
      <c r="B2320" s="12" t="str">
        <f>VLOOKUP(A2320,'[1]Региональная прогр. (11.2018)'!G$14:Q$8110,11,FALSE)</f>
        <v>ЦАО</v>
      </c>
      <c r="C2320" s="11" t="s">
        <v>9</v>
      </c>
      <c r="D2320" s="11" t="s">
        <v>1413</v>
      </c>
      <c r="E2320" s="11">
        <v>2019</v>
      </c>
      <c r="F2320" s="11" t="s">
        <v>11</v>
      </c>
      <c r="G2320" s="14">
        <v>5136.6000000000004</v>
      </c>
      <c r="H2320" s="14" t="s">
        <v>12</v>
      </c>
      <c r="I2320" s="42">
        <v>114322</v>
      </c>
    </row>
    <row r="2321" spans="1:9" ht="15.75" x14ac:dyDescent="0.25">
      <c r="A2321" s="11">
        <v>29717</v>
      </c>
      <c r="B2321" s="12" t="str">
        <f>VLOOKUP(A2321,'[1]Региональная прогр. (11.2018)'!G$14:Q$8110,11,FALSE)</f>
        <v>САО</v>
      </c>
      <c r="C2321" s="11" t="s">
        <v>9</v>
      </c>
      <c r="D2321" s="11" t="s">
        <v>1414</v>
      </c>
      <c r="E2321" s="11">
        <v>2019</v>
      </c>
      <c r="F2321" s="11" t="s">
        <v>11</v>
      </c>
      <c r="G2321" s="14">
        <v>5096.3</v>
      </c>
      <c r="H2321" s="14" t="s">
        <v>12</v>
      </c>
      <c r="I2321" s="42">
        <v>113878</v>
      </c>
    </row>
    <row r="2322" spans="1:9" ht="15.75" x14ac:dyDescent="0.25">
      <c r="A2322" s="11">
        <v>29781</v>
      </c>
      <c r="B2322" s="12" t="str">
        <f>VLOOKUP(A2322,'[1]Региональная прогр. (11.2018)'!G$14:Q$8110,11,FALSE)</f>
        <v>САО</v>
      </c>
      <c r="C2322" s="11" t="s">
        <v>9</v>
      </c>
      <c r="D2322" s="11" t="s">
        <v>1415</v>
      </c>
      <c r="E2322" s="11">
        <v>2019</v>
      </c>
      <c r="F2322" s="11" t="s">
        <v>11</v>
      </c>
      <c r="G2322" s="14">
        <v>5183.8999999999996</v>
      </c>
      <c r="H2322" s="14" t="s">
        <v>12</v>
      </c>
      <c r="I2322" s="42">
        <v>312252.78000000003</v>
      </c>
    </row>
    <row r="2323" spans="1:9" ht="15.75" x14ac:dyDescent="0.25">
      <c r="A2323" s="11">
        <v>21096</v>
      </c>
      <c r="B2323" s="12" t="str">
        <f>VLOOKUP(A2323,'[1]Региональная прогр. (11.2018)'!G$14:Q$8110,11,FALSE)</f>
        <v>КАО</v>
      </c>
      <c r="C2323" s="11" t="s">
        <v>9</v>
      </c>
      <c r="D2323" s="11" t="s">
        <v>1416</v>
      </c>
      <c r="E2323" s="11">
        <v>2019</v>
      </c>
      <c r="F2323" s="11" t="s">
        <v>11</v>
      </c>
      <c r="G2323" s="14">
        <v>13152.5</v>
      </c>
      <c r="H2323" s="14" t="s">
        <v>12</v>
      </c>
      <c r="I2323" s="42">
        <v>195495</v>
      </c>
    </row>
    <row r="2324" spans="1:9" ht="15.75" x14ac:dyDescent="0.25">
      <c r="A2324" s="11">
        <v>26673</v>
      </c>
      <c r="B2324" s="12" t="str">
        <f>VLOOKUP(A2324,'[1]Региональная прогр. (11.2018)'!G$14:Q$8110,11,FALSE)</f>
        <v>ЦАО</v>
      </c>
      <c r="C2324" s="11" t="s">
        <v>9</v>
      </c>
      <c r="D2324" s="11" t="s">
        <v>922</v>
      </c>
      <c r="E2324" s="11">
        <v>2019</v>
      </c>
      <c r="F2324" s="11" t="s">
        <v>11</v>
      </c>
      <c r="G2324" s="14">
        <v>3852.2</v>
      </c>
      <c r="H2324" s="14" t="s">
        <v>12</v>
      </c>
      <c r="I2324" s="42">
        <v>239642</v>
      </c>
    </row>
    <row r="2325" spans="1:9" ht="15.75" x14ac:dyDescent="0.25">
      <c r="A2325" s="11">
        <v>21090</v>
      </c>
      <c r="B2325" s="12" t="str">
        <f>VLOOKUP(A2325,'[1]Региональная прогр. (11.2018)'!G$14:Q$8110,11,FALSE)</f>
        <v>ЦАО</v>
      </c>
      <c r="C2325" s="11" t="s">
        <v>9</v>
      </c>
      <c r="D2325" s="11" t="s">
        <v>923</v>
      </c>
      <c r="E2325" s="11">
        <v>2019</v>
      </c>
      <c r="F2325" s="11" t="s">
        <v>11</v>
      </c>
      <c r="G2325" s="14">
        <v>4006.9</v>
      </c>
      <c r="H2325" s="14" t="s">
        <v>12</v>
      </c>
      <c r="I2325" s="42">
        <v>109314.02</v>
      </c>
    </row>
    <row r="2326" spans="1:9" ht="15.75" x14ac:dyDescent="0.25">
      <c r="A2326" s="11">
        <v>32933</v>
      </c>
      <c r="B2326" s="12" t="str">
        <f>VLOOKUP(A2326,'[1]Региональная прогр. (11.2018)'!G$14:Q$8110,11,FALSE)</f>
        <v>ЦАО</v>
      </c>
      <c r="C2326" s="11" t="s">
        <v>9</v>
      </c>
      <c r="D2326" s="11" t="s">
        <v>1417</v>
      </c>
      <c r="E2326" s="11">
        <v>2019</v>
      </c>
      <c r="F2326" s="11" t="s">
        <v>11</v>
      </c>
      <c r="G2326" s="14">
        <v>3851.9</v>
      </c>
      <c r="H2326" s="14" t="s">
        <v>12</v>
      </c>
      <c r="I2326" s="42">
        <v>239636</v>
      </c>
    </row>
    <row r="2327" spans="1:9" ht="15.75" x14ac:dyDescent="0.25">
      <c r="A2327" s="11">
        <v>33304</v>
      </c>
      <c r="B2327" s="12" t="str">
        <f>VLOOKUP(A2327,'[1]Региональная прогр. (11.2018)'!G$14:Q$8110,11,FALSE)</f>
        <v>ЛАО</v>
      </c>
      <c r="C2327" s="11" t="s">
        <v>9</v>
      </c>
      <c r="D2327" s="11" t="s">
        <v>1418</v>
      </c>
      <c r="E2327" s="11">
        <v>2019</v>
      </c>
      <c r="F2327" s="11" t="s">
        <v>11</v>
      </c>
      <c r="G2327" s="14">
        <v>1673.5</v>
      </c>
      <c r="H2327" s="14" t="s">
        <v>12</v>
      </c>
      <c r="I2327" s="42">
        <v>66203.98</v>
      </c>
    </row>
    <row r="2328" spans="1:9" ht="15.75" x14ac:dyDescent="0.25">
      <c r="A2328" s="11">
        <v>27532</v>
      </c>
      <c r="B2328" s="12" t="str">
        <f>VLOOKUP(A2328,'[1]Региональная прогр. (11.2018)'!G$14:Q$8110,11,FALSE)</f>
        <v>КАО</v>
      </c>
      <c r="C2328" s="11" t="s">
        <v>9</v>
      </c>
      <c r="D2328" s="11" t="s">
        <v>1419</v>
      </c>
      <c r="E2328" s="11">
        <v>2019</v>
      </c>
      <c r="F2328" s="11" t="s">
        <v>11</v>
      </c>
      <c r="G2328" s="14">
        <v>441.9</v>
      </c>
      <c r="H2328" s="14" t="s">
        <v>12</v>
      </c>
      <c r="I2328" s="42">
        <v>43096.51</v>
      </c>
    </row>
    <row r="2329" spans="1:9" ht="15.75" x14ac:dyDescent="0.25">
      <c r="A2329" s="11">
        <v>21099</v>
      </c>
      <c r="B2329" s="12" t="str">
        <f>VLOOKUP(A2329,'[1]Региональная прогр. (11.2018)'!G$14:Q$8110,11,FALSE)</f>
        <v>САО</v>
      </c>
      <c r="C2329" s="11" t="s">
        <v>9</v>
      </c>
      <c r="D2329" s="11" t="s">
        <v>1420</v>
      </c>
      <c r="E2329" s="11">
        <v>2019</v>
      </c>
      <c r="F2329" s="11" t="s">
        <v>11</v>
      </c>
      <c r="G2329" s="14">
        <v>6232.8</v>
      </c>
      <c r="H2329" s="14" t="s">
        <v>12</v>
      </c>
      <c r="I2329" s="42">
        <v>341154</v>
      </c>
    </row>
    <row r="2330" spans="1:9" ht="15.75" x14ac:dyDescent="0.25">
      <c r="A2330" s="11">
        <v>35372</v>
      </c>
      <c r="B2330" s="12" t="str">
        <f>VLOOKUP(A2330,'[1]Региональная прогр. (11.2018)'!G$14:Q$8110,11,FALSE)</f>
        <v>ЛАО</v>
      </c>
      <c r="C2330" s="11" t="s">
        <v>9</v>
      </c>
      <c r="D2330" s="11" t="s">
        <v>1421</v>
      </c>
      <c r="E2330" s="11">
        <v>2019</v>
      </c>
      <c r="F2330" s="11" t="s">
        <v>11</v>
      </c>
      <c r="G2330" s="14">
        <v>2966.8</v>
      </c>
      <c r="H2330" s="14" t="s">
        <v>12</v>
      </c>
      <c r="I2330" s="42">
        <v>106654.3</v>
      </c>
    </row>
    <row r="2331" spans="1:9" ht="15.75" x14ac:dyDescent="0.25">
      <c r="A2331" s="11">
        <v>35329</v>
      </c>
      <c r="B2331" s="12" t="str">
        <f>VLOOKUP(A2331,'[1]Региональная прогр. (11.2018)'!G$14:Q$8110,11,FALSE)</f>
        <v>ЦАО</v>
      </c>
      <c r="C2331" s="11" t="s">
        <v>9</v>
      </c>
      <c r="D2331" s="11" t="s">
        <v>1422</v>
      </c>
      <c r="E2331" s="11">
        <v>2019</v>
      </c>
      <c r="F2331" s="11" t="s">
        <v>11</v>
      </c>
      <c r="G2331" s="14">
        <v>1015.4</v>
      </c>
      <c r="H2331" s="14" t="s">
        <v>12</v>
      </c>
      <c r="I2331" s="42">
        <v>54412.800000000003</v>
      </c>
    </row>
    <row r="2332" spans="1:9" ht="15.75" x14ac:dyDescent="0.25">
      <c r="A2332" s="11">
        <v>32378</v>
      </c>
      <c r="B2332" s="12" t="str">
        <f>VLOOKUP(A2332,'[1]Региональная прогр. (11.2018)'!G$14:Q$8110,11,FALSE)</f>
        <v>САО</v>
      </c>
      <c r="C2332" s="11" t="s">
        <v>9</v>
      </c>
      <c r="D2332" s="11" t="s">
        <v>1423</v>
      </c>
      <c r="E2332" s="11">
        <v>2019</v>
      </c>
      <c r="F2332" s="11" t="s">
        <v>11</v>
      </c>
      <c r="G2332" s="14">
        <v>1312.4</v>
      </c>
      <c r="H2332" s="14" t="s">
        <v>12</v>
      </c>
      <c r="I2332" s="42">
        <v>59387.040000000001</v>
      </c>
    </row>
    <row r="2333" spans="1:9" ht="15.75" x14ac:dyDescent="0.25">
      <c r="A2333" s="11">
        <v>27329</v>
      </c>
      <c r="B2333" s="12">
        <f>VLOOKUP(A2333,'[1]Региональная прогр. (11.2018)'!G$14:Q$8110,11,FALSE)</f>
        <v>0</v>
      </c>
      <c r="C2333" s="11" t="s">
        <v>924</v>
      </c>
      <c r="D2333" s="11" t="s">
        <v>1424</v>
      </c>
      <c r="E2333" s="11">
        <v>2019</v>
      </c>
      <c r="F2333" s="11" t="s">
        <v>11</v>
      </c>
      <c r="G2333" s="13">
        <v>765</v>
      </c>
      <c r="H2333" s="14" t="s">
        <v>12</v>
      </c>
      <c r="I2333" s="25">
        <v>135805.91</v>
      </c>
    </row>
    <row r="2334" spans="1:9" ht="15.75" x14ac:dyDescent="0.25">
      <c r="A2334" s="11">
        <v>26143</v>
      </c>
      <c r="B2334" s="12">
        <f>VLOOKUP(A2334,'[1]Региональная прогр. (11.2018)'!G$14:Q$8110,11,FALSE)</f>
        <v>0</v>
      </c>
      <c r="C2334" s="11" t="s">
        <v>418</v>
      </c>
      <c r="D2334" s="11" t="s">
        <v>1425</v>
      </c>
      <c r="E2334" s="11">
        <v>2019</v>
      </c>
      <c r="F2334" s="11" t="s">
        <v>11</v>
      </c>
      <c r="G2334" s="13">
        <v>1902.6</v>
      </c>
      <c r="H2334" s="14" t="s">
        <v>12</v>
      </c>
      <c r="I2334" s="25">
        <v>70718.39</v>
      </c>
    </row>
    <row r="2335" spans="1:9" ht="15.75" x14ac:dyDescent="0.25">
      <c r="A2335" s="11">
        <v>24999</v>
      </c>
      <c r="B2335" s="12">
        <f>VLOOKUP(A2335,'[1]Региональная прогр. (11.2018)'!G$14:Q$8110,11,FALSE)</f>
        <v>0</v>
      </c>
      <c r="C2335" s="11" t="s">
        <v>418</v>
      </c>
      <c r="D2335" s="11" t="s">
        <v>1426</v>
      </c>
      <c r="E2335" s="11">
        <v>2019</v>
      </c>
      <c r="F2335" s="11" t="s">
        <v>11</v>
      </c>
      <c r="G2335" s="13">
        <v>2573.9</v>
      </c>
      <c r="H2335" s="14" t="s">
        <v>12</v>
      </c>
      <c r="I2335" s="25">
        <v>84367.64</v>
      </c>
    </row>
    <row r="2336" spans="1:9" ht="15.75" x14ac:dyDescent="0.25">
      <c r="A2336" s="11">
        <v>24982</v>
      </c>
      <c r="B2336" s="12">
        <f>VLOOKUP(A2336,'[1]Региональная прогр. (11.2018)'!G$14:Q$8110,11,FALSE)</f>
        <v>0</v>
      </c>
      <c r="C2336" s="11" t="s">
        <v>418</v>
      </c>
      <c r="D2336" s="11" t="s">
        <v>1427</v>
      </c>
      <c r="E2336" s="11">
        <v>2019</v>
      </c>
      <c r="F2336" s="11" t="s">
        <v>11</v>
      </c>
      <c r="G2336" s="14">
        <v>1218.2</v>
      </c>
      <c r="H2336" s="14" t="s">
        <v>12</v>
      </c>
      <c r="I2336" s="25">
        <v>57521.46</v>
      </c>
    </row>
    <row r="2337" spans="1:9" ht="15.75" x14ac:dyDescent="0.25">
      <c r="A2337" s="11">
        <v>27556</v>
      </c>
      <c r="B2337" s="12">
        <f>VLOOKUP(A2337,'[1]Региональная прогр. (11.2018)'!G$14:Q$8110,11,FALSE)</f>
        <v>0</v>
      </c>
      <c r="C2337" s="11" t="s">
        <v>418</v>
      </c>
      <c r="D2337" s="11" t="s">
        <v>1428</v>
      </c>
      <c r="E2337" s="11">
        <v>2019</v>
      </c>
      <c r="F2337" s="11" t="s">
        <v>11</v>
      </c>
      <c r="G2337" s="14">
        <v>1188.9000000000001</v>
      </c>
      <c r="H2337" s="14" t="s">
        <v>12</v>
      </c>
      <c r="I2337" s="25">
        <v>132855.29</v>
      </c>
    </row>
    <row r="2338" spans="1:9" ht="15.75" x14ac:dyDescent="0.25">
      <c r="A2338" s="11">
        <v>27500</v>
      </c>
      <c r="B2338" s="12">
        <f>VLOOKUP(A2338,'[1]Региональная прогр. (11.2018)'!G$14:Q$8110,11,FALSE)</f>
        <v>0</v>
      </c>
      <c r="C2338" s="11" t="s">
        <v>418</v>
      </c>
      <c r="D2338" s="11" t="s">
        <v>1429</v>
      </c>
      <c r="E2338" s="11">
        <v>2019</v>
      </c>
      <c r="F2338" s="11" t="s">
        <v>11</v>
      </c>
      <c r="G2338" s="14">
        <v>606.4</v>
      </c>
      <c r="H2338" s="14" t="s">
        <v>12</v>
      </c>
      <c r="I2338" s="25">
        <v>36518.480000000003</v>
      </c>
    </row>
    <row r="2339" spans="1:9" ht="15.75" x14ac:dyDescent="0.25">
      <c r="A2339" s="11">
        <v>26446</v>
      </c>
      <c r="B2339" s="12">
        <f>VLOOKUP(A2339,'[1]Региональная прогр. (11.2018)'!G$14:Q$8110,11,FALSE)</f>
        <v>0</v>
      </c>
      <c r="C2339" s="11" t="s">
        <v>429</v>
      </c>
      <c r="D2339" s="11" t="s">
        <v>1430</v>
      </c>
      <c r="E2339" s="11">
        <v>2019</v>
      </c>
      <c r="F2339" s="11" t="s">
        <v>11</v>
      </c>
      <c r="G2339" s="14">
        <v>1453.2</v>
      </c>
      <c r="H2339" s="14" t="s">
        <v>12</v>
      </c>
      <c r="I2339" s="25">
        <v>61863.33</v>
      </c>
    </row>
    <row r="2340" spans="1:9" ht="15.75" x14ac:dyDescent="0.25">
      <c r="A2340" s="11">
        <v>33028</v>
      </c>
      <c r="B2340" s="12">
        <f>VLOOKUP(A2340,'[1]Региональная прогр. (11.2018)'!G$14:Q$8110,11,FALSE)</f>
        <v>0</v>
      </c>
      <c r="C2340" s="11" t="s">
        <v>19</v>
      </c>
      <c r="D2340" s="11" t="s">
        <v>1431</v>
      </c>
      <c r="E2340" s="11">
        <v>2019</v>
      </c>
      <c r="F2340" s="11" t="s">
        <v>11</v>
      </c>
      <c r="G2340" s="14">
        <v>966.1</v>
      </c>
      <c r="H2340" s="14" t="s">
        <v>12</v>
      </c>
      <c r="I2340" s="25">
        <v>43335</v>
      </c>
    </row>
    <row r="2341" spans="1:9" ht="15.75" x14ac:dyDescent="0.25">
      <c r="A2341" s="11">
        <v>26715</v>
      </c>
      <c r="B2341" s="12">
        <f>VLOOKUP(A2341,'[1]Региональная прогр. (11.2018)'!G$14:Q$8110,11,FALSE)</f>
        <v>0</v>
      </c>
      <c r="C2341" s="11" t="s">
        <v>459</v>
      </c>
      <c r="D2341" s="11" t="s">
        <v>1432</v>
      </c>
      <c r="E2341" s="11">
        <v>2019</v>
      </c>
      <c r="F2341" s="11" t="s">
        <v>11</v>
      </c>
      <c r="G2341" s="14">
        <v>623.58000000000004</v>
      </c>
      <c r="H2341" s="14" t="s">
        <v>12</v>
      </c>
      <c r="I2341" s="25">
        <v>8835</v>
      </c>
    </row>
    <row r="2342" spans="1:9" ht="15.75" x14ac:dyDescent="0.25">
      <c r="A2342" s="11">
        <v>27144</v>
      </c>
      <c r="B2342" s="12">
        <f>VLOOKUP(A2342,'[1]Региональная прогр. (11.2018)'!G$14:Q$8110,11,FALSE)</f>
        <v>0</v>
      </c>
      <c r="C2342" s="11" t="s">
        <v>471</v>
      </c>
      <c r="D2342" s="11" t="s">
        <v>925</v>
      </c>
      <c r="E2342" s="11">
        <v>2019</v>
      </c>
      <c r="F2342" s="11" t="s">
        <v>11</v>
      </c>
      <c r="G2342" s="13">
        <v>528</v>
      </c>
      <c r="H2342" s="14" t="s">
        <v>12</v>
      </c>
      <c r="I2342" s="25">
        <v>33714.959999999999</v>
      </c>
    </row>
    <row r="2343" spans="1:9" ht="15.75" x14ac:dyDescent="0.25">
      <c r="A2343" s="11">
        <v>27746</v>
      </c>
      <c r="B2343" s="12">
        <f>VLOOKUP(A2343,'[1]Региональная прогр. (11.2018)'!G$14:Q$8110,11,FALSE)</f>
        <v>0</v>
      </c>
      <c r="C2343" s="11" t="s">
        <v>471</v>
      </c>
      <c r="D2343" s="11" t="s">
        <v>926</v>
      </c>
      <c r="E2343" s="11">
        <v>2019</v>
      </c>
      <c r="F2343" s="11" t="s">
        <v>11</v>
      </c>
      <c r="G2343" s="13">
        <v>1469.4</v>
      </c>
      <c r="H2343" s="14" t="s">
        <v>12</v>
      </c>
      <c r="I2343" s="25">
        <v>231809.82</v>
      </c>
    </row>
    <row r="2344" spans="1:9" ht="15.75" x14ac:dyDescent="0.25">
      <c r="A2344" s="11">
        <v>27783</v>
      </c>
      <c r="B2344" s="12">
        <f>VLOOKUP(A2344,'[1]Региональная прогр. (11.2018)'!G$14:Q$8110,11,FALSE)</f>
        <v>0</v>
      </c>
      <c r="C2344" s="11" t="s">
        <v>471</v>
      </c>
      <c r="D2344" s="11" t="s">
        <v>927</v>
      </c>
      <c r="E2344" s="11">
        <v>2019</v>
      </c>
      <c r="F2344" s="11" t="s">
        <v>11</v>
      </c>
      <c r="G2344" s="13">
        <v>424.4</v>
      </c>
      <c r="H2344" s="14" t="s">
        <v>12</v>
      </c>
      <c r="I2344" s="25">
        <v>21918</v>
      </c>
    </row>
    <row r="2345" spans="1:9" ht="15.75" x14ac:dyDescent="0.25">
      <c r="A2345" s="11">
        <v>20816</v>
      </c>
      <c r="B2345" s="12">
        <f>VLOOKUP(A2345,'[1]Региональная прогр. (11.2018)'!G$14:Q$8110,11,FALSE)</f>
        <v>0</v>
      </c>
      <c r="C2345" s="11" t="s">
        <v>471</v>
      </c>
      <c r="D2345" s="11" t="s">
        <v>928</v>
      </c>
      <c r="E2345" s="11">
        <v>2019</v>
      </c>
      <c r="F2345" s="11" t="s">
        <v>11</v>
      </c>
      <c r="G2345" s="14">
        <v>3498.1</v>
      </c>
      <c r="H2345" s="14" t="s">
        <v>12</v>
      </c>
      <c r="I2345" s="25">
        <v>278200.81</v>
      </c>
    </row>
    <row r="2346" spans="1:9" ht="15.75" x14ac:dyDescent="0.25">
      <c r="A2346" s="11">
        <v>27964</v>
      </c>
      <c r="B2346" s="12">
        <f>VLOOKUP(A2346,'[1]Региональная прогр. (11.2018)'!G$14:Q$8110,11,FALSE)</f>
        <v>0</v>
      </c>
      <c r="C2346" s="11" t="s">
        <v>476</v>
      </c>
      <c r="D2346" s="11" t="s">
        <v>929</v>
      </c>
      <c r="E2346" s="11">
        <v>2019</v>
      </c>
      <c r="F2346" s="11" t="s">
        <v>11</v>
      </c>
      <c r="G2346" s="13">
        <v>470.6</v>
      </c>
      <c r="H2346" s="14" t="s">
        <v>12</v>
      </c>
      <c r="I2346" s="25">
        <v>27440</v>
      </c>
    </row>
    <row r="2347" spans="1:9" ht="15.75" x14ac:dyDescent="0.25">
      <c r="A2347" s="11">
        <v>28017</v>
      </c>
      <c r="B2347" s="12">
        <f>VLOOKUP(A2347,'[1]Региональная прогр. (11.2018)'!G$14:Q$8110,11,FALSE)</f>
        <v>0</v>
      </c>
      <c r="C2347" s="11" t="s">
        <v>487</v>
      </c>
      <c r="D2347" s="11" t="s">
        <v>1433</v>
      </c>
      <c r="E2347" s="11">
        <v>2019</v>
      </c>
      <c r="F2347" s="11" t="s">
        <v>11</v>
      </c>
      <c r="G2347" s="13">
        <v>866.3</v>
      </c>
      <c r="H2347" s="14" t="s">
        <v>12</v>
      </c>
      <c r="I2347" s="25">
        <v>41051.019999999997</v>
      </c>
    </row>
    <row r="2348" spans="1:9" ht="15.75" x14ac:dyDescent="0.25">
      <c r="A2348" s="11">
        <v>27350</v>
      </c>
      <c r="B2348" s="12">
        <f>VLOOKUP(A2348,'[1]Региональная прогр. (11.2018)'!G$14:Q$8110,11,FALSE)</f>
        <v>0</v>
      </c>
      <c r="C2348" s="11" t="s">
        <v>487</v>
      </c>
      <c r="D2348" s="11" t="s">
        <v>1434</v>
      </c>
      <c r="E2348" s="11">
        <v>2019</v>
      </c>
      <c r="F2348" s="11" t="s">
        <v>11</v>
      </c>
      <c r="G2348" s="13">
        <v>653.5</v>
      </c>
      <c r="H2348" s="14" t="s">
        <v>12</v>
      </c>
      <c r="I2348" s="25">
        <v>24865</v>
      </c>
    </row>
    <row r="2349" spans="1:9" ht="15.75" x14ac:dyDescent="0.25">
      <c r="A2349" s="11">
        <v>27225</v>
      </c>
      <c r="B2349" s="12">
        <f>VLOOKUP(A2349,'[1]Региональная прогр. (11.2018)'!G$14:Q$8110,11,FALSE)</f>
        <v>0</v>
      </c>
      <c r="C2349" s="11" t="s">
        <v>487</v>
      </c>
      <c r="D2349" s="11" t="s">
        <v>930</v>
      </c>
      <c r="E2349" s="11">
        <v>2019</v>
      </c>
      <c r="F2349" s="11" t="s">
        <v>11</v>
      </c>
      <c r="G2349" s="14">
        <v>1303.5</v>
      </c>
      <c r="H2349" s="14" t="s">
        <v>12</v>
      </c>
      <c r="I2349" s="25">
        <v>51387.6</v>
      </c>
    </row>
    <row r="2350" spans="1:9" ht="15.75" x14ac:dyDescent="0.25">
      <c r="A2350" s="11">
        <v>20853</v>
      </c>
      <c r="B2350" s="12">
        <f>VLOOKUP(A2350,'[1]Региональная прогр. (11.2018)'!G$14:Q$8110,11,FALSE)</f>
        <v>0</v>
      </c>
      <c r="C2350" s="11" t="s">
        <v>491</v>
      </c>
      <c r="D2350" s="11" t="s">
        <v>1435</v>
      </c>
      <c r="E2350" s="11">
        <v>2019</v>
      </c>
      <c r="F2350" s="11" t="s">
        <v>11</v>
      </c>
      <c r="G2350" s="13">
        <v>240.6</v>
      </c>
      <c r="H2350" s="14" t="s">
        <v>12</v>
      </c>
      <c r="I2350" s="25">
        <v>53292.34</v>
      </c>
    </row>
    <row r="2351" spans="1:9" ht="15.75" x14ac:dyDescent="0.25">
      <c r="A2351" s="11">
        <v>23341</v>
      </c>
      <c r="B2351" s="12">
        <f>VLOOKUP(A2351,'[1]Региональная прогр. (11.2018)'!G$14:Q$8110,11,FALSE)</f>
        <v>0</v>
      </c>
      <c r="C2351" s="11" t="s">
        <v>890</v>
      </c>
      <c r="D2351" s="11" t="s">
        <v>1436</v>
      </c>
      <c r="E2351" s="11">
        <v>2019</v>
      </c>
      <c r="F2351" s="11" t="s">
        <v>11</v>
      </c>
      <c r="G2351" s="13">
        <v>438.3</v>
      </c>
      <c r="H2351" s="14" t="s">
        <v>12</v>
      </c>
      <c r="I2351" s="25">
        <v>9279</v>
      </c>
    </row>
    <row r="2352" spans="1:9" ht="15.75" x14ac:dyDescent="0.25">
      <c r="A2352" s="11">
        <v>27646</v>
      </c>
      <c r="B2352" s="12">
        <f>VLOOKUP(A2352,'[1]Региональная прогр. (11.2018)'!G$14:Q$8110,11,FALSE)</f>
        <v>0</v>
      </c>
      <c r="C2352" s="11" t="s">
        <v>890</v>
      </c>
      <c r="D2352" s="11" t="s">
        <v>1437</v>
      </c>
      <c r="E2352" s="11">
        <v>2019</v>
      </c>
      <c r="F2352" s="11" t="s">
        <v>11</v>
      </c>
      <c r="G2352" s="13">
        <v>721.6</v>
      </c>
      <c r="H2352" s="14" t="s">
        <v>12</v>
      </c>
      <c r="I2352" s="25">
        <v>37912.22</v>
      </c>
    </row>
    <row r="2353" spans="1:9" ht="15.75" x14ac:dyDescent="0.25">
      <c r="A2353" s="11">
        <v>24543</v>
      </c>
      <c r="B2353" s="12">
        <f>VLOOKUP(A2353,'[1]Региональная прогр. (11.2018)'!G$14:Q$8110,11,FALSE)</f>
        <v>0</v>
      </c>
      <c r="C2353" s="11" t="s">
        <v>495</v>
      </c>
      <c r="D2353" s="11" t="s">
        <v>1438</v>
      </c>
      <c r="E2353" s="11">
        <v>2019</v>
      </c>
      <c r="F2353" s="11" t="s">
        <v>11</v>
      </c>
      <c r="G2353" s="13">
        <v>1014.7</v>
      </c>
      <c r="H2353" s="14" t="s">
        <v>12</v>
      </c>
      <c r="I2353" s="25">
        <v>108516</v>
      </c>
    </row>
    <row r="2354" spans="1:9" ht="15.75" x14ac:dyDescent="0.25">
      <c r="A2354" s="11">
        <v>24432</v>
      </c>
      <c r="B2354" s="12">
        <f>VLOOKUP(A2354,'[1]Региональная прогр. (11.2018)'!G$14:Q$8110,11,FALSE)</f>
        <v>0</v>
      </c>
      <c r="C2354" s="11" t="s">
        <v>830</v>
      </c>
      <c r="D2354" s="11" t="s">
        <v>931</v>
      </c>
      <c r="E2354" s="11">
        <v>2019</v>
      </c>
      <c r="F2354" s="11" t="s">
        <v>11</v>
      </c>
      <c r="G2354" s="13">
        <v>607.6</v>
      </c>
      <c r="H2354" s="14" t="s">
        <v>12</v>
      </c>
      <c r="I2354" s="25">
        <v>19379</v>
      </c>
    </row>
    <row r="2355" spans="1:9" ht="15.75" x14ac:dyDescent="0.25">
      <c r="A2355" s="11">
        <v>33123</v>
      </c>
      <c r="B2355" s="12">
        <f>VLOOKUP(A2355,'[1]Региональная прогр. (11.2018)'!G$14:Q$8110,11,FALSE)</f>
        <v>0</v>
      </c>
      <c r="C2355" s="11" t="s">
        <v>510</v>
      </c>
      <c r="D2355" s="11" t="s">
        <v>932</v>
      </c>
      <c r="E2355" s="11">
        <v>2019</v>
      </c>
      <c r="F2355" s="11" t="s">
        <v>11</v>
      </c>
      <c r="G2355" s="13">
        <v>650.6</v>
      </c>
      <c r="H2355" s="14" t="s">
        <v>12</v>
      </c>
      <c r="I2355" s="25">
        <v>36373.5</v>
      </c>
    </row>
    <row r="2356" spans="1:9" ht="15.75" x14ac:dyDescent="0.25">
      <c r="A2356" s="11">
        <v>33130</v>
      </c>
      <c r="B2356" s="12">
        <f>VLOOKUP(A2356,'[1]Региональная прогр. (11.2018)'!G$14:Q$8110,11,FALSE)</f>
        <v>0</v>
      </c>
      <c r="C2356" s="11" t="s">
        <v>510</v>
      </c>
      <c r="D2356" s="11" t="s">
        <v>933</v>
      </c>
      <c r="E2356" s="11">
        <v>2019</v>
      </c>
      <c r="F2356" s="11" t="s">
        <v>11</v>
      </c>
      <c r="G2356" s="13">
        <v>585.20000000000005</v>
      </c>
      <c r="H2356" s="14" t="s">
        <v>12</v>
      </c>
      <c r="I2356" s="25">
        <v>34359.24</v>
      </c>
    </row>
    <row r="2357" spans="1:9" ht="15.75" x14ac:dyDescent="0.25">
      <c r="A2357" s="11">
        <v>35216</v>
      </c>
      <c r="B2357" s="12">
        <f>VLOOKUP(A2357,'[1]Региональная прогр. (11.2018)'!G$14:Q$8110,11,FALSE)</f>
        <v>0</v>
      </c>
      <c r="C2357" s="11" t="s">
        <v>510</v>
      </c>
      <c r="D2357" s="11" t="s">
        <v>934</v>
      </c>
      <c r="E2357" s="11">
        <v>2019</v>
      </c>
      <c r="F2357" s="11" t="s">
        <v>11</v>
      </c>
      <c r="G2357" s="13">
        <v>701</v>
      </c>
      <c r="H2357" s="14" t="s">
        <v>12</v>
      </c>
      <c r="I2357" s="25">
        <v>58032</v>
      </c>
    </row>
    <row r="2358" spans="1:9" ht="15.75" x14ac:dyDescent="0.25">
      <c r="A2358" s="11">
        <v>29128</v>
      </c>
      <c r="B2358" s="12">
        <f>VLOOKUP(A2358,'[1]Региональная прогр. (11.2018)'!G$14:Q$8110,11,FALSE)</f>
        <v>0</v>
      </c>
      <c r="C2358" s="11" t="s">
        <v>510</v>
      </c>
      <c r="D2358" s="11" t="s">
        <v>935</v>
      </c>
      <c r="E2358" s="11">
        <v>2019</v>
      </c>
      <c r="F2358" s="11" t="s">
        <v>11</v>
      </c>
      <c r="G2358" s="14">
        <v>1436.7</v>
      </c>
      <c r="H2358" s="14" t="s">
        <v>12</v>
      </c>
      <c r="I2358" s="25">
        <v>52413</v>
      </c>
    </row>
    <row r="2359" spans="1:9" ht="15.75" x14ac:dyDescent="0.25">
      <c r="A2359" s="11">
        <v>31600</v>
      </c>
      <c r="B2359" s="12">
        <f>VLOOKUP(A2359,'[1]Региональная прогр. (11.2018)'!G$14:Q$8110,11,FALSE)</f>
        <v>0</v>
      </c>
      <c r="C2359" s="11" t="s">
        <v>510</v>
      </c>
      <c r="D2359" s="11" t="s">
        <v>936</v>
      </c>
      <c r="E2359" s="11">
        <v>2019</v>
      </c>
      <c r="F2359" s="11" t="s">
        <v>11</v>
      </c>
      <c r="G2359" s="14">
        <v>594.29999999999995</v>
      </c>
      <c r="H2359" s="14" t="s">
        <v>12</v>
      </c>
      <c r="I2359" s="25">
        <v>35153.379999999997</v>
      </c>
    </row>
    <row r="2360" spans="1:9" ht="15.75" x14ac:dyDescent="0.25">
      <c r="A2360" s="11">
        <v>31458</v>
      </c>
      <c r="B2360" s="12">
        <f>VLOOKUP(A2360,'[1]Региональная прогр. (11.2018)'!G$14:Q$8110,11,FALSE)</f>
        <v>0</v>
      </c>
      <c r="C2360" s="11" t="s">
        <v>510</v>
      </c>
      <c r="D2360" s="11" t="s">
        <v>937</v>
      </c>
      <c r="E2360" s="11">
        <v>2019</v>
      </c>
      <c r="F2360" s="11" t="s">
        <v>11</v>
      </c>
      <c r="G2360" s="14">
        <v>369.5</v>
      </c>
      <c r="H2360" s="14" t="s">
        <v>12</v>
      </c>
      <c r="I2360" s="25">
        <v>30277.62</v>
      </c>
    </row>
    <row r="2361" spans="1:9" ht="15.75" x14ac:dyDescent="0.25">
      <c r="A2361" s="11">
        <v>31194</v>
      </c>
      <c r="B2361" s="12">
        <f>VLOOKUP(A2361,'[1]Региональная прогр. (11.2018)'!G$14:Q$8110,11,FALSE)</f>
        <v>0</v>
      </c>
      <c r="C2361" s="11" t="s">
        <v>510</v>
      </c>
      <c r="D2361" s="11" t="s">
        <v>938</v>
      </c>
      <c r="E2361" s="11">
        <v>2019</v>
      </c>
      <c r="F2361" s="11" t="s">
        <v>11</v>
      </c>
      <c r="G2361" s="14">
        <v>1896.6</v>
      </c>
      <c r="H2361" s="14" t="s">
        <v>12</v>
      </c>
      <c r="I2361" s="25">
        <v>60132</v>
      </c>
    </row>
    <row r="2362" spans="1:9" ht="15.75" x14ac:dyDescent="0.25">
      <c r="A2362" s="11">
        <v>33157</v>
      </c>
      <c r="B2362" s="12">
        <f>VLOOKUP(A2362,'[1]Региональная прогр. (11.2018)'!G$14:Q$8110,11,FALSE)</f>
        <v>0</v>
      </c>
      <c r="C2362" s="11" t="s">
        <v>939</v>
      </c>
      <c r="D2362" s="11" t="s">
        <v>940</v>
      </c>
      <c r="E2362" s="11">
        <v>2019</v>
      </c>
      <c r="F2362" s="11" t="s">
        <v>11</v>
      </c>
      <c r="G2362" s="14">
        <v>1431.4</v>
      </c>
      <c r="H2362" s="14" t="s">
        <v>12</v>
      </c>
      <c r="I2362" s="25">
        <v>61742.32</v>
      </c>
    </row>
    <row r="2363" spans="1:9" ht="15.75" x14ac:dyDescent="0.25">
      <c r="A2363" s="11">
        <v>36336</v>
      </c>
      <c r="B2363" s="12">
        <f>VLOOKUP(A2363,'[1]Региональная прогр. (11.2018)'!G$14:Q$8110,11,FALSE)</f>
        <v>0</v>
      </c>
      <c r="C2363" s="11" t="s">
        <v>553</v>
      </c>
      <c r="D2363" s="11" t="s">
        <v>941</v>
      </c>
      <c r="E2363" s="11">
        <v>2019</v>
      </c>
      <c r="F2363" s="11" t="s">
        <v>11</v>
      </c>
      <c r="G2363" s="13">
        <v>861.9</v>
      </c>
      <c r="H2363" s="14" t="s">
        <v>12</v>
      </c>
      <c r="I2363" s="25">
        <v>40955.440000000002</v>
      </c>
    </row>
    <row r="2364" spans="1:9" ht="15.75" x14ac:dyDescent="0.25">
      <c r="A2364" s="11">
        <v>26001</v>
      </c>
      <c r="B2364" s="12">
        <f>VLOOKUP(A2364,'[1]Региональная прогр. (11.2018)'!G$14:Q$8110,11,FALSE)</f>
        <v>0</v>
      </c>
      <c r="C2364" s="11" t="s">
        <v>557</v>
      </c>
      <c r="D2364" s="11" t="s">
        <v>942</v>
      </c>
      <c r="E2364" s="11">
        <v>2019</v>
      </c>
      <c r="F2364" s="11" t="s">
        <v>11</v>
      </c>
      <c r="G2364" s="13">
        <v>978</v>
      </c>
      <c r="H2364" s="14" t="s">
        <v>12</v>
      </c>
      <c r="I2364" s="25">
        <v>43472.38</v>
      </c>
    </row>
    <row r="2365" spans="1:9" ht="15.75" x14ac:dyDescent="0.25">
      <c r="A2365" s="11">
        <v>26008</v>
      </c>
      <c r="B2365" s="12">
        <f>VLOOKUP(A2365,'[1]Региональная прогр. (11.2018)'!G$14:Q$8110,11,FALSE)</f>
        <v>0</v>
      </c>
      <c r="C2365" s="11" t="s">
        <v>557</v>
      </c>
      <c r="D2365" s="11" t="s">
        <v>943</v>
      </c>
      <c r="E2365" s="11">
        <v>2019</v>
      </c>
      <c r="F2365" s="11" t="s">
        <v>11</v>
      </c>
      <c r="G2365" s="13">
        <v>800.3</v>
      </c>
      <c r="H2365" s="14" t="s">
        <v>12</v>
      </c>
      <c r="I2365" s="25">
        <v>35248.800000000003</v>
      </c>
    </row>
    <row r="2366" spans="1:9" ht="15.75" x14ac:dyDescent="0.25">
      <c r="A2366" s="11">
        <v>26809</v>
      </c>
      <c r="B2366" s="12">
        <f>VLOOKUP(A2366,'[1]Региональная прогр. (11.2018)'!G$14:Q$8110,11,FALSE)</f>
        <v>0</v>
      </c>
      <c r="C2366" s="11" t="s">
        <v>564</v>
      </c>
      <c r="D2366" s="11" t="s">
        <v>944</v>
      </c>
      <c r="E2366" s="11">
        <v>2019</v>
      </c>
      <c r="F2366" s="11" t="s">
        <v>11</v>
      </c>
      <c r="G2366" s="13">
        <v>446.5</v>
      </c>
      <c r="H2366" s="14" t="s">
        <v>12</v>
      </c>
      <c r="I2366" s="25">
        <v>30525.42</v>
      </c>
    </row>
    <row r="2367" spans="1:9" ht="15.75" x14ac:dyDescent="0.25">
      <c r="A2367" s="11">
        <v>30921</v>
      </c>
      <c r="B2367" s="12">
        <f>VLOOKUP(A2367,'[1]Региональная прогр. (11.2018)'!G$14:Q$8110,11,FALSE)</f>
        <v>0</v>
      </c>
      <c r="C2367" s="11" t="s">
        <v>568</v>
      </c>
      <c r="D2367" s="11" t="s">
        <v>945</v>
      </c>
      <c r="E2367" s="11">
        <v>2019</v>
      </c>
      <c r="F2367" s="11" t="s">
        <v>11</v>
      </c>
      <c r="G2367" s="14">
        <v>676.4</v>
      </c>
      <c r="H2367" s="14" t="s">
        <v>12</v>
      </c>
      <c r="I2367" s="25">
        <v>36932.82</v>
      </c>
    </row>
    <row r="2368" spans="1:9" ht="15.75" x14ac:dyDescent="0.25">
      <c r="A2368" s="11">
        <v>26237</v>
      </c>
      <c r="B2368" s="12">
        <f>VLOOKUP(A2368,'[1]Региональная прогр. (11.2018)'!G$14:Q$8110,11,FALSE)</f>
        <v>0</v>
      </c>
      <c r="C2368" s="11" t="s">
        <v>581</v>
      </c>
      <c r="D2368" s="11" t="s">
        <v>946</v>
      </c>
      <c r="E2368" s="11">
        <v>2019</v>
      </c>
      <c r="F2368" s="11" t="s">
        <v>11</v>
      </c>
      <c r="G2368" s="13">
        <v>435.7</v>
      </c>
      <c r="H2368" s="14" t="s">
        <v>12</v>
      </c>
      <c r="I2368" s="25">
        <v>8994</v>
      </c>
    </row>
    <row r="2369" spans="1:9" ht="15.75" x14ac:dyDescent="0.25">
      <c r="A2369" s="11">
        <v>24256</v>
      </c>
      <c r="B2369" s="12">
        <f>VLOOKUP(A2369,'[1]Региональная прогр. (11.2018)'!G$14:Q$8110,11,FALSE)</f>
        <v>0</v>
      </c>
      <c r="C2369" s="11" t="s">
        <v>581</v>
      </c>
      <c r="D2369" s="11" t="s">
        <v>947</v>
      </c>
      <c r="E2369" s="11">
        <v>2019</v>
      </c>
      <c r="F2369" s="11" t="s">
        <v>11</v>
      </c>
      <c r="G2369" s="13">
        <v>664.7</v>
      </c>
      <c r="H2369" s="14" t="s">
        <v>12</v>
      </c>
      <c r="I2369" s="25">
        <v>13684</v>
      </c>
    </row>
    <row r="2370" spans="1:9" ht="15.75" x14ac:dyDescent="0.25">
      <c r="A2370" s="11">
        <v>25552</v>
      </c>
      <c r="B2370" s="12">
        <f>VLOOKUP(A2370,'[1]Региональная прогр. (11.2018)'!G$14:Q$8110,11,FALSE)</f>
        <v>0</v>
      </c>
      <c r="C2370" s="11" t="s">
        <v>855</v>
      </c>
      <c r="D2370" s="11" t="s">
        <v>948</v>
      </c>
      <c r="E2370" s="11">
        <v>2019</v>
      </c>
      <c r="F2370" s="11" t="s">
        <v>11</v>
      </c>
      <c r="G2370" s="13">
        <v>376</v>
      </c>
      <c r="H2370" s="14" t="s">
        <v>12</v>
      </c>
      <c r="I2370" s="25">
        <v>15536</v>
      </c>
    </row>
    <row r="2371" spans="1:9" ht="15.75" x14ac:dyDescent="0.25">
      <c r="A2371" s="11">
        <v>26497</v>
      </c>
      <c r="B2371" s="12">
        <f>VLOOKUP(A2371,'[1]Региональная прогр. (11.2018)'!G$14:Q$8110,11,FALSE)</f>
        <v>0</v>
      </c>
      <c r="C2371" s="11" t="s">
        <v>855</v>
      </c>
      <c r="D2371" s="11" t="s">
        <v>949</v>
      </c>
      <c r="E2371" s="11">
        <v>2019</v>
      </c>
      <c r="F2371" s="11" t="s">
        <v>11</v>
      </c>
      <c r="G2371" s="13">
        <v>544.20000000000005</v>
      </c>
      <c r="H2371" s="14" t="s">
        <v>12</v>
      </c>
      <c r="I2371" s="25">
        <v>28869</v>
      </c>
    </row>
    <row r="2372" spans="1:9" ht="15.75" x14ac:dyDescent="0.25">
      <c r="A2372" s="11">
        <v>25943</v>
      </c>
      <c r="B2372" s="12" t="str">
        <f>VLOOKUP(A2372,'[1]Региональная прогр. (11.2018)'!G$14:Q$8110,11,FALSE)</f>
        <v>ЦАО</v>
      </c>
      <c r="C2372" s="11" t="s">
        <v>9</v>
      </c>
      <c r="D2372" s="11" t="s">
        <v>950</v>
      </c>
      <c r="E2372" s="11">
        <v>2019</v>
      </c>
      <c r="F2372" s="11" t="s">
        <v>32</v>
      </c>
      <c r="G2372" s="13">
        <v>2737.6</v>
      </c>
      <c r="H2372" s="14">
        <v>2737.6</v>
      </c>
      <c r="I2372" s="25">
        <v>876014.93</v>
      </c>
    </row>
    <row r="2373" spans="1:9" ht="15.75" x14ac:dyDescent="0.25">
      <c r="A2373" s="11">
        <v>25943</v>
      </c>
      <c r="B2373" s="12" t="str">
        <f>VLOOKUP(A2373,'[1]Региональная прогр. (11.2018)'!G$14:Q$8110,11,FALSE)</f>
        <v>ЦАО</v>
      </c>
      <c r="C2373" s="11" t="s">
        <v>9</v>
      </c>
      <c r="D2373" s="11" t="s">
        <v>950</v>
      </c>
      <c r="E2373" s="11">
        <v>2019</v>
      </c>
      <c r="F2373" s="11" t="s">
        <v>11</v>
      </c>
      <c r="G2373" s="13">
        <v>2737.6</v>
      </c>
      <c r="H2373" s="14" t="s">
        <v>12</v>
      </c>
      <c r="I2373" s="25">
        <v>148622</v>
      </c>
    </row>
    <row r="2374" spans="1:9" ht="15.75" x14ac:dyDescent="0.25">
      <c r="A2374" s="11">
        <v>30961</v>
      </c>
      <c r="B2374" s="12" t="str">
        <f>VLOOKUP(A2374,'[1]Региональная прогр. (11.2018)'!G$14:Q$8110,11,FALSE)</f>
        <v>ОАО</v>
      </c>
      <c r="C2374" s="11" t="s">
        <v>9</v>
      </c>
      <c r="D2374" s="11" t="s">
        <v>951</v>
      </c>
      <c r="E2374" s="11">
        <v>2019</v>
      </c>
      <c r="F2374" s="11" t="s">
        <v>16</v>
      </c>
      <c r="G2374" s="13">
        <v>5291.8</v>
      </c>
      <c r="H2374" s="21">
        <v>3636.7</v>
      </c>
      <c r="I2374" s="45">
        <v>5594391.2599999998</v>
      </c>
    </row>
    <row r="2375" spans="1:9" ht="15.75" x14ac:dyDescent="0.25">
      <c r="A2375" s="11">
        <v>30961</v>
      </c>
      <c r="B2375" s="12" t="str">
        <f>VLOOKUP(A2375,'[1]Региональная прогр. (11.2018)'!G$14:Q$8110,11,FALSE)</f>
        <v>ОАО</v>
      </c>
      <c r="C2375" s="11" t="s">
        <v>9</v>
      </c>
      <c r="D2375" s="11" t="s">
        <v>951</v>
      </c>
      <c r="E2375" s="11">
        <v>2019</v>
      </c>
      <c r="F2375" s="11" t="s">
        <v>17</v>
      </c>
      <c r="G2375" s="13">
        <v>5291.8</v>
      </c>
      <c r="H2375" s="14" t="s">
        <v>18</v>
      </c>
      <c r="I2375" s="25">
        <v>112497.33</v>
      </c>
    </row>
    <row r="2376" spans="1:9" ht="15.75" x14ac:dyDescent="0.25">
      <c r="A2376" s="11">
        <v>29832</v>
      </c>
      <c r="B2376" s="12" t="str">
        <f>VLOOKUP(A2376,'[1]Региональная прогр. (11.2018)'!G$14:Q$8110,11,FALSE)</f>
        <v>САО</v>
      </c>
      <c r="C2376" s="11" t="s">
        <v>9</v>
      </c>
      <c r="D2376" s="11" t="s">
        <v>952</v>
      </c>
      <c r="E2376" s="11">
        <v>2019</v>
      </c>
      <c r="F2376" s="11" t="s">
        <v>11</v>
      </c>
      <c r="G2376" s="13">
        <v>680.5</v>
      </c>
      <c r="H2376" s="14" t="s">
        <v>12</v>
      </c>
      <c r="I2376" s="25">
        <v>35920.379999999997</v>
      </c>
    </row>
    <row r="2377" spans="1:9" ht="15.75" x14ac:dyDescent="0.25">
      <c r="A2377" s="11">
        <v>25685</v>
      </c>
      <c r="B2377" s="12" t="str">
        <f>VLOOKUP(A2377,'[1]Региональная прогр. (11.2018)'!G$14:Q$8110,11,FALSE)</f>
        <v>ЦАО</v>
      </c>
      <c r="C2377" s="11" t="s">
        <v>9</v>
      </c>
      <c r="D2377" s="11" t="s">
        <v>953</v>
      </c>
      <c r="E2377" s="11">
        <v>2019</v>
      </c>
      <c r="F2377" s="11" t="s">
        <v>16</v>
      </c>
      <c r="G2377" s="13">
        <v>3186.6</v>
      </c>
      <c r="H2377" s="21">
        <v>2229</v>
      </c>
      <c r="I2377" s="45">
        <v>4587948</v>
      </c>
    </row>
    <row r="2378" spans="1:9" ht="15.75" x14ac:dyDescent="0.25">
      <c r="A2378" s="11">
        <v>25685</v>
      </c>
      <c r="B2378" s="12" t="str">
        <f>VLOOKUP(A2378,'[1]Региональная прогр. (11.2018)'!G$14:Q$8110,11,FALSE)</f>
        <v>ЦАО</v>
      </c>
      <c r="C2378" s="11" t="s">
        <v>9</v>
      </c>
      <c r="D2378" s="11" t="s">
        <v>953</v>
      </c>
      <c r="E2378" s="11">
        <v>2019</v>
      </c>
      <c r="F2378" s="11" t="s">
        <v>14</v>
      </c>
      <c r="G2378" s="13">
        <v>3186.6</v>
      </c>
      <c r="H2378" s="21">
        <v>860</v>
      </c>
      <c r="I2378" s="45">
        <v>5292464.4000000004</v>
      </c>
    </row>
    <row r="2379" spans="1:9" ht="15.75" x14ac:dyDescent="0.25">
      <c r="A2379" s="11">
        <v>25685</v>
      </c>
      <c r="B2379" s="12" t="str">
        <f>VLOOKUP(A2379,'[1]Региональная прогр. (11.2018)'!G$14:Q$8110,11,FALSE)</f>
        <v>ЦАО</v>
      </c>
      <c r="C2379" s="11" t="s">
        <v>9</v>
      </c>
      <c r="D2379" s="11" t="s">
        <v>953</v>
      </c>
      <c r="E2379" s="11">
        <v>2019</v>
      </c>
      <c r="F2379" s="11" t="s">
        <v>17</v>
      </c>
      <c r="G2379" s="13">
        <v>3186.6</v>
      </c>
      <c r="H2379" s="14" t="s">
        <v>18</v>
      </c>
      <c r="I2379" s="25">
        <v>63691.67</v>
      </c>
    </row>
    <row r="2380" spans="1:9" ht="15.75" x14ac:dyDescent="0.25">
      <c r="A2380" s="11">
        <v>27915</v>
      </c>
      <c r="B2380" s="12" t="str">
        <f>VLOOKUP(A2380,'[1]Региональная прогр. (11.2018)'!G$14:Q$8110,11,FALSE)</f>
        <v>ЦАО</v>
      </c>
      <c r="C2380" s="11" t="s">
        <v>9</v>
      </c>
      <c r="D2380" s="11" t="s">
        <v>954</v>
      </c>
      <c r="E2380" s="11">
        <v>2019</v>
      </c>
      <c r="F2380" s="11" t="s">
        <v>16</v>
      </c>
      <c r="G2380" s="13">
        <v>3211.4</v>
      </c>
      <c r="H2380" s="21">
        <v>1584.3</v>
      </c>
      <c r="I2380" s="45">
        <v>3832259.28</v>
      </c>
    </row>
    <row r="2381" spans="1:9" ht="15.75" x14ac:dyDescent="0.25">
      <c r="A2381" s="11">
        <v>27915</v>
      </c>
      <c r="B2381" s="12" t="str">
        <f>VLOOKUP(A2381,'[1]Региональная прогр. (11.2018)'!G$14:Q$8110,11,FALSE)</f>
        <v>ЦАО</v>
      </c>
      <c r="C2381" s="11" t="s">
        <v>9</v>
      </c>
      <c r="D2381" s="11" t="s">
        <v>954</v>
      </c>
      <c r="E2381" s="11">
        <v>2019</v>
      </c>
      <c r="F2381" s="11" t="s">
        <v>14</v>
      </c>
      <c r="G2381" s="13">
        <v>3211.4</v>
      </c>
      <c r="H2381" s="21">
        <v>855.3</v>
      </c>
      <c r="I2381" s="45">
        <v>3549089.76</v>
      </c>
    </row>
    <row r="2382" spans="1:9" ht="15.75" x14ac:dyDescent="0.25">
      <c r="A2382" s="11">
        <v>27915</v>
      </c>
      <c r="B2382" s="12" t="str">
        <f>VLOOKUP(A2382,'[1]Региональная прогр. (11.2018)'!G$14:Q$8110,11,FALSE)</f>
        <v>ЦАО</v>
      </c>
      <c r="C2382" s="11" t="s">
        <v>9</v>
      </c>
      <c r="D2382" s="11" t="s">
        <v>954</v>
      </c>
      <c r="E2382" s="11">
        <v>2019</v>
      </c>
      <c r="F2382" s="11" t="s">
        <v>17</v>
      </c>
      <c r="G2382" s="13">
        <v>3211.4</v>
      </c>
      <c r="H2382" s="14" t="s">
        <v>18</v>
      </c>
      <c r="I2382" s="25">
        <v>41913.78</v>
      </c>
    </row>
    <row r="2383" spans="1:9" ht="15.75" x14ac:dyDescent="0.25">
      <c r="A2383" s="11">
        <v>31792</v>
      </c>
      <c r="B2383" s="12" t="str">
        <f>VLOOKUP(A2383,'[1]Региональная прогр. (11.2018)'!G$14:Q$8110,11,FALSE)</f>
        <v>КАО</v>
      </c>
      <c r="C2383" s="11" t="s">
        <v>9</v>
      </c>
      <c r="D2383" s="11" t="s">
        <v>1610</v>
      </c>
      <c r="E2383" s="11">
        <v>2019</v>
      </c>
      <c r="F2383" s="11" t="s">
        <v>16</v>
      </c>
      <c r="G2383" s="13">
        <v>647.29999999999995</v>
      </c>
      <c r="H2383" s="21">
        <v>479</v>
      </c>
      <c r="I2383" s="45">
        <v>1762042.8</v>
      </c>
    </row>
    <row r="2384" spans="1:9" ht="15.75" x14ac:dyDescent="0.25">
      <c r="A2384" s="11">
        <v>31792</v>
      </c>
      <c r="B2384" s="12" t="str">
        <f>VLOOKUP(A2384,'[1]Региональная прогр. (11.2018)'!G$14:Q$8110,11,FALSE)</f>
        <v>КАО</v>
      </c>
      <c r="C2384" s="11" t="s">
        <v>9</v>
      </c>
      <c r="D2384" s="11" t="s">
        <v>1610</v>
      </c>
      <c r="E2384" s="11">
        <v>2019</v>
      </c>
      <c r="F2384" s="11" t="s">
        <v>17</v>
      </c>
      <c r="G2384" s="13">
        <v>647.29999999999995</v>
      </c>
      <c r="H2384" s="13" t="s">
        <v>18</v>
      </c>
      <c r="I2384" s="47">
        <v>7319.12</v>
      </c>
    </row>
    <row r="2385" spans="1:9" ht="15.75" x14ac:dyDescent="0.25">
      <c r="A2385" s="11">
        <v>27620</v>
      </c>
      <c r="B2385" s="12" t="str">
        <f>VLOOKUP(A2385,'[1]Региональная прогр. (11.2018)'!G$14:Q$8110,11,FALSE)</f>
        <v>КАО</v>
      </c>
      <c r="C2385" s="11" t="s">
        <v>9</v>
      </c>
      <c r="D2385" s="11" t="s">
        <v>1029</v>
      </c>
      <c r="E2385" s="11">
        <v>2019</v>
      </c>
      <c r="F2385" s="16" t="s">
        <v>16</v>
      </c>
      <c r="G2385" s="16">
        <v>567.70000000000005</v>
      </c>
      <c r="H2385" s="21">
        <v>491</v>
      </c>
      <c r="I2385" s="45">
        <v>1214895.6000000001</v>
      </c>
    </row>
    <row r="2386" spans="1:9" ht="15.75" x14ac:dyDescent="0.25">
      <c r="A2386" s="11">
        <v>27620</v>
      </c>
      <c r="B2386" s="12" t="str">
        <f>VLOOKUP(A2386,'[1]Региональная прогр. (11.2018)'!G$14:Q$8110,11,FALSE)</f>
        <v>КАО</v>
      </c>
      <c r="C2386" s="11" t="s">
        <v>9</v>
      </c>
      <c r="D2386" s="11" t="s">
        <v>1029</v>
      </c>
      <c r="E2386" s="11">
        <v>2019</v>
      </c>
      <c r="F2386" s="16" t="s">
        <v>14</v>
      </c>
      <c r="G2386" s="16">
        <v>567.70000000000005</v>
      </c>
      <c r="H2386" s="21">
        <v>492</v>
      </c>
      <c r="I2386" s="45">
        <v>2323810.7999999998</v>
      </c>
    </row>
    <row r="2387" spans="1:9" ht="15.75" x14ac:dyDescent="0.25">
      <c r="A2387" s="11">
        <v>27620</v>
      </c>
      <c r="B2387" s="12" t="str">
        <f>VLOOKUP(A2387,'[1]Региональная прогр. (11.2018)'!G$14:Q$8110,11,FALSE)</f>
        <v>КАО</v>
      </c>
      <c r="C2387" s="11" t="s">
        <v>9</v>
      </c>
      <c r="D2387" s="11" t="s">
        <v>1029</v>
      </c>
      <c r="E2387" s="11">
        <v>2019</v>
      </c>
      <c r="F2387" s="16" t="s">
        <v>17</v>
      </c>
      <c r="G2387" s="16">
        <v>567.70000000000005</v>
      </c>
      <c r="H2387" s="14" t="s">
        <v>18</v>
      </c>
      <c r="I2387" s="25">
        <v>64161.81</v>
      </c>
    </row>
    <row r="2388" spans="1:9" ht="15.75" x14ac:dyDescent="0.25">
      <c r="A2388" s="11">
        <v>33255</v>
      </c>
      <c r="B2388" s="12" t="str">
        <f>VLOOKUP(A2388,'[1]Региональная прогр. (11.2018)'!G$14:Q$8110,11,FALSE)</f>
        <v>ЛАО</v>
      </c>
      <c r="C2388" s="11" t="s">
        <v>9</v>
      </c>
      <c r="D2388" s="11" t="s">
        <v>955</v>
      </c>
      <c r="E2388" s="11">
        <v>2019</v>
      </c>
      <c r="F2388" s="11" t="s">
        <v>14</v>
      </c>
      <c r="G2388" s="13">
        <v>4329.3</v>
      </c>
      <c r="H2388" s="21">
        <v>1160</v>
      </c>
      <c r="I2388" s="45">
        <v>5363841.5999999996</v>
      </c>
    </row>
    <row r="2389" spans="1:9" ht="15.75" x14ac:dyDescent="0.25">
      <c r="A2389" s="11">
        <v>33255</v>
      </c>
      <c r="B2389" s="12" t="str">
        <f>VLOOKUP(A2389,'[1]Региональная прогр. (11.2018)'!G$14:Q$8110,11,FALSE)</f>
        <v>ЛАО</v>
      </c>
      <c r="C2389" s="11" t="s">
        <v>9</v>
      </c>
      <c r="D2389" s="11" t="s">
        <v>955</v>
      </c>
      <c r="E2389" s="11">
        <v>2019</v>
      </c>
      <c r="F2389" s="11" t="s">
        <v>17</v>
      </c>
      <c r="G2389" s="13">
        <v>4329.3</v>
      </c>
      <c r="H2389" s="14" t="s">
        <v>18</v>
      </c>
      <c r="I2389" s="25">
        <v>60752.7</v>
      </c>
    </row>
    <row r="2390" spans="1:9" ht="15.75" x14ac:dyDescent="0.25">
      <c r="A2390" s="11">
        <v>31803</v>
      </c>
      <c r="B2390" s="12" t="str">
        <f>VLOOKUP(A2390,'[1]Региональная прогр. (11.2018)'!G$14:Q$8110,11,FALSE)</f>
        <v>КАО</v>
      </c>
      <c r="C2390" s="11" t="s">
        <v>9</v>
      </c>
      <c r="D2390" s="11" t="s">
        <v>956</v>
      </c>
      <c r="E2390" s="11">
        <v>2019</v>
      </c>
      <c r="F2390" s="11" t="s">
        <v>16</v>
      </c>
      <c r="G2390" s="13">
        <v>719</v>
      </c>
      <c r="H2390" s="21">
        <v>490</v>
      </c>
      <c r="I2390" s="45">
        <v>2191214.4</v>
      </c>
    </row>
    <row r="2391" spans="1:9" ht="15.75" x14ac:dyDescent="0.25">
      <c r="A2391" s="11">
        <v>31803</v>
      </c>
      <c r="B2391" s="12" t="str">
        <f>VLOOKUP(A2391,'[1]Региональная прогр. (11.2018)'!G$14:Q$8110,11,FALSE)</f>
        <v>КАО</v>
      </c>
      <c r="C2391" s="11" t="s">
        <v>9</v>
      </c>
      <c r="D2391" s="11" t="s">
        <v>956</v>
      </c>
      <c r="E2391" s="11">
        <v>2019</v>
      </c>
      <c r="F2391" s="11" t="s">
        <v>17</v>
      </c>
      <c r="G2391" s="13">
        <v>719</v>
      </c>
      <c r="H2391" s="14" t="s">
        <v>18</v>
      </c>
      <c r="I2391" s="25">
        <v>6779.74</v>
      </c>
    </row>
    <row r="2392" spans="1:9" ht="15.75" x14ac:dyDescent="0.25">
      <c r="A2392" s="11">
        <v>31613</v>
      </c>
      <c r="B2392" s="12" t="str">
        <f>VLOOKUP(A2392,'[1]Региональная прогр. (11.2018)'!G$14:Q$8110,11,FALSE)</f>
        <v>ОАО</v>
      </c>
      <c r="C2392" s="11" t="s">
        <v>9</v>
      </c>
      <c r="D2392" s="11" t="s">
        <v>957</v>
      </c>
      <c r="E2392" s="11">
        <v>2019</v>
      </c>
      <c r="F2392" s="11" t="s">
        <v>16</v>
      </c>
      <c r="G2392" s="13">
        <v>884.1</v>
      </c>
      <c r="H2392" s="21">
        <v>709.6</v>
      </c>
      <c r="I2392" s="45">
        <v>647624.4</v>
      </c>
    </row>
    <row r="2393" spans="1:9" ht="15.75" x14ac:dyDescent="0.25">
      <c r="A2393" s="11">
        <v>31613</v>
      </c>
      <c r="B2393" s="12" t="str">
        <f>VLOOKUP(A2393,'[1]Региональная прогр. (11.2018)'!G$14:Q$8110,11,FALSE)</f>
        <v>ОАО</v>
      </c>
      <c r="C2393" s="11" t="s">
        <v>9</v>
      </c>
      <c r="D2393" s="11" t="s">
        <v>957</v>
      </c>
      <c r="E2393" s="11">
        <v>2019</v>
      </c>
      <c r="F2393" s="11" t="s">
        <v>17</v>
      </c>
      <c r="G2393" s="13">
        <v>884.1</v>
      </c>
      <c r="H2393" s="14" t="s">
        <v>18</v>
      </c>
      <c r="I2393" s="25">
        <v>13284.6</v>
      </c>
    </row>
    <row r="2394" spans="1:9" ht="15.75" x14ac:dyDescent="0.25">
      <c r="A2394" s="11">
        <v>20396</v>
      </c>
      <c r="B2394" s="12" t="str">
        <f>VLOOKUP(A2394,'[1]Региональная прогр. (11.2018)'!G$14:Q$8110,11,FALSE)</f>
        <v>САО</v>
      </c>
      <c r="C2394" s="11" t="s">
        <v>9</v>
      </c>
      <c r="D2394" s="11" t="s">
        <v>958</v>
      </c>
      <c r="E2394" s="11">
        <v>2019</v>
      </c>
      <c r="F2394" s="11" t="s">
        <v>16</v>
      </c>
      <c r="G2394" s="13">
        <v>4336</v>
      </c>
      <c r="H2394" s="21">
        <v>2814.1</v>
      </c>
      <c r="I2394" s="45">
        <v>6474442.7999999998</v>
      </c>
    </row>
    <row r="2395" spans="1:9" ht="15.75" x14ac:dyDescent="0.25">
      <c r="A2395" s="11">
        <v>20396</v>
      </c>
      <c r="B2395" s="12" t="str">
        <f>VLOOKUP(A2395,'[1]Региональная прогр. (11.2018)'!G$14:Q$8110,11,FALSE)</f>
        <v>САО</v>
      </c>
      <c r="C2395" s="11" t="s">
        <v>9</v>
      </c>
      <c r="D2395" s="11" t="s">
        <v>958</v>
      </c>
      <c r="E2395" s="11">
        <v>2019</v>
      </c>
      <c r="F2395" s="11" t="s">
        <v>17</v>
      </c>
      <c r="G2395" s="13">
        <v>4336</v>
      </c>
      <c r="H2395" s="14" t="s">
        <v>18</v>
      </c>
      <c r="I2395" s="25">
        <v>24010.89</v>
      </c>
    </row>
    <row r="2396" spans="1:9" ht="15.75" x14ac:dyDescent="0.25">
      <c r="A2396" s="11">
        <v>35298</v>
      </c>
      <c r="B2396" s="12" t="str">
        <f>VLOOKUP(A2396,'[1]Региональная прогр. (11.2018)'!G$14:Q$8110,11,FALSE)</f>
        <v>ЛАО</v>
      </c>
      <c r="C2396" s="11" t="s">
        <v>9</v>
      </c>
      <c r="D2396" s="11" t="s">
        <v>959</v>
      </c>
      <c r="E2396" s="11">
        <v>2019</v>
      </c>
      <c r="F2396" s="11" t="s">
        <v>14</v>
      </c>
      <c r="G2396" s="14">
        <v>4316.6000000000004</v>
      </c>
      <c r="H2396" s="14">
        <v>1151.77</v>
      </c>
      <c r="I2396" s="25">
        <v>1150110.75</v>
      </c>
    </row>
    <row r="2397" spans="1:9" ht="15.75" x14ac:dyDescent="0.25">
      <c r="A2397" s="11">
        <v>35256</v>
      </c>
      <c r="B2397" s="12" t="str">
        <f>VLOOKUP(A2397,'[1]Региональная прогр. (11.2018)'!G$14:Q$8110,11,FALSE)</f>
        <v>ОАО</v>
      </c>
      <c r="C2397" s="11" t="s">
        <v>9</v>
      </c>
      <c r="D2397" s="11" t="s">
        <v>960</v>
      </c>
      <c r="E2397" s="11">
        <v>2019</v>
      </c>
      <c r="F2397" s="11" t="s">
        <v>31</v>
      </c>
      <c r="G2397" s="14">
        <v>3588.5</v>
      </c>
      <c r="H2397" s="14">
        <v>3588.5</v>
      </c>
      <c r="I2397" s="25">
        <v>285661.03999999998</v>
      </c>
    </row>
    <row r="2398" spans="1:9" ht="15.75" x14ac:dyDescent="0.25">
      <c r="A2398" s="11">
        <v>35256</v>
      </c>
      <c r="B2398" s="12" t="str">
        <f>VLOOKUP(A2398,'[1]Региональная прогр. (11.2018)'!G$14:Q$8110,11,FALSE)</f>
        <v>ОАО</v>
      </c>
      <c r="C2398" s="11" t="s">
        <v>9</v>
      </c>
      <c r="D2398" s="11" t="s">
        <v>960</v>
      </c>
      <c r="E2398" s="11">
        <v>2019</v>
      </c>
      <c r="F2398" s="11" t="s">
        <v>25</v>
      </c>
      <c r="G2398" s="14">
        <v>3588.5</v>
      </c>
      <c r="H2398" s="14">
        <v>3588.5</v>
      </c>
      <c r="I2398" s="25">
        <v>801125.46</v>
      </c>
    </row>
    <row r="2399" spans="1:9" ht="15.75" x14ac:dyDescent="0.25">
      <c r="A2399" s="11">
        <v>21342</v>
      </c>
      <c r="B2399" s="12" t="str">
        <f>VLOOKUP(A2399,'[1]Региональная прогр. (11.2018)'!G$14:Q$8110,11,FALSE)</f>
        <v>ЦАО</v>
      </c>
      <c r="C2399" s="11" t="s">
        <v>9</v>
      </c>
      <c r="D2399" s="11" t="s">
        <v>961</v>
      </c>
      <c r="E2399" s="11">
        <v>2019</v>
      </c>
      <c r="F2399" s="11" t="s">
        <v>16</v>
      </c>
      <c r="G2399" s="14">
        <v>4084</v>
      </c>
      <c r="H2399" s="21">
        <v>2121</v>
      </c>
      <c r="I2399" s="45">
        <v>6870326.4000000004</v>
      </c>
    </row>
    <row r="2400" spans="1:9" ht="15.75" x14ac:dyDescent="0.25">
      <c r="A2400" s="11">
        <v>21342</v>
      </c>
      <c r="B2400" s="12" t="str">
        <f>VLOOKUP(A2400,'[1]Региональная прогр. (11.2018)'!G$14:Q$8110,11,FALSE)</f>
        <v>ЦАО</v>
      </c>
      <c r="C2400" s="11" t="s">
        <v>9</v>
      </c>
      <c r="D2400" s="11" t="s">
        <v>961</v>
      </c>
      <c r="E2400" s="11">
        <v>2019</v>
      </c>
      <c r="F2400" s="11" t="s">
        <v>17</v>
      </c>
      <c r="G2400" s="14">
        <v>4084</v>
      </c>
      <c r="H2400" s="14" t="s">
        <v>18</v>
      </c>
      <c r="I2400" s="25">
        <v>76801.36</v>
      </c>
    </row>
    <row r="2401" spans="1:9" ht="15.75" x14ac:dyDescent="0.25">
      <c r="A2401" s="11">
        <v>23517</v>
      </c>
      <c r="B2401" s="12" t="str">
        <f>VLOOKUP(A2401,'[1]Региональная прогр. (11.2018)'!G$14:Q$8110,11,FALSE)</f>
        <v>ЦАО</v>
      </c>
      <c r="C2401" s="11" t="s">
        <v>9</v>
      </c>
      <c r="D2401" s="11" t="s">
        <v>962</v>
      </c>
      <c r="E2401" s="11">
        <v>2019</v>
      </c>
      <c r="F2401" s="11" t="s">
        <v>16</v>
      </c>
      <c r="G2401" s="14">
        <v>11375.8</v>
      </c>
      <c r="H2401" s="21">
        <v>6776</v>
      </c>
      <c r="I2401" s="45">
        <v>19475993.57</v>
      </c>
    </row>
    <row r="2402" spans="1:9" ht="15.75" x14ac:dyDescent="0.25">
      <c r="A2402" s="11">
        <v>23517</v>
      </c>
      <c r="B2402" s="12" t="str">
        <f>VLOOKUP(A2402,'[1]Региональная прогр. (11.2018)'!G$14:Q$8110,11,FALSE)</f>
        <v>ЦАО</v>
      </c>
      <c r="C2402" s="11" t="s">
        <v>9</v>
      </c>
      <c r="D2402" s="11" t="s">
        <v>962</v>
      </c>
      <c r="E2402" s="11">
        <v>2019</v>
      </c>
      <c r="F2402" s="11" t="s">
        <v>17</v>
      </c>
      <c r="G2402" s="14">
        <v>11375.8</v>
      </c>
      <c r="H2402" s="14" t="s">
        <v>18</v>
      </c>
      <c r="I2402" s="25">
        <v>107795.28</v>
      </c>
    </row>
    <row r="2403" spans="1:9" ht="15.75" x14ac:dyDescent="0.25">
      <c r="A2403" s="11">
        <v>21124</v>
      </c>
      <c r="B2403" s="12" t="str">
        <f>VLOOKUP(A2403,'[1]Региональная прогр. (11.2018)'!G$14:Q$8110,11,FALSE)</f>
        <v>ЛАО</v>
      </c>
      <c r="C2403" s="11" t="s">
        <v>9</v>
      </c>
      <c r="D2403" s="11" t="s">
        <v>963</v>
      </c>
      <c r="E2403" s="11">
        <v>2019</v>
      </c>
      <c r="F2403" s="11" t="s">
        <v>32</v>
      </c>
      <c r="G2403" s="14">
        <v>8755</v>
      </c>
      <c r="H2403" s="14">
        <v>8755</v>
      </c>
      <c r="I2403" s="25">
        <v>126420</v>
      </c>
    </row>
    <row r="2404" spans="1:9" ht="15.75" x14ac:dyDescent="0.25">
      <c r="A2404" s="11">
        <v>20092</v>
      </c>
      <c r="B2404" s="12" t="str">
        <f>VLOOKUP(A2404,'[1]Региональная прогр. (11.2018)'!G$14:Q$8110,11,FALSE)</f>
        <v>ЦАО</v>
      </c>
      <c r="C2404" s="11" t="s">
        <v>9</v>
      </c>
      <c r="D2404" s="11" t="s">
        <v>964</v>
      </c>
      <c r="E2404" s="11">
        <v>2019</v>
      </c>
      <c r="F2404" s="11" t="s">
        <v>16</v>
      </c>
      <c r="G2404" s="14">
        <v>6099.3</v>
      </c>
      <c r="H2404" s="21">
        <v>1716</v>
      </c>
      <c r="I2404" s="45">
        <v>3197121.6</v>
      </c>
    </row>
    <row r="2405" spans="1:9" ht="15.75" x14ac:dyDescent="0.25">
      <c r="A2405" s="11">
        <v>20092</v>
      </c>
      <c r="B2405" s="12" t="str">
        <f>VLOOKUP(A2405,'[1]Региональная прогр. (11.2018)'!G$14:Q$8110,11,FALSE)</f>
        <v>ЦАО</v>
      </c>
      <c r="C2405" s="11" t="s">
        <v>9</v>
      </c>
      <c r="D2405" s="11" t="s">
        <v>964</v>
      </c>
      <c r="E2405" s="11">
        <v>2019</v>
      </c>
      <c r="F2405" s="11" t="s">
        <v>17</v>
      </c>
      <c r="G2405" s="14">
        <v>6099.3</v>
      </c>
      <c r="H2405" s="14" t="s">
        <v>18</v>
      </c>
      <c r="I2405" s="25">
        <v>47288</v>
      </c>
    </row>
    <row r="2406" spans="1:9" ht="15.75" x14ac:dyDescent="0.25">
      <c r="A2406" s="11">
        <v>23582</v>
      </c>
      <c r="B2406" s="12" t="str">
        <f>VLOOKUP(A2406,'[1]Региональная прогр. (11.2018)'!G$14:Q$8110,11,FALSE)</f>
        <v>ЛАО</v>
      </c>
      <c r="C2406" s="11" t="s">
        <v>9</v>
      </c>
      <c r="D2406" s="11" t="s">
        <v>965</v>
      </c>
      <c r="E2406" s="11">
        <v>2019</v>
      </c>
      <c r="F2406" s="11" t="s">
        <v>16</v>
      </c>
      <c r="G2406" s="14">
        <v>2882.6</v>
      </c>
      <c r="H2406" s="21">
        <v>760</v>
      </c>
      <c r="I2406" s="45">
        <v>2709840.22</v>
      </c>
    </row>
    <row r="2407" spans="1:9" ht="15.75" x14ac:dyDescent="0.25">
      <c r="A2407" s="11">
        <v>23582</v>
      </c>
      <c r="B2407" s="12" t="str">
        <f>VLOOKUP(A2407,'[1]Региональная прогр. (11.2018)'!G$14:Q$8110,11,FALSE)</f>
        <v>ЛАО</v>
      </c>
      <c r="C2407" s="11" t="s">
        <v>9</v>
      </c>
      <c r="D2407" s="11" t="s">
        <v>965</v>
      </c>
      <c r="E2407" s="11">
        <v>2019</v>
      </c>
      <c r="F2407" s="11" t="s">
        <v>17</v>
      </c>
      <c r="G2407" s="14">
        <v>2882.6</v>
      </c>
      <c r="H2407" s="14" t="s">
        <v>18</v>
      </c>
      <c r="I2407" s="25">
        <v>26347</v>
      </c>
    </row>
    <row r="2408" spans="1:9" ht="15.75" x14ac:dyDescent="0.25">
      <c r="A2408" s="11">
        <v>23634</v>
      </c>
      <c r="B2408" s="12" t="str">
        <f>VLOOKUP(A2408,'[1]Региональная прогр. (11.2018)'!G$14:Q$8110,11,FALSE)</f>
        <v>ЛАО</v>
      </c>
      <c r="C2408" s="11" t="s">
        <v>9</v>
      </c>
      <c r="D2408" s="11" t="s">
        <v>966</v>
      </c>
      <c r="E2408" s="11">
        <v>2019</v>
      </c>
      <c r="F2408" s="11" t="s">
        <v>16</v>
      </c>
      <c r="G2408" s="14">
        <v>4134.6000000000004</v>
      </c>
      <c r="H2408" s="21">
        <v>2200</v>
      </c>
      <c r="I2408" s="45">
        <v>3527074.55</v>
      </c>
    </row>
    <row r="2409" spans="1:9" ht="15.75" x14ac:dyDescent="0.25">
      <c r="A2409" s="11">
        <v>23634</v>
      </c>
      <c r="B2409" s="12" t="str">
        <f>VLOOKUP(A2409,'[1]Региональная прогр. (11.2018)'!G$14:Q$8110,11,FALSE)</f>
        <v>ЛАО</v>
      </c>
      <c r="C2409" s="11" t="s">
        <v>9</v>
      </c>
      <c r="D2409" s="11" t="s">
        <v>966</v>
      </c>
      <c r="E2409" s="11">
        <v>2019</v>
      </c>
      <c r="F2409" s="11" t="s">
        <v>17</v>
      </c>
      <c r="G2409" s="14">
        <v>4134.6000000000004</v>
      </c>
      <c r="H2409" s="14" t="s">
        <v>18</v>
      </c>
      <c r="I2409" s="42">
        <v>27868.44</v>
      </c>
    </row>
    <row r="2410" spans="1:9" ht="15.75" x14ac:dyDescent="0.25">
      <c r="A2410" s="11">
        <v>20007</v>
      </c>
      <c r="B2410" s="12" t="str">
        <f>VLOOKUP(A2410,'[1]Региональная прогр. (11.2018)'!G$14:Q$8110,11,FALSE)</f>
        <v>ЛАО</v>
      </c>
      <c r="C2410" s="11" t="s">
        <v>9</v>
      </c>
      <c r="D2410" s="11" t="s">
        <v>967</v>
      </c>
      <c r="E2410" s="11">
        <v>2019</v>
      </c>
      <c r="F2410" s="11" t="s">
        <v>613</v>
      </c>
      <c r="G2410" s="14">
        <v>3429.8</v>
      </c>
      <c r="H2410" s="14">
        <v>3429.8</v>
      </c>
      <c r="I2410" s="25">
        <v>140852</v>
      </c>
    </row>
    <row r="2411" spans="1:9" ht="15.75" x14ac:dyDescent="0.25">
      <c r="A2411" s="11">
        <v>20007</v>
      </c>
      <c r="B2411" s="12" t="str">
        <f>VLOOKUP(A2411,'[1]Региональная прогр. (11.2018)'!G$14:Q$8110,11,FALSE)</f>
        <v>ЛАО</v>
      </c>
      <c r="C2411" s="11" t="s">
        <v>9</v>
      </c>
      <c r="D2411" s="11" t="s">
        <v>967</v>
      </c>
      <c r="E2411" s="11">
        <v>2019</v>
      </c>
      <c r="F2411" s="11" t="s">
        <v>968</v>
      </c>
      <c r="G2411" s="14">
        <v>3429.8</v>
      </c>
      <c r="H2411" s="14" t="s">
        <v>18</v>
      </c>
      <c r="I2411" s="25">
        <v>625000</v>
      </c>
    </row>
    <row r="2412" spans="1:9" ht="15.75" x14ac:dyDescent="0.25">
      <c r="A2412" s="11">
        <v>20186</v>
      </c>
      <c r="B2412" s="12" t="str">
        <f>VLOOKUP(A2412,'[1]Региональная прогр. (11.2018)'!G$14:Q$8110,11,FALSE)</f>
        <v>ЛАО</v>
      </c>
      <c r="C2412" s="11" t="s">
        <v>9</v>
      </c>
      <c r="D2412" s="11" t="s">
        <v>969</v>
      </c>
      <c r="E2412" s="11">
        <v>2019</v>
      </c>
      <c r="F2412" s="11" t="s">
        <v>16</v>
      </c>
      <c r="G2412" s="14">
        <v>3670.3</v>
      </c>
      <c r="H2412" s="21">
        <v>2237</v>
      </c>
      <c r="I2412" s="45">
        <v>4367990.4000000004</v>
      </c>
    </row>
    <row r="2413" spans="1:9" ht="15.75" x14ac:dyDescent="0.25">
      <c r="A2413" s="11">
        <v>20186</v>
      </c>
      <c r="B2413" s="12" t="str">
        <f>VLOOKUP(A2413,'[1]Региональная прогр. (11.2018)'!G$14:Q$8110,11,FALSE)</f>
        <v>ЛАО</v>
      </c>
      <c r="C2413" s="11" t="s">
        <v>9</v>
      </c>
      <c r="D2413" s="11" t="s">
        <v>969</v>
      </c>
      <c r="E2413" s="11">
        <v>2019</v>
      </c>
      <c r="F2413" s="11" t="s">
        <v>14</v>
      </c>
      <c r="G2413" s="14">
        <v>3670.3</v>
      </c>
      <c r="H2413" s="21">
        <v>1060</v>
      </c>
      <c r="I2413" s="45">
        <v>5013633.5999999996</v>
      </c>
    </row>
    <row r="2414" spans="1:9" ht="15.75" x14ac:dyDescent="0.25">
      <c r="A2414" s="11">
        <v>20186</v>
      </c>
      <c r="B2414" s="12" t="str">
        <f>VLOOKUP(A2414,'[1]Региональная прогр. (11.2018)'!G$14:Q$8110,11,FALSE)</f>
        <v>ЛАО</v>
      </c>
      <c r="C2414" s="11" t="s">
        <v>9</v>
      </c>
      <c r="D2414" s="11" t="s">
        <v>969</v>
      </c>
      <c r="E2414" s="11">
        <v>2019</v>
      </c>
      <c r="F2414" s="11" t="s">
        <v>17</v>
      </c>
      <c r="G2414" s="14">
        <v>3670.3</v>
      </c>
      <c r="H2414" s="14" t="s">
        <v>18</v>
      </c>
      <c r="I2414" s="25">
        <v>57045.440000000002</v>
      </c>
    </row>
    <row r="2415" spans="1:9" ht="15.75" x14ac:dyDescent="0.25">
      <c r="A2415" s="11">
        <v>21346</v>
      </c>
      <c r="B2415" s="12" t="str">
        <f>VLOOKUP(A2415,'[1]Региональная прогр. (11.2018)'!G$14:Q$8110,11,FALSE)</f>
        <v>ЦАО</v>
      </c>
      <c r="C2415" s="11" t="s">
        <v>9</v>
      </c>
      <c r="D2415" s="11" t="s">
        <v>970</v>
      </c>
      <c r="E2415" s="11">
        <v>2019</v>
      </c>
      <c r="F2415" s="11" t="s">
        <v>16</v>
      </c>
      <c r="G2415" s="14">
        <v>4845.2</v>
      </c>
      <c r="H2415" s="21">
        <v>400</v>
      </c>
      <c r="I2415" s="45">
        <v>1117561.2</v>
      </c>
    </row>
    <row r="2416" spans="1:9" ht="15.75" x14ac:dyDescent="0.25">
      <c r="A2416" s="11">
        <v>21346</v>
      </c>
      <c r="B2416" s="12" t="str">
        <f>VLOOKUP(A2416,'[1]Региональная прогр. (11.2018)'!G$14:Q$8110,11,FALSE)</f>
        <v>ЦАО</v>
      </c>
      <c r="C2416" s="11" t="s">
        <v>9</v>
      </c>
      <c r="D2416" s="11" t="s">
        <v>970</v>
      </c>
      <c r="E2416" s="11">
        <v>2019</v>
      </c>
      <c r="F2416" s="11" t="s">
        <v>17</v>
      </c>
      <c r="G2416" s="14">
        <v>4845.2</v>
      </c>
      <c r="H2416" s="14" t="s">
        <v>18</v>
      </c>
      <c r="I2416" s="25">
        <v>42723.65</v>
      </c>
    </row>
    <row r="2417" spans="1:9" ht="15.75" x14ac:dyDescent="0.25">
      <c r="A2417" s="11">
        <v>20227</v>
      </c>
      <c r="B2417" s="12" t="str">
        <f>VLOOKUP(A2417,'[1]Региональная прогр. (11.2018)'!G$14:Q$8110,11,FALSE)</f>
        <v>ЛАО</v>
      </c>
      <c r="C2417" s="11" t="s">
        <v>9</v>
      </c>
      <c r="D2417" s="11" t="s">
        <v>971</v>
      </c>
      <c r="E2417" s="11">
        <v>2019</v>
      </c>
      <c r="F2417" s="11" t="s">
        <v>16</v>
      </c>
      <c r="G2417" s="14">
        <v>1695.1</v>
      </c>
      <c r="H2417" s="21">
        <v>1411</v>
      </c>
      <c r="I2417" s="45">
        <v>2873790</v>
      </c>
    </row>
    <row r="2418" spans="1:9" ht="15.75" x14ac:dyDescent="0.25">
      <c r="A2418" s="11">
        <v>20227</v>
      </c>
      <c r="B2418" s="12" t="str">
        <f>VLOOKUP(A2418,'[1]Региональная прогр. (11.2018)'!G$14:Q$8110,11,FALSE)</f>
        <v>ЛАО</v>
      </c>
      <c r="C2418" s="11" t="s">
        <v>9</v>
      </c>
      <c r="D2418" s="11" t="s">
        <v>971</v>
      </c>
      <c r="E2418" s="11">
        <v>2019</v>
      </c>
      <c r="F2418" s="11" t="s">
        <v>17</v>
      </c>
      <c r="G2418" s="14">
        <v>1695.1</v>
      </c>
      <c r="H2418" s="14" t="s">
        <v>18</v>
      </c>
      <c r="I2418" s="25">
        <v>17216.599999999999</v>
      </c>
    </row>
    <row r="2419" spans="1:9" ht="15.75" x14ac:dyDescent="0.25">
      <c r="A2419" s="11">
        <v>30540</v>
      </c>
      <c r="B2419" s="12" t="str">
        <f>VLOOKUP(A2419,'[1]Региональная прогр. (11.2018)'!G$14:Q$8110,11,FALSE)</f>
        <v>ЛАО</v>
      </c>
      <c r="C2419" s="11" t="s">
        <v>9</v>
      </c>
      <c r="D2419" s="11" t="s">
        <v>972</v>
      </c>
      <c r="E2419" s="11">
        <v>2019</v>
      </c>
      <c r="F2419" s="11" t="s">
        <v>14</v>
      </c>
      <c r="G2419" s="14">
        <v>3445.8</v>
      </c>
      <c r="H2419" s="14">
        <v>919.42</v>
      </c>
      <c r="I2419" s="25">
        <v>432685.78</v>
      </c>
    </row>
    <row r="2420" spans="1:9" ht="15.75" x14ac:dyDescent="0.25">
      <c r="A2420" s="11">
        <v>30540</v>
      </c>
      <c r="B2420" s="12" t="str">
        <f>VLOOKUP(A2420,'[1]Региональная прогр. (11.2018)'!G$14:Q$8110,11,FALSE)</f>
        <v>ЛАО</v>
      </c>
      <c r="C2420" s="11" t="s">
        <v>9</v>
      </c>
      <c r="D2420" s="11" t="s">
        <v>972</v>
      </c>
      <c r="E2420" s="11">
        <v>2019</v>
      </c>
      <c r="F2420" s="11" t="s">
        <v>16</v>
      </c>
      <c r="G2420" s="14">
        <v>3445.8</v>
      </c>
      <c r="H2420" s="14">
        <v>1672.11</v>
      </c>
      <c r="I2420" s="42">
        <v>37517.050000000003</v>
      </c>
    </row>
    <row r="2421" spans="1:9" ht="15.75" x14ac:dyDescent="0.25">
      <c r="A2421" s="11">
        <v>35967</v>
      </c>
      <c r="B2421" s="12" t="str">
        <f>VLOOKUP(A2421,'[1]Региональная прогр. (11.2018)'!G$14:Q$8110,11,FALSE)</f>
        <v>САО</v>
      </c>
      <c r="C2421" s="11" t="s">
        <v>9</v>
      </c>
      <c r="D2421" s="11" t="s">
        <v>973</v>
      </c>
      <c r="E2421" s="11">
        <v>2019</v>
      </c>
      <c r="F2421" s="11" t="s">
        <v>16</v>
      </c>
      <c r="G2421" s="14">
        <v>5120.3999999999996</v>
      </c>
      <c r="H2421" s="14">
        <v>3121</v>
      </c>
      <c r="I2421" s="42">
        <v>180320</v>
      </c>
    </row>
    <row r="2422" spans="1:9" ht="15.75" x14ac:dyDescent="0.25">
      <c r="A2422" s="11">
        <v>35967</v>
      </c>
      <c r="B2422" s="12" t="str">
        <f>VLOOKUP(A2422,'[1]Региональная прогр. (11.2018)'!G$14:Q$8110,11,FALSE)</f>
        <v>САО</v>
      </c>
      <c r="C2422" s="11" t="s">
        <v>9</v>
      </c>
      <c r="D2422" s="11" t="s">
        <v>973</v>
      </c>
      <c r="E2422" s="11">
        <v>2019</v>
      </c>
      <c r="F2422" s="11" t="s">
        <v>31</v>
      </c>
      <c r="G2422" s="14">
        <v>5120.3999999999996</v>
      </c>
      <c r="H2422" s="14">
        <v>5120.3999999999996</v>
      </c>
      <c r="I2422" s="42">
        <v>164436</v>
      </c>
    </row>
    <row r="2423" spans="1:9" ht="15.75" x14ac:dyDescent="0.25">
      <c r="A2423" s="11">
        <v>35967</v>
      </c>
      <c r="B2423" s="12" t="str">
        <f>VLOOKUP(A2423,'[1]Региональная прогр. (11.2018)'!G$14:Q$8110,11,FALSE)</f>
        <v>САО</v>
      </c>
      <c r="C2423" s="11" t="s">
        <v>9</v>
      </c>
      <c r="D2423" s="11" t="s">
        <v>973</v>
      </c>
      <c r="E2423" s="11">
        <v>2019</v>
      </c>
      <c r="F2423" s="11" t="s">
        <v>25</v>
      </c>
      <c r="G2423" s="14">
        <v>5120.3999999999996</v>
      </c>
      <c r="H2423" s="14">
        <v>5120.3999999999996</v>
      </c>
      <c r="I2423" s="25">
        <v>1112028</v>
      </c>
    </row>
    <row r="2424" spans="1:9" ht="15.75" x14ac:dyDescent="0.25">
      <c r="A2424" s="11">
        <v>21154</v>
      </c>
      <c r="B2424" s="12" t="str">
        <f>VLOOKUP(A2424,'[1]Региональная прогр. (11.2018)'!G$14:Q$8110,11,FALSE)</f>
        <v>САО</v>
      </c>
      <c r="C2424" s="11" t="s">
        <v>9</v>
      </c>
      <c r="D2424" s="11" t="s">
        <v>974</v>
      </c>
      <c r="E2424" s="11">
        <v>2019</v>
      </c>
      <c r="F2424" s="11" t="s">
        <v>31</v>
      </c>
      <c r="G2424" s="14">
        <v>4861.8</v>
      </c>
      <c r="H2424" s="14">
        <v>4861.8</v>
      </c>
      <c r="I2424" s="25">
        <v>120207</v>
      </c>
    </row>
    <row r="2425" spans="1:9" ht="15.75" x14ac:dyDescent="0.25">
      <c r="A2425" s="11">
        <v>21154</v>
      </c>
      <c r="B2425" s="12" t="str">
        <f>VLOOKUP(A2425,'[1]Региональная прогр. (11.2018)'!G$14:Q$8110,11,FALSE)</f>
        <v>САО</v>
      </c>
      <c r="C2425" s="11" t="s">
        <v>9</v>
      </c>
      <c r="D2425" s="11" t="s">
        <v>974</v>
      </c>
      <c r="E2425" s="11">
        <v>2019</v>
      </c>
      <c r="F2425" s="11" t="s">
        <v>25</v>
      </c>
      <c r="G2425" s="14">
        <v>4861.8</v>
      </c>
      <c r="H2425" s="14">
        <v>4861.8</v>
      </c>
      <c r="I2425" s="25">
        <v>635992</v>
      </c>
    </row>
    <row r="2426" spans="1:9" ht="15.75" x14ac:dyDescent="0.25">
      <c r="A2426" s="11">
        <v>27927</v>
      </c>
      <c r="B2426" s="12" t="str">
        <f>VLOOKUP(A2426,'[1]Региональная прогр. (11.2018)'!G$14:Q$8110,11,FALSE)</f>
        <v>ЦАО</v>
      </c>
      <c r="C2426" s="11" t="s">
        <v>9</v>
      </c>
      <c r="D2426" s="11" t="s">
        <v>975</v>
      </c>
      <c r="E2426" s="11">
        <v>2019</v>
      </c>
      <c r="F2426" s="11" t="s">
        <v>14</v>
      </c>
      <c r="G2426" s="14">
        <v>7429.2</v>
      </c>
      <c r="H2426" s="14">
        <v>1720</v>
      </c>
      <c r="I2426" s="25">
        <v>1230941.52</v>
      </c>
    </row>
    <row r="2427" spans="1:9" ht="15.75" x14ac:dyDescent="0.25">
      <c r="A2427" s="11">
        <v>27927</v>
      </c>
      <c r="B2427" s="12" t="str">
        <f>VLOOKUP(A2427,'[1]Региональная прогр. (11.2018)'!G$14:Q$8110,11,FALSE)</f>
        <v>ЦАО</v>
      </c>
      <c r="C2427" s="11" t="s">
        <v>9</v>
      </c>
      <c r="D2427" s="11" t="s">
        <v>975</v>
      </c>
      <c r="E2427" s="11">
        <v>2019</v>
      </c>
      <c r="F2427" s="11" t="s">
        <v>16</v>
      </c>
      <c r="G2427" s="14">
        <v>7429.2</v>
      </c>
      <c r="H2427" s="14">
        <v>4570</v>
      </c>
      <c r="I2427" s="42">
        <v>169059.29</v>
      </c>
    </row>
    <row r="2428" spans="1:9" ht="15.75" x14ac:dyDescent="0.25">
      <c r="A2428" s="11">
        <v>31800</v>
      </c>
      <c r="B2428" s="12" t="str">
        <f>VLOOKUP(A2428,'[1]Региональная прогр. (11.2018)'!G$14:Q$8110,11,FALSE)</f>
        <v>КАО</v>
      </c>
      <c r="C2428" s="11" t="s">
        <v>9</v>
      </c>
      <c r="D2428" s="11" t="s">
        <v>976</v>
      </c>
      <c r="E2428" s="11">
        <v>2019</v>
      </c>
      <c r="F2428" s="11" t="s">
        <v>968</v>
      </c>
      <c r="G2428" s="14">
        <v>8726.4</v>
      </c>
      <c r="H2428" s="23" t="s">
        <v>18</v>
      </c>
      <c r="I2428" s="25">
        <v>192101</v>
      </c>
    </row>
    <row r="2429" spans="1:9" ht="15.75" x14ac:dyDescent="0.25">
      <c r="A2429" s="11">
        <v>25519</v>
      </c>
      <c r="B2429" s="12" t="str">
        <f>VLOOKUP(A2429,'[1]Региональная прогр. (11.2018)'!G$14:Q$8110,11,FALSE)</f>
        <v>ЦАО</v>
      </c>
      <c r="C2429" s="11" t="s">
        <v>9</v>
      </c>
      <c r="D2429" s="11" t="s">
        <v>977</v>
      </c>
      <c r="E2429" s="11">
        <v>2019</v>
      </c>
      <c r="F2429" s="11" t="s">
        <v>968</v>
      </c>
      <c r="G2429" s="14">
        <v>6183</v>
      </c>
      <c r="H2429" s="23" t="s">
        <v>18</v>
      </c>
      <c r="I2429" s="25">
        <v>275233</v>
      </c>
    </row>
    <row r="2430" spans="1:9" ht="15.75" x14ac:dyDescent="0.25">
      <c r="A2430" s="11">
        <v>25519</v>
      </c>
      <c r="B2430" s="12" t="str">
        <f>VLOOKUP(A2430,'[1]Региональная прогр. (11.2018)'!G$14:Q$8110,11,FALSE)</f>
        <v>ЦАО</v>
      </c>
      <c r="C2430" s="11" t="s">
        <v>9</v>
      </c>
      <c r="D2430" s="11" t="s">
        <v>977</v>
      </c>
      <c r="E2430" s="11">
        <v>2019</v>
      </c>
      <c r="F2430" s="11" t="s">
        <v>16</v>
      </c>
      <c r="G2430" s="14">
        <v>6183</v>
      </c>
      <c r="H2430" s="14">
        <v>3720</v>
      </c>
      <c r="I2430" s="25">
        <v>596000</v>
      </c>
    </row>
    <row r="2431" spans="1:9" ht="15.75" x14ac:dyDescent="0.25">
      <c r="A2431" s="11">
        <v>28147</v>
      </c>
      <c r="B2431" s="12" t="str">
        <f>VLOOKUP(A2431,'[1]Региональная прогр. (11.2018)'!G$14:Q$8110,11,FALSE)</f>
        <v>КАО</v>
      </c>
      <c r="C2431" s="11" t="s">
        <v>9</v>
      </c>
      <c r="D2431" s="11" t="s">
        <v>978</v>
      </c>
      <c r="E2431" s="11">
        <v>2019</v>
      </c>
      <c r="F2431" s="11" t="s">
        <v>16</v>
      </c>
      <c r="G2431" s="14">
        <v>4920.5</v>
      </c>
      <c r="H2431" s="14">
        <v>3390</v>
      </c>
      <c r="I2431" s="25">
        <v>113993</v>
      </c>
    </row>
    <row r="2432" spans="1:9" ht="15.75" x14ac:dyDescent="0.25">
      <c r="A2432" s="11">
        <v>28147</v>
      </c>
      <c r="B2432" s="12" t="str">
        <f>VLOOKUP(A2432,'[1]Региональная прогр. (11.2018)'!G$14:Q$8110,11,FALSE)</f>
        <v>КАО</v>
      </c>
      <c r="C2432" s="11" t="s">
        <v>9</v>
      </c>
      <c r="D2432" s="11" t="s">
        <v>978</v>
      </c>
      <c r="E2432" s="11">
        <v>2019</v>
      </c>
      <c r="F2432" s="11" t="s">
        <v>968</v>
      </c>
      <c r="G2432" s="14">
        <v>4920.5</v>
      </c>
      <c r="H2432" s="14" t="s">
        <v>18</v>
      </c>
      <c r="I2432" s="42">
        <v>165020.4</v>
      </c>
    </row>
    <row r="2433" spans="1:9" ht="15.75" x14ac:dyDescent="0.25">
      <c r="A2433" s="11">
        <v>21281</v>
      </c>
      <c r="B2433" s="12" t="str">
        <f>VLOOKUP(A2433,'[1]Региональная прогр. (11.2018)'!G$14:Q$8110,11,FALSE)</f>
        <v>КАО</v>
      </c>
      <c r="C2433" s="11" t="s">
        <v>9</v>
      </c>
      <c r="D2433" s="11" t="s">
        <v>979</v>
      </c>
      <c r="E2433" s="11">
        <v>2019</v>
      </c>
      <c r="F2433" s="11" t="s">
        <v>14</v>
      </c>
      <c r="G2433" s="14">
        <v>686</v>
      </c>
      <c r="H2433" s="21">
        <v>600</v>
      </c>
      <c r="I2433" s="45">
        <v>3092886</v>
      </c>
    </row>
    <row r="2434" spans="1:9" ht="15.75" x14ac:dyDescent="0.25">
      <c r="A2434" s="11">
        <v>21281</v>
      </c>
      <c r="B2434" s="12" t="str">
        <f>VLOOKUP(A2434,'[1]Региональная прогр. (11.2018)'!G$14:Q$8110,11,FALSE)</f>
        <v>КАО</v>
      </c>
      <c r="C2434" s="11" t="s">
        <v>9</v>
      </c>
      <c r="D2434" s="11" t="s">
        <v>979</v>
      </c>
      <c r="E2434" s="11">
        <v>2019</v>
      </c>
      <c r="F2434" s="11" t="s">
        <v>17</v>
      </c>
      <c r="G2434" s="14">
        <v>686</v>
      </c>
      <c r="H2434" s="14" t="s">
        <v>18</v>
      </c>
      <c r="I2434" s="25">
        <v>8553.74</v>
      </c>
    </row>
    <row r="2435" spans="1:9" ht="15.75" x14ac:dyDescent="0.25">
      <c r="A2435" s="11">
        <v>21285</v>
      </c>
      <c r="B2435" s="12" t="str">
        <f>VLOOKUP(A2435,'[1]Региональная прогр. (11.2018)'!G$14:Q$8110,11,FALSE)</f>
        <v>КАО</v>
      </c>
      <c r="C2435" s="11" t="s">
        <v>9</v>
      </c>
      <c r="D2435" s="11" t="s">
        <v>980</v>
      </c>
      <c r="E2435" s="11">
        <v>2019</v>
      </c>
      <c r="F2435" s="11" t="s">
        <v>11</v>
      </c>
      <c r="G2435" s="14">
        <v>771.3</v>
      </c>
      <c r="H2435" s="14" t="s">
        <v>12</v>
      </c>
      <c r="I2435" s="42">
        <v>64679</v>
      </c>
    </row>
    <row r="2436" spans="1:9" ht="15.75" x14ac:dyDescent="0.25">
      <c r="A2436" s="11">
        <v>21285</v>
      </c>
      <c r="B2436" s="12" t="str">
        <f>VLOOKUP(A2436,'[1]Региональная прогр. (11.2018)'!G$14:Q$8110,11,FALSE)</f>
        <v>КАО</v>
      </c>
      <c r="C2436" s="11" t="s">
        <v>9</v>
      </c>
      <c r="D2436" s="11" t="s">
        <v>980</v>
      </c>
      <c r="E2436" s="11">
        <v>2019</v>
      </c>
      <c r="F2436" s="11" t="s">
        <v>14</v>
      </c>
      <c r="G2436" s="14">
        <v>771.3</v>
      </c>
      <c r="H2436" s="21">
        <v>600</v>
      </c>
      <c r="I2436" s="45">
        <v>3112465.2</v>
      </c>
    </row>
    <row r="2437" spans="1:9" ht="15.75" x14ac:dyDescent="0.25">
      <c r="A2437" s="11">
        <v>21285</v>
      </c>
      <c r="B2437" s="12" t="str">
        <f>VLOOKUP(A2437,'[1]Региональная прогр. (11.2018)'!G$14:Q$8110,11,FALSE)</f>
        <v>КАО</v>
      </c>
      <c r="C2437" s="11" t="s">
        <v>9</v>
      </c>
      <c r="D2437" s="11" t="s">
        <v>980</v>
      </c>
      <c r="E2437" s="11">
        <v>2019</v>
      </c>
      <c r="F2437" s="11" t="s">
        <v>17</v>
      </c>
      <c r="G2437" s="14">
        <v>771.3</v>
      </c>
      <c r="H2437" s="14" t="s">
        <v>18</v>
      </c>
      <c r="I2437" s="42">
        <v>8553.74</v>
      </c>
    </row>
    <row r="2438" spans="1:9" ht="15.75" x14ac:dyDescent="0.25">
      <c r="A2438" s="11">
        <v>21246</v>
      </c>
      <c r="B2438" s="12" t="str">
        <f>VLOOKUP(A2438,'[1]Региональная прогр. (11.2018)'!G$14:Q$8110,11,FALSE)</f>
        <v>КАО</v>
      </c>
      <c r="C2438" s="11" t="s">
        <v>9</v>
      </c>
      <c r="D2438" s="11" t="s">
        <v>981</v>
      </c>
      <c r="E2438" s="11">
        <v>2019</v>
      </c>
      <c r="F2438" s="11" t="s">
        <v>16</v>
      </c>
      <c r="G2438" s="14">
        <v>635.29999999999995</v>
      </c>
      <c r="H2438" s="21">
        <v>443.7</v>
      </c>
      <c r="I2438" s="45">
        <v>1785843.6</v>
      </c>
    </row>
    <row r="2439" spans="1:9" ht="15.75" x14ac:dyDescent="0.25">
      <c r="A2439" s="11">
        <v>21246</v>
      </c>
      <c r="B2439" s="12" t="str">
        <f>VLOOKUP(A2439,'[1]Региональная прогр. (11.2018)'!G$14:Q$8110,11,FALSE)</f>
        <v>КАО</v>
      </c>
      <c r="C2439" s="11" t="s">
        <v>9</v>
      </c>
      <c r="D2439" s="11" t="s">
        <v>981</v>
      </c>
      <c r="E2439" s="11">
        <v>2019</v>
      </c>
      <c r="F2439" s="11" t="s">
        <v>14</v>
      </c>
      <c r="G2439" s="14">
        <v>635.29999999999995</v>
      </c>
      <c r="H2439" s="21">
        <v>559.79999999999995</v>
      </c>
      <c r="I2439" s="45">
        <v>3382321.2</v>
      </c>
    </row>
    <row r="2440" spans="1:9" ht="15.75" x14ac:dyDescent="0.25">
      <c r="A2440" s="11">
        <v>21246</v>
      </c>
      <c r="B2440" s="12" t="str">
        <f>VLOOKUP(A2440,'[1]Региональная прогр. (11.2018)'!G$14:Q$8110,11,FALSE)</f>
        <v>КАО</v>
      </c>
      <c r="C2440" s="11" t="s">
        <v>9</v>
      </c>
      <c r="D2440" s="11" t="s">
        <v>981</v>
      </c>
      <c r="E2440" s="11">
        <v>2019</v>
      </c>
      <c r="F2440" s="11" t="s">
        <v>17</v>
      </c>
      <c r="G2440" s="14">
        <v>635.29999999999995</v>
      </c>
      <c r="H2440" s="14" t="s">
        <v>18</v>
      </c>
      <c r="I2440" s="25">
        <v>92703.39</v>
      </c>
    </row>
    <row r="2441" spans="1:9" ht="15.75" x14ac:dyDescent="0.25">
      <c r="A2441" s="11">
        <v>21028</v>
      </c>
      <c r="B2441" s="12" t="str">
        <f>VLOOKUP(A2441,'[1]Региональная прогр. (11.2018)'!G$14:Q$8110,11,FALSE)</f>
        <v>ЦАО</v>
      </c>
      <c r="C2441" s="11" t="s">
        <v>9</v>
      </c>
      <c r="D2441" s="11" t="s">
        <v>982</v>
      </c>
      <c r="E2441" s="11">
        <v>2019</v>
      </c>
      <c r="F2441" s="11" t="s">
        <v>613</v>
      </c>
      <c r="G2441" s="14">
        <v>6181.1</v>
      </c>
      <c r="H2441" s="14">
        <v>6181.1</v>
      </c>
      <c r="I2441" s="25">
        <v>470309.8</v>
      </c>
    </row>
    <row r="2442" spans="1:9" ht="15.75" x14ac:dyDescent="0.25">
      <c r="A2442" s="11">
        <v>24299</v>
      </c>
      <c r="B2442" s="12" t="str">
        <f>VLOOKUP(A2442,'[1]Региональная прогр. (11.2018)'!G$14:Q$8110,11,FALSE)</f>
        <v>САО</v>
      </c>
      <c r="C2442" s="11" t="s">
        <v>9</v>
      </c>
      <c r="D2442" s="11" t="s">
        <v>983</v>
      </c>
      <c r="E2442" s="11">
        <v>2019</v>
      </c>
      <c r="F2442" s="11" t="s">
        <v>16</v>
      </c>
      <c r="G2442" s="14">
        <v>13480.3</v>
      </c>
      <c r="H2442" s="23">
        <v>324</v>
      </c>
      <c r="I2442" s="25">
        <v>162000</v>
      </c>
    </row>
    <row r="2443" spans="1:9" ht="15.75" x14ac:dyDescent="0.25">
      <c r="A2443" s="11">
        <v>24299</v>
      </c>
      <c r="B2443" s="12" t="str">
        <f>VLOOKUP(A2443,'[1]Региональная прогр. (11.2018)'!G$14:Q$8110,11,FALSE)</f>
        <v>САО</v>
      </c>
      <c r="C2443" s="11" t="s">
        <v>9</v>
      </c>
      <c r="D2443" s="11" t="s">
        <v>983</v>
      </c>
      <c r="E2443" s="11">
        <v>2019</v>
      </c>
      <c r="F2443" s="11" t="s">
        <v>14</v>
      </c>
      <c r="G2443" s="14">
        <v>13480.3</v>
      </c>
      <c r="H2443" s="14">
        <v>1617.62</v>
      </c>
      <c r="I2443" s="42">
        <v>83123.47</v>
      </c>
    </row>
    <row r="2444" spans="1:9" ht="15.75" x14ac:dyDescent="0.25">
      <c r="A2444" s="11">
        <v>24299</v>
      </c>
      <c r="B2444" s="12" t="str">
        <f>VLOOKUP(A2444,'[1]Региональная прогр. (11.2018)'!G$14:Q$8110,11,FALSE)</f>
        <v>САО</v>
      </c>
      <c r="C2444" s="11" t="s">
        <v>9</v>
      </c>
      <c r="D2444" s="11" t="s">
        <v>983</v>
      </c>
      <c r="E2444" s="11">
        <v>2019</v>
      </c>
      <c r="F2444" s="11" t="s">
        <v>1311</v>
      </c>
      <c r="G2444" s="14">
        <v>13480.3</v>
      </c>
      <c r="H2444" s="14" t="s">
        <v>18</v>
      </c>
      <c r="I2444" s="42">
        <v>373142.9</v>
      </c>
    </row>
    <row r="2445" spans="1:9" ht="15.75" x14ac:dyDescent="0.25">
      <c r="A2445" s="11">
        <v>24299</v>
      </c>
      <c r="B2445" s="12" t="str">
        <f>VLOOKUP(A2445,'[1]Региональная прогр. (11.2018)'!G$14:Q$8110,11,FALSE)</f>
        <v>САО</v>
      </c>
      <c r="C2445" s="11" t="s">
        <v>9</v>
      </c>
      <c r="D2445" s="11" t="s">
        <v>983</v>
      </c>
      <c r="E2445" s="11">
        <v>2019</v>
      </c>
      <c r="F2445" s="11" t="s">
        <v>31</v>
      </c>
      <c r="G2445" s="14">
        <v>13480.3</v>
      </c>
      <c r="H2445" s="14">
        <v>1243.6500000000001</v>
      </c>
      <c r="I2445" s="42">
        <v>295605</v>
      </c>
    </row>
    <row r="2446" spans="1:9" ht="15.75" x14ac:dyDescent="0.25">
      <c r="A2446" s="11">
        <v>21066</v>
      </c>
      <c r="B2446" s="12" t="str">
        <f>VLOOKUP(A2446,'[1]Региональная прогр. (11.2018)'!G$14:Q$8110,11,FALSE)</f>
        <v>КАО</v>
      </c>
      <c r="C2446" s="11" t="s">
        <v>9</v>
      </c>
      <c r="D2446" s="11" t="s">
        <v>984</v>
      </c>
      <c r="E2446" s="11">
        <v>2019</v>
      </c>
      <c r="F2446" s="11" t="s">
        <v>14</v>
      </c>
      <c r="G2446" s="14">
        <v>669</v>
      </c>
      <c r="H2446" s="21">
        <v>600</v>
      </c>
      <c r="I2446" s="45">
        <v>3204757.2</v>
      </c>
    </row>
    <row r="2447" spans="1:9" ht="15.75" x14ac:dyDescent="0.25">
      <c r="A2447" s="11">
        <v>21066</v>
      </c>
      <c r="B2447" s="12" t="str">
        <f>VLOOKUP(A2447,'[1]Региональная прогр. (11.2018)'!G$14:Q$8110,11,FALSE)</f>
        <v>КАО</v>
      </c>
      <c r="C2447" s="11" t="s">
        <v>9</v>
      </c>
      <c r="D2447" s="11" t="s">
        <v>984</v>
      </c>
      <c r="E2447" s="11">
        <v>2019</v>
      </c>
      <c r="F2447" s="11" t="s">
        <v>17</v>
      </c>
      <c r="G2447" s="14">
        <v>669</v>
      </c>
      <c r="H2447" s="14" t="s">
        <v>18</v>
      </c>
      <c r="I2447" s="25">
        <v>8553.74</v>
      </c>
    </row>
    <row r="2448" spans="1:9" ht="15.75" x14ac:dyDescent="0.25">
      <c r="A2448" s="11">
        <v>25048</v>
      </c>
      <c r="B2448" s="12" t="str">
        <f>VLOOKUP(A2448,'[1]Региональная прогр. (11.2018)'!G$14:Q$8110,11,FALSE)</f>
        <v>ЛАО</v>
      </c>
      <c r="C2448" s="11" t="s">
        <v>9</v>
      </c>
      <c r="D2448" s="11" t="s">
        <v>1439</v>
      </c>
      <c r="E2448" s="11">
        <v>2019</v>
      </c>
      <c r="F2448" s="11" t="s">
        <v>32</v>
      </c>
      <c r="G2448" s="14">
        <v>4340.8</v>
      </c>
      <c r="H2448" s="14">
        <v>428.73</v>
      </c>
      <c r="I2448" s="25">
        <v>617898.80000000005</v>
      </c>
    </row>
    <row r="2449" spans="1:9" ht="15.75" x14ac:dyDescent="0.25">
      <c r="A2449" s="11">
        <v>21026</v>
      </c>
      <c r="B2449" s="12" t="str">
        <f>VLOOKUP(A2449,'[1]Региональная прогр. (11.2018)'!G$14:Q$8110,11,FALSE)</f>
        <v>ЦАО</v>
      </c>
      <c r="C2449" s="11" t="s">
        <v>9</v>
      </c>
      <c r="D2449" s="11" t="s">
        <v>985</v>
      </c>
      <c r="E2449" s="11">
        <v>2019</v>
      </c>
      <c r="F2449" s="11" t="s">
        <v>16</v>
      </c>
      <c r="G2449" s="14">
        <v>6057.7</v>
      </c>
      <c r="H2449" s="14">
        <v>2605.0300000000002</v>
      </c>
      <c r="I2449" s="25">
        <v>777303.4</v>
      </c>
    </row>
    <row r="2450" spans="1:9" ht="15.75" x14ac:dyDescent="0.25">
      <c r="A2450" s="11">
        <v>35620</v>
      </c>
      <c r="B2450" s="12" t="str">
        <f>VLOOKUP(A2450,'[1]Региональная прогр. (11.2018)'!G$14:Q$8110,11,FALSE)</f>
        <v>ЦАО</v>
      </c>
      <c r="C2450" s="11" t="s">
        <v>9</v>
      </c>
      <c r="D2450" s="11" t="s">
        <v>986</v>
      </c>
      <c r="E2450" s="11">
        <v>2019</v>
      </c>
      <c r="F2450" s="11" t="s">
        <v>16</v>
      </c>
      <c r="G2450" s="14">
        <v>5181.6000000000004</v>
      </c>
      <c r="H2450" s="14">
        <v>3240</v>
      </c>
      <c r="I2450" s="25">
        <v>253876.2</v>
      </c>
    </row>
    <row r="2451" spans="1:9" ht="15.75" x14ac:dyDescent="0.25">
      <c r="A2451" s="11">
        <v>21041</v>
      </c>
      <c r="B2451" s="12" t="str">
        <f>VLOOKUP(A2451,'[1]Региональная прогр. (11.2018)'!G$14:Q$8110,11,FALSE)</f>
        <v>ЦАО</v>
      </c>
      <c r="C2451" s="11" t="s">
        <v>9</v>
      </c>
      <c r="D2451" s="11" t="s">
        <v>987</v>
      </c>
      <c r="E2451" s="11">
        <v>2019</v>
      </c>
      <c r="F2451" s="11" t="s">
        <v>31</v>
      </c>
      <c r="G2451" s="14">
        <v>3783</v>
      </c>
      <c r="H2451" s="14">
        <v>382.98</v>
      </c>
      <c r="I2451" s="25">
        <v>444400.1</v>
      </c>
    </row>
    <row r="2452" spans="1:9" ht="15.75" x14ac:dyDescent="0.25">
      <c r="A2452" s="11">
        <v>29724</v>
      </c>
      <c r="B2452" s="12" t="str">
        <f>VLOOKUP(A2452,'[1]Региональная прогр. (11.2018)'!G$14:Q$8110,11,FALSE)</f>
        <v>САО</v>
      </c>
      <c r="C2452" s="11" t="s">
        <v>9</v>
      </c>
      <c r="D2452" s="11" t="s">
        <v>988</v>
      </c>
      <c r="E2452" s="11">
        <v>2019</v>
      </c>
      <c r="F2452" s="11" t="s">
        <v>14</v>
      </c>
      <c r="G2452" s="14">
        <v>6130.6</v>
      </c>
      <c r="H2452" s="14">
        <v>1635.79</v>
      </c>
      <c r="I2452" s="25">
        <v>1782808</v>
      </c>
    </row>
    <row r="2453" spans="1:9" ht="15.75" x14ac:dyDescent="0.25">
      <c r="A2453" s="11">
        <v>25055</v>
      </c>
      <c r="B2453" s="12" t="str">
        <f>VLOOKUP(A2453,'[1]Региональная прогр. (11.2018)'!G$14:Q$8110,11,FALSE)</f>
        <v>ЛАО</v>
      </c>
      <c r="C2453" s="11" t="s">
        <v>9</v>
      </c>
      <c r="D2453" s="11" t="s">
        <v>989</v>
      </c>
      <c r="E2453" s="11">
        <v>2019</v>
      </c>
      <c r="F2453" s="11" t="s">
        <v>14</v>
      </c>
      <c r="G2453" s="14">
        <v>3440.2</v>
      </c>
      <c r="H2453" s="14">
        <v>791.15</v>
      </c>
      <c r="I2453" s="25">
        <v>923438.4</v>
      </c>
    </row>
    <row r="2454" spans="1:9" ht="15.75" x14ac:dyDescent="0.25">
      <c r="A2454" s="11">
        <v>27645</v>
      </c>
      <c r="B2454" s="12" t="str">
        <f>VLOOKUP(A2454,'[1]Региональная прогр. (11.2018)'!G$14:Q$8110,11,FALSE)</f>
        <v>КАО</v>
      </c>
      <c r="C2454" s="11" t="s">
        <v>9</v>
      </c>
      <c r="D2454" s="11" t="s">
        <v>990</v>
      </c>
      <c r="E2454" s="11">
        <v>2019</v>
      </c>
      <c r="F2454" s="11" t="s">
        <v>16</v>
      </c>
      <c r="G2454" s="14">
        <v>5682.3</v>
      </c>
      <c r="H2454" s="14">
        <v>3360</v>
      </c>
      <c r="I2454" s="25">
        <v>667665.69999999995</v>
      </c>
    </row>
    <row r="2455" spans="1:9" ht="15.75" x14ac:dyDescent="0.25">
      <c r="A2455" s="11">
        <v>21205</v>
      </c>
      <c r="B2455" s="12" t="str">
        <f>VLOOKUP(A2455,'[1]Региональная прогр. (11.2018)'!G$14:Q$8110,11,FALSE)</f>
        <v>ОАО</v>
      </c>
      <c r="C2455" s="11" t="s">
        <v>9</v>
      </c>
      <c r="D2455" s="11" t="s">
        <v>991</v>
      </c>
      <c r="E2455" s="11">
        <v>2019</v>
      </c>
      <c r="F2455" s="11" t="s">
        <v>16</v>
      </c>
      <c r="G2455" s="14">
        <v>2240.6</v>
      </c>
      <c r="H2455" s="21">
        <v>1246.5</v>
      </c>
      <c r="I2455" s="45">
        <v>2093931.16</v>
      </c>
    </row>
    <row r="2456" spans="1:9" ht="15.75" x14ac:dyDescent="0.25">
      <c r="A2456" s="11">
        <v>21205</v>
      </c>
      <c r="B2456" s="12" t="str">
        <f>VLOOKUP(A2456,'[1]Региональная прогр. (11.2018)'!G$14:Q$8110,11,FALSE)</f>
        <v>ОАО</v>
      </c>
      <c r="C2456" s="11" t="s">
        <v>9</v>
      </c>
      <c r="D2456" s="11" t="s">
        <v>991</v>
      </c>
      <c r="E2456" s="11">
        <v>2019</v>
      </c>
      <c r="F2456" s="11" t="s">
        <v>17</v>
      </c>
      <c r="G2456" s="14">
        <v>2240.6</v>
      </c>
      <c r="H2456" s="14" t="s">
        <v>18</v>
      </c>
      <c r="I2456" s="42">
        <v>47705.03</v>
      </c>
    </row>
    <row r="2457" spans="1:9" ht="15.75" x14ac:dyDescent="0.25">
      <c r="A2457" s="11">
        <v>27696</v>
      </c>
      <c r="B2457" s="12" t="str">
        <f>VLOOKUP(A2457,'[1]Региональная прогр. (11.2018)'!G$14:Q$8110,11,FALSE)</f>
        <v>КАО</v>
      </c>
      <c r="C2457" s="11" t="s">
        <v>9</v>
      </c>
      <c r="D2457" s="11" t="s">
        <v>992</v>
      </c>
      <c r="E2457" s="11">
        <v>2019</v>
      </c>
      <c r="F2457" s="11" t="s">
        <v>14</v>
      </c>
      <c r="G2457" s="14">
        <v>7258.1</v>
      </c>
      <c r="H2457" s="14">
        <v>1710</v>
      </c>
      <c r="I2457" s="25">
        <v>2605149</v>
      </c>
    </row>
    <row r="2458" spans="1:9" ht="15.75" x14ac:dyDescent="0.25">
      <c r="A2458" s="11">
        <v>21243</v>
      </c>
      <c r="B2458" s="12" t="str">
        <f>VLOOKUP(A2458,'[1]Региональная прогр. (11.2018)'!G$14:Q$8110,11,FALSE)</f>
        <v>КАО</v>
      </c>
      <c r="C2458" s="11" t="s">
        <v>9</v>
      </c>
      <c r="D2458" s="11" t="s">
        <v>993</v>
      </c>
      <c r="E2458" s="11">
        <v>2019</v>
      </c>
      <c r="F2458" s="11" t="s">
        <v>158</v>
      </c>
      <c r="G2458" s="14">
        <v>4574</v>
      </c>
      <c r="H2458" s="23">
        <v>2</v>
      </c>
      <c r="I2458" s="25">
        <v>1090000</v>
      </c>
    </row>
    <row r="2459" spans="1:9" ht="15.75" x14ac:dyDescent="0.25">
      <c r="A2459" s="11">
        <v>19982</v>
      </c>
      <c r="B2459" s="12" t="str">
        <f>VLOOKUP(A2459,'[1]Региональная прогр. (11.2018)'!G$14:Q$8110,11,FALSE)</f>
        <v>ЛАО</v>
      </c>
      <c r="C2459" s="11" t="s">
        <v>9</v>
      </c>
      <c r="D2459" s="11" t="s">
        <v>994</v>
      </c>
      <c r="E2459" s="11">
        <v>2019</v>
      </c>
      <c r="F2459" s="11" t="s">
        <v>14</v>
      </c>
      <c r="G2459" s="14">
        <v>5748.1</v>
      </c>
      <c r="H2459" s="23">
        <v>1103</v>
      </c>
      <c r="I2459" s="25">
        <v>1299865</v>
      </c>
    </row>
    <row r="2460" spans="1:9" ht="15.75" x14ac:dyDescent="0.25">
      <c r="A2460" s="11">
        <v>19982</v>
      </c>
      <c r="B2460" s="12" t="str">
        <f>VLOOKUP(A2460,'[1]Региональная прогр. (11.2018)'!G$14:Q$8110,11,FALSE)</f>
        <v>ЛАО</v>
      </c>
      <c r="C2460" s="11" t="s">
        <v>9</v>
      </c>
      <c r="D2460" s="11" t="s">
        <v>994</v>
      </c>
      <c r="E2460" s="11">
        <v>2019</v>
      </c>
      <c r="F2460" s="11" t="s">
        <v>28</v>
      </c>
      <c r="G2460" s="14">
        <v>5748.1</v>
      </c>
      <c r="H2460" s="14">
        <v>719.8</v>
      </c>
      <c r="I2460" s="42">
        <v>169976.2</v>
      </c>
    </row>
    <row r="2461" spans="1:9" ht="15.75" x14ac:dyDescent="0.25">
      <c r="A2461" s="11">
        <v>23571</v>
      </c>
      <c r="B2461" s="12" t="str">
        <f>VLOOKUP(A2461,'[1]Региональная прогр. (11.2018)'!G$14:Q$8110,11,FALSE)</f>
        <v>КАО</v>
      </c>
      <c r="C2461" s="11" t="s">
        <v>9</v>
      </c>
      <c r="D2461" s="11" t="s">
        <v>995</v>
      </c>
      <c r="E2461" s="11">
        <v>2019</v>
      </c>
      <c r="F2461" s="11" t="s">
        <v>32</v>
      </c>
      <c r="G2461" s="14">
        <v>4434.7</v>
      </c>
      <c r="H2461" s="14">
        <v>4434.7</v>
      </c>
      <c r="I2461" s="25">
        <v>820347.62</v>
      </c>
    </row>
    <row r="2462" spans="1:9" ht="15.75" x14ac:dyDescent="0.25">
      <c r="A2462" s="11">
        <v>21105</v>
      </c>
      <c r="B2462" s="12" t="str">
        <f>VLOOKUP(A2462,'[1]Региональная прогр. (11.2018)'!G$14:Q$8110,11,FALSE)</f>
        <v>КАО</v>
      </c>
      <c r="C2462" s="11" t="s">
        <v>9</v>
      </c>
      <c r="D2462" s="11" t="s">
        <v>996</v>
      </c>
      <c r="E2462" s="11">
        <v>2019</v>
      </c>
      <c r="F2462" s="11" t="s">
        <v>32</v>
      </c>
      <c r="G2462" s="14">
        <v>4283.3</v>
      </c>
      <c r="H2462" s="14">
        <v>269.82</v>
      </c>
      <c r="I2462" s="25">
        <v>116274.5</v>
      </c>
    </row>
    <row r="2463" spans="1:9" ht="15.75" x14ac:dyDescent="0.25">
      <c r="A2463" s="11">
        <v>21105</v>
      </c>
      <c r="B2463" s="12" t="str">
        <f>VLOOKUP(A2463,'[1]Региональная прогр. (11.2018)'!G$14:Q$8110,11,FALSE)</f>
        <v>КАО</v>
      </c>
      <c r="C2463" s="11" t="s">
        <v>9</v>
      </c>
      <c r="D2463" s="11" t="s">
        <v>996</v>
      </c>
      <c r="E2463" s="11">
        <v>2019</v>
      </c>
      <c r="F2463" s="11" t="s">
        <v>968</v>
      </c>
      <c r="G2463" s="14">
        <v>4283.3</v>
      </c>
      <c r="H2463" s="14" t="s">
        <v>18</v>
      </c>
      <c r="I2463" s="25">
        <v>75740.7</v>
      </c>
    </row>
    <row r="2464" spans="1:9" ht="15.75" x14ac:dyDescent="0.25">
      <c r="A2464" s="11">
        <v>24335</v>
      </c>
      <c r="B2464" s="12" t="str">
        <f>VLOOKUP(A2464,'[1]Региональная прогр. (11.2018)'!G$14:Q$8110,11,FALSE)</f>
        <v>ЦАО</v>
      </c>
      <c r="C2464" s="11" t="s">
        <v>9</v>
      </c>
      <c r="D2464" s="11" t="s">
        <v>997</v>
      </c>
      <c r="E2464" s="11">
        <v>2019</v>
      </c>
      <c r="F2464" s="11" t="s">
        <v>31</v>
      </c>
      <c r="G2464" s="14">
        <v>6537.2</v>
      </c>
      <c r="H2464" s="14">
        <v>6537.2</v>
      </c>
      <c r="I2464" s="25">
        <v>448650</v>
      </c>
    </row>
    <row r="2465" spans="1:9" ht="15.75" x14ac:dyDescent="0.25">
      <c r="A2465" s="11">
        <v>24335</v>
      </c>
      <c r="B2465" s="12" t="str">
        <f>VLOOKUP(A2465,'[1]Региональная прогр. (11.2018)'!G$14:Q$8110,11,FALSE)</f>
        <v>ЦАО</v>
      </c>
      <c r="C2465" s="11" t="s">
        <v>9</v>
      </c>
      <c r="D2465" s="11" t="s">
        <v>997</v>
      </c>
      <c r="E2465" s="11">
        <v>2019</v>
      </c>
      <c r="F2465" s="11" t="s">
        <v>32</v>
      </c>
      <c r="G2465" s="14">
        <v>6537.2</v>
      </c>
      <c r="H2465" s="14">
        <v>6537.2</v>
      </c>
      <c r="I2465" s="25">
        <v>134685.92000000001</v>
      </c>
    </row>
    <row r="2466" spans="1:9" ht="15.75" x14ac:dyDescent="0.25">
      <c r="A2466" s="11">
        <v>21188</v>
      </c>
      <c r="B2466" s="12" t="str">
        <f>VLOOKUP(A2466,'[1]Региональная прогр. (11.2018)'!G$14:Q$8110,11,FALSE)</f>
        <v>САО</v>
      </c>
      <c r="C2466" s="11" t="s">
        <v>9</v>
      </c>
      <c r="D2466" s="11" t="s">
        <v>998</v>
      </c>
      <c r="E2466" s="11">
        <v>2019</v>
      </c>
      <c r="F2466" s="11" t="s">
        <v>31</v>
      </c>
      <c r="G2466" s="14">
        <v>11827.6</v>
      </c>
      <c r="H2466" s="14">
        <v>550</v>
      </c>
      <c r="I2466" s="42">
        <v>615428.5</v>
      </c>
    </row>
    <row r="2467" spans="1:9" ht="15.75" x14ac:dyDescent="0.25">
      <c r="A2467" s="11">
        <v>20035</v>
      </c>
      <c r="B2467" s="12" t="str">
        <f>VLOOKUP(A2467,'[1]Региональная прогр. (11.2018)'!G$14:Q$8110,11,FALSE)</f>
        <v>ЛАО</v>
      </c>
      <c r="C2467" s="11" t="s">
        <v>9</v>
      </c>
      <c r="D2467" s="11" t="s">
        <v>1000</v>
      </c>
      <c r="E2467" s="11">
        <v>2019</v>
      </c>
      <c r="F2467" s="11" t="s">
        <v>1311</v>
      </c>
      <c r="G2467" s="14">
        <v>5783.8</v>
      </c>
      <c r="H2467" s="14" t="s">
        <v>18</v>
      </c>
      <c r="I2467" s="25">
        <v>332683.90000000002</v>
      </c>
    </row>
    <row r="2468" spans="1:9" ht="15.75" x14ac:dyDescent="0.25">
      <c r="A2468" s="11">
        <v>20035</v>
      </c>
      <c r="B2468" s="12" t="str">
        <f>VLOOKUP(A2468,'[1]Региональная прогр. (11.2018)'!G$14:Q$8110,11,FALSE)</f>
        <v>ЛАО</v>
      </c>
      <c r="C2468" s="11" t="s">
        <v>9</v>
      </c>
      <c r="D2468" s="11" t="s">
        <v>1000</v>
      </c>
      <c r="E2468" s="11">
        <v>2019</v>
      </c>
      <c r="F2468" s="11" t="s">
        <v>16</v>
      </c>
      <c r="G2468" s="14">
        <v>5783.8</v>
      </c>
      <c r="H2468" s="14">
        <v>3360</v>
      </c>
      <c r="I2468" s="25">
        <v>70400</v>
      </c>
    </row>
    <row r="2469" spans="1:9" ht="15.75" x14ac:dyDescent="0.25">
      <c r="A2469" s="11">
        <v>20103</v>
      </c>
      <c r="B2469" s="12" t="str">
        <f>VLOOKUP(A2469,'[1]Региональная прогр. (11.2018)'!G$14:Q$8110,11,FALSE)</f>
        <v>ЦАО</v>
      </c>
      <c r="C2469" s="11" t="s">
        <v>9</v>
      </c>
      <c r="D2469" s="11" t="s">
        <v>1001</v>
      </c>
      <c r="E2469" s="11">
        <v>2019</v>
      </c>
      <c r="F2469" s="11" t="s">
        <v>31</v>
      </c>
      <c r="G2469" s="14">
        <v>12749</v>
      </c>
      <c r="H2469" s="14">
        <v>12749</v>
      </c>
      <c r="I2469" s="25">
        <v>406152.13</v>
      </c>
    </row>
    <row r="2470" spans="1:9" ht="15.75" x14ac:dyDescent="0.25">
      <c r="A2470" s="11">
        <v>20103</v>
      </c>
      <c r="B2470" s="12" t="str">
        <f>VLOOKUP(A2470,'[1]Региональная прогр. (11.2018)'!G$14:Q$8110,11,FALSE)</f>
        <v>ЦАО</v>
      </c>
      <c r="C2470" s="11" t="s">
        <v>9</v>
      </c>
      <c r="D2470" s="11" t="s">
        <v>1001</v>
      </c>
      <c r="E2470" s="11">
        <v>2019</v>
      </c>
      <c r="F2470" s="11" t="s">
        <v>25</v>
      </c>
      <c r="G2470" s="14">
        <v>12749</v>
      </c>
      <c r="H2470" s="14">
        <v>12749</v>
      </c>
      <c r="I2470" s="25">
        <v>1529533.31</v>
      </c>
    </row>
    <row r="2471" spans="1:9" ht="15.75" x14ac:dyDescent="0.25">
      <c r="A2471" s="11">
        <v>20103</v>
      </c>
      <c r="B2471" s="12" t="str">
        <f>VLOOKUP(A2471,'[1]Региональная прогр. (11.2018)'!G$14:Q$8110,11,FALSE)</f>
        <v>ЦАО</v>
      </c>
      <c r="C2471" s="11" t="s">
        <v>9</v>
      </c>
      <c r="D2471" s="11" t="s">
        <v>1001</v>
      </c>
      <c r="E2471" s="11">
        <v>2019</v>
      </c>
      <c r="F2471" s="11" t="s">
        <v>11</v>
      </c>
      <c r="G2471" s="14">
        <v>12749</v>
      </c>
      <c r="H2471" s="14" t="s">
        <v>12</v>
      </c>
      <c r="I2471" s="42">
        <v>201166</v>
      </c>
    </row>
    <row r="2472" spans="1:9" ht="15.75" x14ac:dyDescent="0.25">
      <c r="A2472" s="11">
        <v>20103</v>
      </c>
      <c r="B2472" s="12" t="str">
        <f>VLOOKUP(A2472,'[1]Региональная прогр. (11.2018)'!G$14:Q$8110,11,FALSE)</f>
        <v>ЦАО</v>
      </c>
      <c r="C2472" s="11" t="s">
        <v>9</v>
      </c>
      <c r="D2472" s="11" t="s">
        <v>1001</v>
      </c>
      <c r="E2472" s="11">
        <v>2019</v>
      </c>
      <c r="F2472" s="11" t="s">
        <v>26</v>
      </c>
      <c r="G2472" s="14">
        <v>12749</v>
      </c>
      <c r="H2472" s="14">
        <v>12749</v>
      </c>
      <c r="I2472" s="25">
        <v>1663148.56</v>
      </c>
    </row>
    <row r="2473" spans="1:9" ht="15.75" x14ac:dyDescent="0.25">
      <c r="A2473" s="11">
        <v>31495</v>
      </c>
      <c r="B2473" s="12" t="str">
        <f>VLOOKUP(A2473,'[1]Региональная прогр. (11.2018)'!G$14:Q$8110,11,FALSE)</f>
        <v>САО</v>
      </c>
      <c r="C2473" s="11" t="s">
        <v>9</v>
      </c>
      <c r="D2473" s="11" t="s">
        <v>1002</v>
      </c>
      <c r="E2473" s="11">
        <v>2019</v>
      </c>
      <c r="F2473" s="11" t="s">
        <v>14</v>
      </c>
      <c r="G2473" s="14">
        <v>5486.55</v>
      </c>
      <c r="H2473" s="21">
        <v>2377.8000000000002</v>
      </c>
      <c r="I2473" s="45">
        <v>8142950.4000000004</v>
      </c>
    </row>
    <row r="2474" spans="1:9" ht="15.75" x14ac:dyDescent="0.25">
      <c r="A2474" s="11">
        <v>31495</v>
      </c>
      <c r="B2474" s="12" t="str">
        <f>VLOOKUP(A2474,'[1]Региональная прогр. (11.2018)'!G$14:Q$8110,11,FALSE)</f>
        <v>САО</v>
      </c>
      <c r="C2474" s="11" t="s">
        <v>9</v>
      </c>
      <c r="D2474" s="11" t="s">
        <v>1002</v>
      </c>
      <c r="E2474" s="11">
        <v>2019</v>
      </c>
      <c r="F2474" s="11" t="s">
        <v>16</v>
      </c>
      <c r="G2474" s="14">
        <v>5486.55</v>
      </c>
      <c r="H2474" s="21">
        <v>5206.49</v>
      </c>
      <c r="I2474" s="45">
        <v>9362520</v>
      </c>
    </row>
    <row r="2475" spans="1:9" ht="15.75" x14ac:dyDescent="0.25">
      <c r="A2475" s="11">
        <v>31495</v>
      </c>
      <c r="B2475" s="12" t="str">
        <f>VLOOKUP(A2475,'[1]Региональная прогр. (11.2018)'!G$14:Q$8110,11,FALSE)</f>
        <v>САО</v>
      </c>
      <c r="C2475" s="11" t="s">
        <v>9</v>
      </c>
      <c r="D2475" s="11" t="s">
        <v>1002</v>
      </c>
      <c r="E2475" s="11">
        <v>2019</v>
      </c>
      <c r="F2475" s="11" t="s">
        <v>17</v>
      </c>
      <c r="G2475" s="14">
        <v>5486.55</v>
      </c>
      <c r="H2475" s="14" t="s">
        <v>18</v>
      </c>
      <c r="I2475" s="42">
        <v>142610.6</v>
      </c>
    </row>
    <row r="2476" spans="1:9" ht="15.75" x14ac:dyDescent="0.25">
      <c r="A2476" s="11">
        <v>34943</v>
      </c>
      <c r="B2476" s="12" t="str">
        <f>VLOOKUP(A2476,'[1]Региональная прогр. (11.2018)'!G$14:Q$8110,11,FALSE)</f>
        <v>ЦАО</v>
      </c>
      <c r="C2476" s="11" t="s">
        <v>9</v>
      </c>
      <c r="D2476" s="11" t="s">
        <v>1003</v>
      </c>
      <c r="E2476" s="11">
        <v>2019</v>
      </c>
      <c r="F2476" s="11" t="s">
        <v>25</v>
      </c>
      <c r="G2476" s="14">
        <v>3639.4</v>
      </c>
      <c r="H2476" s="14">
        <v>3639.4</v>
      </c>
      <c r="I2476" s="42">
        <v>796457</v>
      </c>
    </row>
    <row r="2477" spans="1:9" ht="15.75" x14ac:dyDescent="0.25">
      <c r="A2477" s="11">
        <v>34943</v>
      </c>
      <c r="B2477" s="12" t="str">
        <f>VLOOKUP(A2477,'[1]Региональная прогр. (11.2018)'!G$14:Q$8110,11,FALSE)</f>
        <v>ЦАО</v>
      </c>
      <c r="C2477" s="11" t="s">
        <v>9</v>
      </c>
      <c r="D2477" s="11" t="s">
        <v>1003</v>
      </c>
      <c r="E2477" s="11">
        <v>2019</v>
      </c>
      <c r="F2477" s="11" t="s">
        <v>31</v>
      </c>
      <c r="G2477" s="14">
        <v>3639.4</v>
      </c>
      <c r="H2477" s="14">
        <v>3639.4</v>
      </c>
      <c r="I2477" s="25">
        <v>302461</v>
      </c>
    </row>
    <row r="2478" spans="1:9" ht="15.75" x14ac:dyDescent="0.25">
      <c r="A2478" s="11">
        <v>23590</v>
      </c>
      <c r="B2478" s="12" t="str">
        <f>VLOOKUP(A2478,'[1]Региональная прогр. (11.2018)'!G$14:Q$8110,11,FALSE)</f>
        <v>ЦАО</v>
      </c>
      <c r="C2478" s="11" t="s">
        <v>9</v>
      </c>
      <c r="D2478" s="11" t="s">
        <v>1004</v>
      </c>
      <c r="E2478" s="11">
        <v>2019</v>
      </c>
      <c r="F2478" s="11" t="s">
        <v>968</v>
      </c>
      <c r="G2478" s="14">
        <v>13571.4</v>
      </c>
      <c r="H2478" s="14" t="s">
        <v>18</v>
      </c>
      <c r="I2478" s="25">
        <v>1014775</v>
      </c>
    </row>
    <row r="2479" spans="1:9" ht="15.75" x14ac:dyDescent="0.25">
      <c r="A2479" s="11">
        <v>23590</v>
      </c>
      <c r="B2479" s="12" t="str">
        <f>VLOOKUP(A2479,'[1]Региональная прогр. (11.2018)'!G$14:Q$8110,11,FALSE)</f>
        <v>ЦАО</v>
      </c>
      <c r="C2479" s="11" t="s">
        <v>9</v>
      </c>
      <c r="D2479" s="11" t="s">
        <v>1004</v>
      </c>
      <c r="E2479" s="11">
        <v>2019</v>
      </c>
      <c r="F2479" s="11" t="s">
        <v>31</v>
      </c>
      <c r="G2479" s="14">
        <v>13571.4</v>
      </c>
      <c r="H2479" s="14">
        <v>13571.4</v>
      </c>
      <c r="I2479" s="25">
        <v>459201.6</v>
      </c>
    </row>
    <row r="2480" spans="1:9" ht="15.75" x14ac:dyDescent="0.25">
      <c r="A2480" s="11">
        <v>21369</v>
      </c>
      <c r="B2480" s="12" t="str">
        <f>VLOOKUP(A2480,'[1]Региональная прогр. (11.2018)'!G$14:Q$8110,11,FALSE)</f>
        <v>ЛАО</v>
      </c>
      <c r="C2480" s="11" t="s">
        <v>9</v>
      </c>
      <c r="D2480" s="11" t="s">
        <v>1005</v>
      </c>
      <c r="E2480" s="11">
        <v>2019</v>
      </c>
      <c r="F2480" s="11" t="s">
        <v>16</v>
      </c>
      <c r="G2480" s="14">
        <v>7919.4</v>
      </c>
      <c r="H2480" s="21">
        <v>5385</v>
      </c>
      <c r="I2480" s="45">
        <v>12339504.560000001</v>
      </c>
    </row>
    <row r="2481" spans="1:9" ht="15.75" x14ac:dyDescent="0.25">
      <c r="A2481" s="11">
        <v>21369</v>
      </c>
      <c r="B2481" s="12" t="str">
        <f>VLOOKUP(A2481,'[1]Региональная прогр. (11.2018)'!G$14:Q$8110,11,FALSE)</f>
        <v>ЛАО</v>
      </c>
      <c r="C2481" s="11" t="s">
        <v>9</v>
      </c>
      <c r="D2481" s="11" t="s">
        <v>1005</v>
      </c>
      <c r="E2481" s="11">
        <v>2019</v>
      </c>
      <c r="F2481" s="11" t="s">
        <v>17</v>
      </c>
      <c r="G2481" s="14">
        <v>7919.4</v>
      </c>
      <c r="H2481" s="14" t="s">
        <v>18</v>
      </c>
      <c r="I2481" s="25">
        <v>74523.28</v>
      </c>
    </row>
    <row r="2482" spans="1:9" ht="15.75" x14ac:dyDescent="0.25">
      <c r="A2482" s="11">
        <v>27698</v>
      </c>
      <c r="B2482" s="12" t="str">
        <f>VLOOKUP(A2482,'[1]Региональная прогр. (11.2018)'!G$14:Q$8110,11,FALSE)</f>
        <v>КАО</v>
      </c>
      <c r="C2482" s="11" t="s">
        <v>9</v>
      </c>
      <c r="D2482" s="11" t="s">
        <v>1006</v>
      </c>
      <c r="E2482" s="11">
        <v>2019</v>
      </c>
      <c r="F2482" s="11" t="s">
        <v>14</v>
      </c>
      <c r="G2482" s="14">
        <v>7528.1</v>
      </c>
      <c r="H2482" s="14">
        <v>1676</v>
      </c>
      <c r="I2482" s="25">
        <v>816247.8</v>
      </c>
    </row>
    <row r="2483" spans="1:9" ht="15.75" x14ac:dyDescent="0.25">
      <c r="A2483" s="11">
        <v>21047</v>
      </c>
      <c r="B2483" s="12" t="str">
        <f>VLOOKUP(A2483,'[1]Региональная прогр. (11.2018)'!G$14:Q$8110,11,FALSE)</f>
        <v>ЦАО</v>
      </c>
      <c r="C2483" s="11" t="s">
        <v>9</v>
      </c>
      <c r="D2483" s="11" t="s">
        <v>1007</v>
      </c>
      <c r="E2483" s="11">
        <v>2019</v>
      </c>
      <c r="F2483" s="11" t="s">
        <v>16</v>
      </c>
      <c r="G2483" s="14">
        <v>5765.6</v>
      </c>
      <c r="H2483" s="21">
        <v>2296</v>
      </c>
      <c r="I2483" s="45">
        <v>6981937.2000000002</v>
      </c>
    </row>
    <row r="2484" spans="1:9" ht="15.75" x14ac:dyDescent="0.25">
      <c r="A2484" s="11">
        <v>21047</v>
      </c>
      <c r="B2484" s="12" t="str">
        <f>VLOOKUP(A2484,'[1]Региональная прогр. (11.2018)'!G$14:Q$8110,11,FALSE)</f>
        <v>ЦАО</v>
      </c>
      <c r="C2484" s="11" t="s">
        <v>9</v>
      </c>
      <c r="D2484" s="11" t="s">
        <v>1007</v>
      </c>
      <c r="E2484" s="11">
        <v>2019</v>
      </c>
      <c r="F2484" s="11" t="s">
        <v>17</v>
      </c>
      <c r="G2484" s="14">
        <v>5765.6</v>
      </c>
      <c r="H2484" s="14" t="s">
        <v>18</v>
      </c>
      <c r="I2484" s="25">
        <v>34889.65</v>
      </c>
    </row>
    <row r="2485" spans="1:9" ht="15.75" x14ac:dyDescent="0.25">
      <c r="A2485" s="11">
        <v>21047</v>
      </c>
      <c r="B2485" s="12" t="str">
        <f>VLOOKUP(A2485,'[1]Региональная прогр. (11.2018)'!G$14:Q$8110,11,FALSE)</f>
        <v>ЦАО</v>
      </c>
      <c r="C2485" s="11" t="s">
        <v>9</v>
      </c>
      <c r="D2485" s="11" t="s">
        <v>1007</v>
      </c>
      <c r="E2485" s="11">
        <v>2019</v>
      </c>
      <c r="F2485" s="11" t="s">
        <v>14</v>
      </c>
      <c r="G2485" s="14">
        <v>5765.6</v>
      </c>
      <c r="H2485" s="14">
        <v>1325.93</v>
      </c>
      <c r="I2485" s="25">
        <v>73563.67</v>
      </c>
    </row>
    <row r="2486" spans="1:9" ht="15.75" x14ac:dyDescent="0.25">
      <c r="A2486" s="11">
        <v>21047</v>
      </c>
      <c r="B2486" s="12" t="str">
        <f>VLOOKUP(A2486,'[1]Региональная прогр. (11.2018)'!G$14:Q$8110,11,FALSE)</f>
        <v>ЦАО</v>
      </c>
      <c r="C2486" s="11" t="s">
        <v>9</v>
      </c>
      <c r="D2486" s="11" t="s">
        <v>1007</v>
      </c>
      <c r="E2486" s="11">
        <v>2019</v>
      </c>
      <c r="F2486" s="11" t="s">
        <v>968</v>
      </c>
      <c r="G2486" s="14">
        <v>5765.6</v>
      </c>
      <c r="H2486" s="14" t="s">
        <v>18</v>
      </c>
      <c r="I2486" s="25">
        <v>28180.77</v>
      </c>
    </row>
    <row r="2487" spans="1:9" ht="15.75" x14ac:dyDescent="0.25">
      <c r="A2487" s="11">
        <v>27581</v>
      </c>
      <c r="B2487" s="12" t="str">
        <f>VLOOKUP(A2487,'[1]Региональная прогр. (11.2018)'!G$14:Q$8110,11,FALSE)</f>
        <v>КАО</v>
      </c>
      <c r="C2487" s="11" t="s">
        <v>9</v>
      </c>
      <c r="D2487" s="11" t="s">
        <v>1008</v>
      </c>
      <c r="E2487" s="11">
        <v>2019</v>
      </c>
      <c r="F2487" s="11" t="s">
        <v>14</v>
      </c>
      <c r="G2487" s="14">
        <v>4534.3999999999996</v>
      </c>
      <c r="H2487" s="14">
        <v>2048.6</v>
      </c>
      <c r="I2487" s="25">
        <v>1278253</v>
      </c>
    </row>
    <row r="2488" spans="1:9" ht="15.75" x14ac:dyDescent="0.25">
      <c r="A2488" s="11">
        <v>30517</v>
      </c>
      <c r="B2488" s="12" t="str">
        <f>VLOOKUP(A2488,'[1]Региональная прогр. (11.2018)'!G$14:Q$8110,11,FALSE)</f>
        <v>ЛАО</v>
      </c>
      <c r="C2488" s="11" t="s">
        <v>9</v>
      </c>
      <c r="D2488" s="11" t="s">
        <v>1009</v>
      </c>
      <c r="E2488" s="11">
        <v>2019</v>
      </c>
      <c r="F2488" s="11" t="s">
        <v>968</v>
      </c>
      <c r="G2488" s="14">
        <v>6527.1</v>
      </c>
      <c r="H2488" s="23" t="s">
        <v>18</v>
      </c>
      <c r="I2488" s="25">
        <v>836409.5</v>
      </c>
    </row>
    <row r="2489" spans="1:9" ht="15.75" x14ac:dyDescent="0.25">
      <c r="A2489" s="11">
        <v>27574</v>
      </c>
      <c r="B2489" s="12" t="str">
        <f>VLOOKUP(A2489,'[1]Региональная прогр. (11.2018)'!G$14:Q$8110,11,FALSE)</f>
        <v>КАО</v>
      </c>
      <c r="C2489" s="11" t="s">
        <v>9</v>
      </c>
      <c r="D2489" s="11" t="s">
        <v>1010</v>
      </c>
      <c r="E2489" s="11">
        <v>2019</v>
      </c>
      <c r="F2489" s="11" t="s">
        <v>16</v>
      </c>
      <c r="G2489" s="14">
        <v>603</v>
      </c>
      <c r="H2489" s="21">
        <v>601</v>
      </c>
      <c r="I2489" s="45">
        <v>1333372.8</v>
      </c>
    </row>
    <row r="2490" spans="1:9" ht="15.75" x14ac:dyDescent="0.25">
      <c r="A2490" s="11">
        <v>27574</v>
      </c>
      <c r="B2490" s="12" t="str">
        <f>VLOOKUP(A2490,'[1]Региональная прогр. (11.2018)'!G$14:Q$8110,11,FALSE)</f>
        <v>КАО</v>
      </c>
      <c r="C2490" s="11" t="s">
        <v>9</v>
      </c>
      <c r="D2490" s="11" t="s">
        <v>1010</v>
      </c>
      <c r="E2490" s="11">
        <v>2019</v>
      </c>
      <c r="F2490" s="11" t="s">
        <v>14</v>
      </c>
      <c r="G2490" s="14">
        <v>603</v>
      </c>
      <c r="H2490" s="21">
        <v>530</v>
      </c>
      <c r="I2490" s="45">
        <v>2428113.6</v>
      </c>
    </row>
    <row r="2491" spans="1:9" ht="15.75" x14ac:dyDescent="0.25">
      <c r="A2491" s="11">
        <v>27574</v>
      </c>
      <c r="B2491" s="12" t="str">
        <f>VLOOKUP(A2491,'[1]Региональная прогр. (11.2018)'!G$14:Q$8110,11,FALSE)</f>
        <v>КАО</v>
      </c>
      <c r="C2491" s="11" t="s">
        <v>9</v>
      </c>
      <c r="D2491" s="11" t="s">
        <v>1010</v>
      </c>
      <c r="E2491" s="11">
        <v>2019</v>
      </c>
      <c r="F2491" s="11" t="s">
        <v>17</v>
      </c>
      <c r="G2491" s="14">
        <v>603</v>
      </c>
      <c r="H2491" s="14" t="s">
        <v>18</v>
      </c>
      <c r="I2491" s="25">
        <v>71866.040000000008</v>
      </c>
    </row>
    <row r="2492" spans="1:9" ht="15.75" x14ac:dyDescent="0.25">
      <c r="A2492" s="11">
        <v>25140</v>
      </c>
      <c r="B2492" s="12" t="str">
        <f>VLOOKUP(A2492,'[1]Региональная прогр. (11.2018)'!G$14:Q$8110,11,FALSE)</f>
        <v>ЦАО</v>
      </c>
      <c r="C2492" s="11" t="s">
        <v>9</v>
      </c>
      <c r="D2492" s="11" t="s">
        <v>1011</v>
      </c>
      <c r="E2492" s="11">
        <v>2019</v>
      </c>
      <c r="F2492" s="11" t="s">
        <v>16</v>
      </c>
      <c r="G2492" s="14">
        <v>2781</v>
      </c>
      <c r="H2492" s="21">
        <v>1467.9</v>
      </c>
      <c r="I2492" s="45">
        <v>2219152.7999999998</v>
      </c>
    </row>
    <row r="2493" spans="1:9" ht="15.75" x14ac:dyDescent="0.25">
      <c r="A2493" s="11">
        <v>25140</v>
      </c>
      <c r="B2493" s="12" t="str">
        <f>VLOOKUP(A2493,'[1]Региональная прогр. (11.2018)'!G$14:Q$8110,11,FALSE)</f>
        <v>ЦАО</v>
      </c>
      <c r="C2493" s="11" t="s">
        <v>9</v>
      </c>
      <c r="D2493" s="11" t="s">
        <v>1011</v>
      </c>
      <c r="E2493" s="11">
        <v>2019</v>
      </c>
      <c r="F2493" s="11" t="s">
        <v>14</v>
      </c>
      <c r="G2493" s="14">
        <v>2781</v>
      </c>
      <c r="H2493" s="21">
        <v>766.52</v>
      </c>
      <c r="I2493" s="45">
        <v>3194433.6</v>
      </c>
    </row>
    <row r="2494" spans="1:9" ht="15.75" x14ac:dyDescent="0.25">
      <c r="A2494" s="11">
        <v>25140</v>
      </c>
      <c r="B2494" s="12" t="str">
        <f>VLOOKUP(A2494,'[1]Региональная прогр. (11.2018)'!G$14:Q$8110,11,FALSE)</f>
        <v>ЦАО</v>
      </c>
      <c r="C2494" s="11" t="s">
        <v>9</v>
      </c>
      <c r="D2494" s="11" t="s">
        <v>1011</v>
      </c>
      <c r="E2494" s="11">
        <v>2019</v>
      </c>
      <c r="F2494" s="11" t="s">
        <v>17</v>
      </c>
      <c r="G2494" s="14">
        <v>2781</v>
      </c>
      <c r="H2494" s="14" t="s">
        <v>18</v>
      </c>
      <c r="I2494" s="25">
        <f>11712.12+18956.7</f>
        <v>30668.82</v>
      </c>
    </row>
    <row r="2495" spans="1:9" ht="15.75" x14ac:dyDescent="0.25">
      <c r="A2495" s="11">
        <v>32312</v>
      </c>
      <c r="B2495" s="12" t="str">
        <f>VLOOKUP(A2495,'[1]Региональная прогр. (11.2018)'!G$14:Q$8110,11,FALSE)</f>
        <v>САО</v>
      </c>
      <c r="C2495" s="11" t="s">
        <v>9</v>
      </c>
      <c r="D2495" s="11" t="s">
        <v>1012</v>
      </c>
      <c r="E2495" s="11">
        <v>2019</v>
      </c>
      <c r="F2495" s="11" t="s">
        <v>32</v>
      </c>
      <c r="G2495" s="14">
        <v>6675.5</v>
      </c>
      <c r="H2495" s="14">
        <v>222.22</v>
      </c>
      <c r="I2495" s="42">
        <v>498763</v>
      </c>
    </row>
    <row r="2496" spans="1:9" ht="15.75" x14ac:dyDescent="0.25">
      <c r="A2496" s="11">
        <v>27812</v>
      </c>
      <c r="B2496" s="12" t="str">
        <f>VLOOKUP(A2496,'[1]Региональная прогр. (11.2018)'!G$14:Q$8110,11,FALSE)</f>
        <v>КАО</v>
      </c>
      <c r="C2496" s="11" t="s">
        <v>9</v>
      </c>
      <c r="D2496" s="11" t="s">
        <v>1013</v>
      </c>
      <c r="E2496" s="11">
        <v>2019</v>
      </c>
      <c r="F2496" s="11" t="s">
        <v>14</v>
      </c>
      <c r="G2496" s="14">
        <v>5140.6000000000004</v>
      </c>
      <c r="H2496" s="14">
        <v>1489</v>
      </c>
      <c r="I2496" s="25">
        <v>529695.9</v>
      </c>
    </row>
    <row r="2497" spans="1:9" ht="15.75" x14ac:dyDescent="0.25">
      <c r="A2497" s="11">
        <v>25037</v>
      </c>
      <c r="B2497" s="12" t="str">
        <f>VLOOKUP(A2497,'[1]Региональная прогр. (11.2018)'!G$14:Q$8110,11,FALSE)</f>
        <v>ЛАО</v>
      </c>
      <c r="C2497" s="11" t="s">
        <v>9</v>
      </c>
      <c r="D2497" s="11" t="s">
        <v>1014</v>
      </c>
      <c r="E2497" s="11">
        <v>2019</v>
      </c>
      <c r="F2497" s="11" t="s">
        <v>31</v>
      </c>
      <c r="G2497" s="14">
        <v>6090</v>
      </c>
      <c r="H2497" s="14">
        <v>567.26</v>
      </c>
      <c r="I2497" s="25">
        <v>220042.6</v>
      </c>
    </row>
    <row r="2498" spans="1:9" ht="15.75" x14ac:dyDescent="0.25">
      <c r="A2498" s="11">
        <v>25037</v>
      </c>
      <c r="B2498" s="12" t="str">
        <f>VLOOKUP(A2498,'[1]Региональная прогр. (11.2018)'!G$14:Q$8110,11,FALSE)</f>
        <v>ЛАО</v>
      </c>
      <c r="C2498" s="11" t="s">
        <v>9</v>
      </c>
      <c r="D2498" s="11" t="s">
        <v>1014</v>
      </c>
      <c r="E2498" s="11">
        <v>2019</v>
      </c>
      <c r="F2498" s="11" t="s">
        <v>25</v>
      </c>
      <c r="G2498" s="14">
        <v>6090</v>
      </c>
      <c r="H2498" s="14">
        <v>1488.03</v>
      </c>
      <c r="I2498" s="25">
        <v>654067</v>
      </c>
    </row>
    <row r="2499" spans="1:9" ht="15.75" x14ac:dyDescent="0.25">
      <c r="A2499" s="11">
        <v>20361</v>
      </c>
      <c r="B2499" s="12" t="str">
        <f>VLOOKUP(A2499,'[1]Региональная прогр. (11.2018)'!G$14:Q$8110,11,FALSE)</f>
        <v>КАО</v>
      </c>
      <c r="C2499" s="11" t="s">
        <v>9</v>
      </c>
      <c r="D2499" s="11" t="s">
        <v>1015</v>
      </c>
      <c r="E2499" s="11">
        <v>2019</v>
      </c>
      <c r="F2499" s="11" t="s">
        <v>32</v>
      </c>
      <c r="G2499" s="14">
        <v>4005</v>
      </c>
      <c r="H2499" s="14">
        <v>309.56</v>
      </c>
      <c r="I2499" s="25">
        <v>291452.59999999998</v>
      </c>
    </row>
    <row r="2500" spans="1:9" ht="15.75" x14ac:dyDescent="0.25">
      <c r="A2500" s="11">
        <v>21073</v>
      </c>
      <c r="B2500" s="12" t="str">
        <f>VLOOKUP(A2500,'[1]Региональная прогр. (11.2018)'!G$14:Q$8110,11,FALSE)</f>
        <v>ЛАО</v>
      </c>
      <c r="C2500" s="11" t="s">
        <v>9</v>
      </c>
      <c r="D2500" s="11" t="s">
        <v>1016</v>
      </c>
      <c r="E2500" s="11">
        <v>2019</v>
      </c>
      <c r="F2500" s="11" t="s">
        <v>968</v>
      </c>
      <c r="G2500" s="14">
        <v>13177.5</v>
      </c>
      <c r="H2500" s="14" t="s">
        <v>18</v>
      </c>
      <c r="I2500" s="25">
        <v>931479.12</v>
      </c>
    </row>
    <row r="2501" spans="1:9" ht="15.75" x14ac:dyDescent="0.25">
      <c r="A2501" s="11">
        <v>21073</v>
      </c>
      <c r="B2501" s="12" t="str">
        <f>VLOOKUP(A2501,'[1]Региональная прогр. (11.2018)'!G$14:Q$8110,11,FALSE)</f>
        <v>ЛАО</v>
      </c>
      <c r="C2501" s="11" t="s">
        <v>9</v>
      </c>
      <c r="D2501" s="11" t="s">
        <v>1016</v>
      </c>
      <c r="E2501" s="11">
        <v>2019</v>
      </c>
      <c r="F2501" s="11" t="s">
        <v>16</v>
      </c>
      <c r="G2501" s="14">
        <v>13177.5</v>
      </c>
      <c r="H2501" s="14">
        <v>7830</v>
      </c>
      <c r="I2501" s="25">
        <v>295000</v>
      </c>
    </row>
    <row r="2502" spans="1:9" ht="15.75" x14ac:dyDescent="0.25">
      <c r="A2502" s="11">
        <v>23716</v>
      </c>
      <c r="B2502" s="12" t="str">
        <f>VLOOKUP(A2502,'[1]Региональная прогр. (11.2018)'!G$14:Q$8110,11,FALSE)</f>
        <v>ЛАО</v>
      </c>
      <c r="C2502" s="11" t="s">
        <v>9</v>
      </c>
      <c r="D2502" s="11" t="s">
        <v>1017</v>
      </c>
      <c r="E2502" s="11">
        <v>2019</v>
      </c>
      <c r="F2502" s="11" t="s">
        <v>16</v>
      </c>
      <c r="G2502" s="14">
        <v>6106.5</v>
      </c>
      <c r="H2502" s="14">
        <v>2626.02</v>
      </c>
      <c r="I2502" s="25">
        <v>245000</v>
      </c>
    </row>
    <row r="2503" spans="1:9" ht="15.75" x14ac:dyDescent="0.25">
      <c r="A2503" s="11">
        <v>36445</v>
      </c>
      <c r="B2503" s="12" t="str">
        <f>VLOOKUP(A2503,'[1]Региональная прогр. (11.2018)'!G$14:Q$8110,11,FALSE)</f>
        <v>САО</v>
      </c>
      <c r="C2503" s="11" t="s">
        <v>9</v>
      </c>
      <c r="D2503" s="11" t="s">
        <v>1018</v>
      </c>
      <c r="E2503" s="11">
        <v>2019</v>
      </c>
      <c r="F2503" s="11" t="s">
        <v>31</v>
      </c>
      <c r="G2503" s="14">
        <v>3852.2</v>
      </c>
      <c r="H2503" s="14">
        <v>3852.2</v>
      </c>
      <c r="I2503" s="42">
        <v>268414.88</v>
      </c>
    </row>
    <row r="2504" spans="1:9" ht="15.75" x14ac:dyDescent="0.25">
      <c r="A2504" s="11">
        <v>36445</v>
      </c>
      <c r="B2504" s="12" t="str">
        <f>VLOOKUP(A2504,'[1]Региональная прогр. (11.2018)'!G$14:Q$8110,11,FALSE)</f>
        <v>САО</v>
      </c>
      <c r="C2504" s="11" t="s">
        <v>9</v>
      </c>
      <c r="D2504" s="11" t="s">
        <v>1018</v>
      </c>
      <c r="E2504" s="11">
        <v>2019</v>
      </c>
      <c r="F2504" s="11" t="s">
        <v>28</v>
      </c>
      <c r="G2504" s="14">
        <v>3852.2</v>
      </c>
      <c r="H2504" s="14">
        <v>3852.2</v>
      </c>
      <c r="I2504" s="42">
        <v>268414.87</v>
      </c>
    </row>
    <row r="2505" spans="1:9" ht="15.75" x14ac:dyDescent="0.25">
      <c r="A2505" s="11">
        <v>36077</v>
      </c>
      <c r="B2505" s="12" t="str">
        <f>VLOOKUP(A2505,'[1]Региональная прогр. (11.2018)'!G$14:Q$8110,11,FALSE)</f>
        <v>САО</v>
      </c>
      <c r="C2505" s="11" t="s">
        <v>9</v>
      </c>
      <c r="D2505" s="11" t="s">
        <v>1019</v>
      </c>
      <c r="E2505" s="11">
        <v>2019</v>
      </c>
      <c r="F2505" s="11" t="s">
        <v>14</v>
      </c>
      <c r="G2505" s="14">
        <v>4249.3999999999996</v>
      </c>
      <c r="H2505" s="14">
        <v>977.24</v>
      </c>
      <c r="I2505" s="25">
        <v>1478679.4</v>
      </c>
    </row>
    <row r="2506" spans="1:9" ht="15.75" x14ac:dyDescent="0.25">
      <c r="A2506" s="11">
        <v>21048</v>
      </c>
      <c r="B2506" s="12" t="str">
        <f>VLOOKUP(A2506,'[1]Региональная прогр. (11.2018)'!G$14:Q$8110,11,FALSE)</f>
        <v>САО</v>
      </c>
      <c r="C2506" s="11" t="s">
        <v>9</v>
      </c>
      <c r="D2506" s="11" t="s">
        <v>1020</v>
      </c>
      <c r="E2506" s="11">
        <v>2019</v>
      </c>
      <c r="F2506" s="11" t="s">
        <v>14</v>
      </c>
      <c r="G2506" s="14">
        <v>4860.3</v>
      </c>
      <c r="H2506" s="14">
        <v>1341</v>
      </c>
      <c r="I2506" s="25">
        <v>1182954</v>
      </c>
    </row>
    <row r="2507" spans="1:9" ht="15.75" x14ac:dyDescent="0.25">
      <c r="A2507" s="11">
        <v>32929</v>
      </c>
      <c r="B2507" s="12" t="str">
        <f>VLOOKUP(A2507,'[1]Региональная прогр. (11.2018)'!G$14:Q$8110,11,FALSE)</f>
        <v>ЦАО</v>
      </c>
      <c r="C2507" s="11" t="s">
        <v>9</v>
      </c>
      <c r="D2507" s="11" t="s">
        <v>1021</v>
      </c>
      <c r="E2507" s="11">
        <v>2019</v>
      </c>
      <c r="F2507" s="11" t="s">
        <v>31</v>
      </c>
      <c r="G2507" s="14">
        <v>10914.2</v>
      </c>
      <c r="H2507" s="14">
        <v>10914.2</v>
      </c>
      <c r="I2507" s="25">
        <v>579763</v>
      </c>
    </row>
    <row r="2508" spans="1:9" ht="15.75" x14ac:dyDescent="0.25">
      <c r="A2508" s="11">
        <v>32929</v>
      </c>
      <c r="B2508" s="12" t="str">
        <f>VLOOKUP(A2508,'[1]Региональная прогр. (11.2018)'!G$14:Q$8110,11,FALSE)</f>
        <v>ЦАО</v>
      </c>
      <c r="C2508" s="11" t="s">
        <v>9</v>
      </c>
      <c r="D2508" s="11" t="s">
        <v>1021</v>
      </c>
      <c r="E2508" s="11">
        <v>2019</v>
      </c>
      <c r="F2508" s="11" t="s">
        <v>28</v>
      </c>
      <c r="G2508" s="14">
        <v>10914.2</v>
      </c>
      <c r="H2508" s="14">
        <v>10914.2</v>
      </c>
      <c r="I2508" s="25">
        <v>579763</v>
      </c>
    </row>
    <row r="2509" spans="1:9" ht="15.75" x14ac:dyDescent="0.25">
      <c r="A2509" s="11">
        <v>25151</v>
      </c>
      <c r="B2509" s="12" t="str">
        <f>VLOOKUP(A2509,'[1]Региональная прогр. (11.2018)'!G$14:Q$8110,11,FALSE)</f>
        <v>ЦАО</v>
      </c>
      <c r="C2509" s="11" t="s">
        <v>9</v>
      </c>
      <c r="D2509" s="11" t="s">
        <v>1022</v>
      </c>
      <c r="E2509" s="11">
        <v>2019</v>
      </c>
      <c r="F2509" s="11" t="s">
        <v>16</v>
      </c>
      <c r="G2509" s="14">
        <v>1534.7</v>
      </c>
      <c r="H2509" s="21">
        <v>600</v>
      </c>
      <c r="I2509" s="45">
        <v>2126991.6</v>
      </c>
    </row>
    <row r="2510" spans="1:9" ht="15.75" x14ac:dyDescent="0.25">
      <c r="A2510" s="11">
        <v>25151</v>
      </c>
      <c r="B2510" s="12" t="str">
        <f>VLOOKUP(A2510,'[1]Региональная прогр. (11.2018)'!G$14:Q$8110,11,FALSE)</f>
        <v>ЦАО</v>
      </c>
      <c r="C2510" s="11" t="s">
        <v>9</v>
      </c>
      <c r="D2510" s="11" t="s">
        <v>1022</v>
      </c>
      <c r="E2510" s="11">
        <v>2019</v>
      </c>
      <c r="F2510" s="11" t="s">
        <v>17</v>
      </c>
      <c r="G2510" s="14">
        <v>1534.7</v>
      </c>
      <c r="H2510" s="14" t="s">
        <v>18</v>
      </c>
      <c r="I2510" s="25">
        <v>14072.88</v>
      </c>
    </row>
    <row r="2511" spans="1:9" ht="15.75" x14ac:dyDescent="0.25">
      <c r="A2511" s="30">
        <v>20416</v>
      </c>
      <c r="B2511" s="12" t="str">
        <f>VLOOKUP(A2511,'[1]Региональная прогр. (11.2018)'!G$14:Q$8110,11,FALSE)</f>
        <v>САО</v>
      </c>
      <c r="C2511" s="11" t="s">
        <v>9</v>
      </c>
      <c r="D2511" s="30" t="s">
        <v>1023</v>
      </c>
      <c r="E2511" s="11">
        <v>2019</v>
      </c>
      <c r="F2511" s="11" t="s">
        <v>16</v>
      </c>
      <c r="G2511" s="31">
        <v>4859</v>
      </c>
      <c r="H2511" s="32">
        <v>2385</v>
      </c>
      <c r="I2511" s="30">
        <f>3017844-I2512</f>
        <v>2775347</v>
      </c>
    </row>
    <row r="2512" spans="1:9" ht="15.75" x14ac:dyDescent="0.25">
      <c r="A2512" s="30">
        <v>20416</v>
      </c>
      <c r="B2512" s="12" t="str">
        <f>VLOOKUP(A2512,'[1]Региональная прогр. (11.2018)'!G$14:Q$8110,11,FALSE)</f>
        <v>САО</v>
      </c>
      <c r="C2512" s="11" t="s">
        <v>9</v>
      </c>
      <c r="D2512" s="30" t="s">
        <v>1023</v>
      </c>
      <c r="E2512" s="11">
        <v>2019</v>
      </c>
      <c r="F2512" s="11" t="s">
        <v>613</v>
      </c>
      <c r="G2512" s="31">
        <v>4859</v>
      </c>
      <c r="H2512" s="31">
        <v>4859</v>
      </c>
      <c r="I2512" s="30">
        <v>242497</v>
      </c>
    </row>
    <row r="2513" spans="1:9" ht="15.75" x14ac:dyDescent="0.25">
      <c r="A2513" s="30">
        <v>30221</v>
      </c>
      <c r="B2513" s="12" t="str">
        <f>VLOOKUP(A2513,'[1]Региональная прогр. (11.2018)'!G$14:Q$8110,11,FALSE)</f>
        <v>САО</v>
      </c>
      <c r="C2513" s="11" t="s">
        <v>9</v>
      </c>
      <c r="D2513" s="30" t="s">
        <v>1024</v>
      </c>
      <c r="E2513" s="11">
        <v>2019</v>
      </c>
      <c r="F2513" s="11" t="s">
        <v>16</v>
      </c>
      <c r="G2513" s="31">
        <v>4849.7</v>
      </c>
      <c r="H2513" s="30">
        <v>2203.3000000000002</v>
      </c>
      <c r="I2513" s="30">
        <v>2213860.7999999998</v>
      </c>
    </row>
    <row r="2514" spans="1:9" ht="15.75" x14ac:dyDescent="0.25">
      <c r="A2514" s="30">
        <v>29751</v>
      </c>
      <c r="B2514" s="12" t="str">
        <f>VLOOKUP(A2514,'[1]Региональная прогр. (11.2018)'!G$14:Q$8110,11,FALSE)</f>
        <v>САО</v>
      </c>
      <c r="C2514" s="11" t="s">
        <v>9</v>
      </c>
      <c r="D2514" s="30" t="s">
        <v>1025</v>
      </c>
      <c r="E2514" s="11">
        <v>2019</v>
      </c>
      <c r="F2514" s="11" t="s">
        <v>32</v>
      </c>
      <c r="G2514" s="31">
        <v>5143.2</v>
      </c>
      <c r="H2514" s="31">
        <v>5143.2</v>
      </c>
      <c r="I2514" s="30">
        <v>1407499.2</v>
      </c>
    </row>
    <row r="2515" spans="1:9" ht="15.75" x14ac:dyDescent="0.25">
      <c r="A2515" s="30">
        <v>29751</v>
      </c>
      <c r="B2515" s="12" t="str">
        <f>VLOOKUP(A2515,'[1]Региональная прогр. (11.2018)'!G$14:Q$8110,11,FALSE)</f>
        <v>САО</v>
      </c>
      <c r="C2515" s="11" t="s">
        <v>9</v>
      </c>
      <c r="D2515" s="30" t="s">
        <v>1025</v>
      </c>
      <c r="E2515" s="11">
        <v>2019</v>
      </c>
      <c r="F2515" s="11" t="s">
        <v>31</v>
      </c>
      <c r="G2515" s="31">
        <v>5143.2</v>
      </c>
      <c r="H2515" s="31">
        <v>5143.2</v>
      </c>
      <c r="I2515" s="30">
        <v>536218.80000000005</v>
      </c>
    </row>
    <row r="2516" spans="1:9" ht="15.75" x14ac:dyDescent="0.25">
      <c r="A2516" s="30">
        <v>29751</v>
      </c>
      <c r="B2516" s="12" t="str">
        <f>VLOOKUP(A2516,'[1]Региональная прогр. (11.2018)'!G$14:Q$8110,11,FALSE)</f>
        <v>САО</v>
      </c>
      <c r="C2516" s="11" t="s">
        <v>9</v>
      </c>
      <c r="D2516" s="30" t="s">
        <v>1025</v>
      </c>
      <c r="E2516" s="11">
        <v>2019</v>
      </c>
      <c r="F2516" s="11" t="s">
        <v>25</v>
      </c>
      <c r="G2516" s="31">
        <v>5143.2</v>
      </c>
      <c r="H2516" s="31">
        <v>5143.2</v>
      </c>
      <c r="I2516" s="30">
        <v>854973.6</v>
      </c>
    </row>
    <row r="2517" spans="1:9" ht="15.75" x14ac:dyDescent="0.25">
      <c r="A2517" s="30">
        <v>29751</v>
      </c>
      <c r="B2517" s="12" t="str">
        <f>VLOOKUP(A2517,'[1]Региональная прогр. (11.2018)'!G$14:Q$8110,11,FALSE)</f>
        <v>САО</v>
      </c>
      <c r="C2517" s="11" t="s">
        <v>9</v>
      </c>
      <c r="D2517" s="30" t="s">
        <v>1025</v>
      </c>
      <c r="E2517" s="11">
        <v>2019</v>
      </c>
      <c r="F2517" s="11" t="s">
        <v>26</v>
      </c>
      <c r="G2517" s="31">
        <v>5143.2</v>
      </c>
      <c r="H2517" s="31">
        <v>5143.2</v>
      </c>
      <c r="I2517" s="30">
        <v>1206338.1100000001</v>
      </c>
    </row>
    <row r="2518" spans="1:9" ht="15.75" x14ac:dyDescent="0.25">
      <c r="A2518" s="30">
        <v>29751</v>
      </c>
      <c r="B2518" s="12" t="str">
        <f>VLOOKUP(A2518,'[1]Региональная прогр. (11.2018)'!G$14:Q$8110,11,FALSE)</f>
        <v>САО</v>
      </c>
      <c r="C2518" s="11" t="s">
        <v>9</v>
      </c>
      <c r="D2518" s="30" t="s">
        <v>1025</v>
      </c>
      <c r="E2518" s="11">
        <v>2019</v>
      </c>
      <c r="F2518" s="11" t="s">
        <v>11</v>
      </c>
      <c r="G2518" s="31">
        <v>5143.2</v>
      </c>
      <c r="H2518" s="14" t="s">
        <v>12</v>
      </c>
      <c r="I2518" s="30">
        <v>39251.39</v>
      </c>
    </row>
    <row r="2519" spans="1:9" ht="15.75" x14ac:dyDescent="0.25">
      <c r="A2519" s="30">
        <v>29237</v>
      </c>
      <c r="B2519" s="12" t="str">
        <f>VLOOKUP(A2519,'[1]Региональная прогр. (11.2018)'!G$14:Q$8110,11,FALSE)</f>
        <v>ЛАО</v>
      </c>
      <c r="C2519" s="11" t="s">
        <v>9</v>
      </c>
      <c r="D2519" s="30" t="s">
        <v>1026</v>
      </c>
      <c r="E2519" s="11">
        <v>2019</v>
      </c>
      <c r="F2519" s="11" t="s">
        <v>613</v>
      </c>
      <c r="G2519" s="31">
        <v>3813.7</v>
      </c>
      <c r="H2519" s="31">
        <v>3813.7</v>
      </c>
      <c r="I2519" s="30">
        <v>378134.32</v>
      </c>
    </row>
    <row r="2520" spans="1:9" ht="15.75" x14ac:dyDescent="0.25">
      <c r="A2520" s="30">
        <v>21068</v>
      </c>
      <c r="B2520" s="12" t="str">
        <f>VLOOKUP(A2520,'[1]Региональная прогр. (11.2018)'!G$14:Q$8110,11,FALSE)</f>
        <v>ЛАО</v>
      </c>
      <c r="C2520" s="11" t="s">
        <v>9</v>
      </c>
      <c r="D2520" s="30" t="s">
        <v>1027</v>
      </c>
      <c r="E2520" s="11">
        <v>2019</v>
      </c>
      <c r="F2520" s="11" t="s">
        <v>32</v>
      </c>
      <c r="G2520" s="31">
        <v>10894</v>
      </c>
      <c r="H2520" s="31">
        <v>10894</v>
      </c>
      <c r="I2520" s="30">
        <v>2637648.2799999998</v>
      </c>
    </row>
    <row r="2521" spans="1:9" ht="15.75" x14ac:dyDescent="0.25">
      <c r="A2521" s="30">
        <v>32877</v>
      </c>
      <c r="B2521" s="12" t="str">
        <f>VLOOKUP(A2521,'[1]Региональная прогр. (11.2018)'!G$14:Q$8110,11,FALSE)</f>
        <v>ЦАО</v>
      </c>
      <c r="C2521" s="11" t="s">
        <v>9</v>
      </c>
      <c r="D2521" s="30" t="s">
        <v>1028</v>
      </c>
      <c r="E2521" s="11">
        <v>2019</v>
      </c>
      <c r="F2521" s="11" t="s">
        <v>25</v>
      </c>
      <c r="G2521" s="31">
        <v>4981.5</v>
      </c>
      <c r="H2521" s="31">
        <v>4981.5</v>
      </c>
      <c r="I2521" s="30">
        <v>2068873.2</v>
      </c>
    </row>
    <row r="2522" spans="1:9" ht="15.75" x14ac:dyDescent="0.25">
      <c r="A2522" s="30">
        <v>25090</v>
      </c>
      <c r="B2522" s="12" t="str">
        <f>VLOOKUP(A2522,'[1]Региональная прогр. (11.2018)'!G$14:Q$8110,11,FALSE)</f>
        <v>ЦАО</v>
      </c>
      <c r="C2522" s="11" t="s">
        <v>9</v>
      </c>
      <c r="D2522" s="30" t="s">
        <v>1030</v>
      </c>
      <c r="E2522" s="11">
        <v>2019</v>
      </c>
      <c r="F2522" s="30" t="s">
        <v>16</v>
      </c>
      <c r="G2522" s="31">
        <v>6204</v>
      </c>
      <c r="H2522" s="21">
        <v>4174</v>
      </c>
      <c r="I2522" s="45">
        <v>10630492.800000001</v>
      </c>
    </row>
    <row r="2523" spans="1:9" ht="15.75" x14ac:dyDescent="0.25">
      <c r="A2523" s="30">
        <v>25090</v>
      </c>
      <c r="B2523" s="12" t="str">
        <f>VLOOKUP(A2523,'[1]Региональная прогр. (11.2018)'!G$14:Q$8110,11,FALSE)</f>
        <v>ЦАО</v>
      </c>
      <c r="C2523" s="11" t="s">
        <v>9</v>
      </c>
      <c r="D2523" s="30" t="s">
        <v>1030</v>
      </c>
      <c r="E2523" s="11">
        <v>2019</v>
      </c>
      <c r="F2523" s="30" t="s">
        <v>17</v>
      </c>
      <c r="G2523" s="31">
        <v>6204</v>
      </c>
      <c r="H2523" s="30" t="s">
        <v>18</v>
      </c>
      <c r="I2523" s="30">
        <v>62681.5</v>
      </c>
    </row>
    <row r="2524" spans="1:9" ht="15.75" x14ac:dyDescent="0.25">
      <c r="A2524" s="30">
        <v>25094</v>
      </c>
      <c r="B2524" s="12" t="str">
        <f>VLOOKUP(A2524,'[1]Региональная прогр. (11.2018)'!G$14:Q$8110,11,FALSE)</f>
        <v>ЦАО</v>
      </c>
      <c r="C2524" s="11" t="s">
        <v>9</v>
      </c>
      <c r="D2524" s="30" t="s">
        <v>1031</v>
      </c>
      <c r="E2524" s="11">
        <v>2019</v>
      </c>
      <c r="F2524" s="30" t="s">
        <v>16</v>
      </c>
      <c r="G2524" s="31">
        <v>6398.6</v>
      </c>
      <c r="H2524" s="21">
        <v>3479.07</v>
      </c>
      <c r="I2524" s="45">
        <v>8795302.8000000007</v>
      </c>
    </row>
    <row r="2525" spans="1:9" ht="15.75" x14ac:dyDescent="0.25">
      <c r="A2525" s="30">
        <v>25094</v>
      </c>
      <c r="B2525" s="12" t="str">
        <f>VLOOKUP(A2525,'[1]Региональная прогр. (11.2018)'!G$14:Q$8110,11,FALSE)</f>
        <v>ЦАО</v>
      </c>
      <c r="C2525" s="11" t="s">
        <v>9</v>
      </c>
      <c r="D2525" s="30" t="s">
        <v>1031</v>
      </c>
      <c r="E2525" s="11">
        <v>2019</v>
      </c>
      <c r="F2525" s="30" t="s">
        <v>17</v>
      </c>
      <c r="G2525" s="31">
        <v>6398.6</v>
      </c>
      <c r="H2525" s="30" t="s">
        <v>18</v>
      </c>
      <c r="I2525" s="30">
        <v>56923.360000000001</v>
      </c>
    </row>
    <row r="2526" spans="1:9" ht="15.75" x14ac:dyDescent="0.25">
      <c r="A2526" s="30">
        <v>32792</v>
      </c>
      <c r="B2526" s="12" t="str">
        <f>VLOOKUP(A2526,'[1]Региональная прогр. (11.2018)'!G$14:Q$8110,11,FALSE)</f>
        <v>ЦАО</v>
      </c>
      <c r="C2526" s="11" t="s">
        <v>9</v>
      </c>
      <c r="D2526" s="30" t="s">
        <v>1032</v>
      </c>
      <c r="E2526" s="11">
        <v>2019</v>
      </c>
      <c r="F2526" s="30" t="s">
        <v>16</v>
      </c>
      <c r="G2526" s="31">
        <v>3875.4</v>
      </c>
      <c r="H2526" s="21">
        <v>2806</v>
      </c>
      <c r="I2526" s="45">
        <v>4743734.4000000004</v>
      </c>
    </row>
    <row r="2527" spans="1:9" ht="15.75" x14ac:dyDescent="0.25">
      <c r="A2527" s="30">
        <v>32792</v>
      </c>
      <c r="B2527" s="12" t="str">
        <f>VLOOKUP(A2527,'[1]Региональная прогр. (11.2018)'!G$14:Q$8110,11,FALSE)</f>
        <v>ЦАО</v>
      </c>
      <c r="C2527" s="11" t="s">
        <v>9</v>
      </c>
      <c r="D2527" s="30" t="s">
        <v>1032</v>
      </c>
      <c r="E2527" s="11">
        <v>2019</v>
      </c>
      <c r="F2527" s="30" t="s">
        <v>17</v>
      </c>
      <c r="G2527" s="31">
        <v>3875.4</v>
      </c>
      <c r="H2527" s="30" t="s">
        <v>18</v>
      </c>
      <c r="I2527" s="30">
        <v>42115.27</v>
      </c>
    </row>
    <row r="2528" spans="1:9" ht="15.75" x14ac:dyDescent="0.25">
      <c r="A2528" s="30">
        <v>32789</v>
      </c>
      <c r="B2528" s="12" t="str">
        <f>VLOOKUP(A2528,'[1]Региональная прогр. (11.2018)'!G$14:Q$8110,11,FALSE)</f>
        <v>ЦАО</v>
      </c>
      <c r="C2528" s="11" t="s">
        <v>9</v>
      </c>
      <c r="D2528" s="30" t="s">
        <v>1033</v>
      </c>
      <c r="E2528" s="11">
        <v>2019</v>
      </c>
      <c r="F2528" s="30" t="s">
        <v>16</v>
      </c>
      <c r="G2528" s="31">
        <v>5258.1</v>
      </c>
      <c r="H2528" s="21">
        <v>3809</v>
      </c>
      <c r="I2528" s="45">
        <v>8072691.0199999996</v>
      </c>
    </row>
    <row r="2529" spans="1:9" ht="15.75" x14ac:dyDescent="0.25">
      <c r="A2529" s="30">
        <v>32789</v>
      </c>
      <c r="B2529" s="12" t="str">
        <f>VLOOKUP(A2529,'[1]Региональная прогр. (11.2018)'!G$14:Q$8110,11,FALSE)</f>
        <v>ЦАО</v>
      </c>
      <c r="C2529" s="11" t="s">
        <v>9</v>
      </c>
      <c r="D2529" s="30" t="s">
        <v>1033</v>
      </c>
      <c r="E2529" s="11">
        <v>2019</v>
      </c>
      <c r="F2529" s="30" t="s">
        <v>17</v>
      </c>
      <c r="G2529" s="31">
        <v>5258.1</v>
      </c>
      <c r="H2529" s="30" t="s">
        <v>18</v>
      </c>
      <c r="I2529" s="30">
        <v>58877</v>
      </c>
    </row>
    <row r="2530" spans="1:9" ht="15.75" x14ac:dyDescent="0.25">
      <c r="A2530" s="30">
        <v>20233</v>
      </c>
      <c r="B2530" s="12" t="str">
        <f>VLOOKUP(A2530,'[1]Региональная прогр. (11.2018)'!G$14:Q$8110,11,FALSE)</f>
        <v>ЛАО</v>
      </c>
      <c r="C2530" s="11" t="s">
        <v>9</v>
      </c>
      <c r="D2530" s="30" t="s">
        <v>1034</v>
      </c>
      <c r="E2530" s="11">
        <v>2019</v>
      </c>
      <c r="F2530" s="30" t="s">
        <v>16</v>
      </c>
      <c r="G2530" s="31">
        <v>22659.5</v>
      </c>
      <c r="H2530" s="21">
        <v>9592</v>
      </c>
      <c r="I2530" s="45">
        <v>32721214.800000001</v>
      </c>
    </row>
    <row r="2531" spans="1:9" ht="15.75" x14ac:dyDescent="0.25">
      <c r="A2531" s="30">
        <v>20233</v>
      </c>
      <c r="B2531" s="12" t="str">
        <f>VLOOKUP(A2531,'[1]Региональная прогр. (11.2018)'!G$14:Q$8110,11,FALSE)</f>
        <v>ЛАО</v>
      </c>
      <c r="C2531" s="11" t="s">
        <v>9</v>
      </c>
      <c r="D2531" s="30" t="s">
        <v>1034</v>
      </c>
      <c r="E2531" s="11">
        <v>2019</v>
      </c>
      <c r="F2531" s="30" t="s">
        <v>14</v>
      </c>
      <c r="G2531" s="31">
        <v>22659.5</v>
      </c>
      <c r="H2531" s="21">
        <v>7152</v>
      </c>
      <c r="I2531" s="45">
        <v>23863750.800000001</v>
      </c>
    </row>
    <row r="2532" spans="1:9" ht="15.75" x14ac:dyDescent="0.25">
      <c r="A2532" s="30">
        <v>20233</v>
      </c>
      <c r="B2532" s="12" t="str">
        <f>VLOOKUP(A2532,'[1]Региональная прогр. (11.2018)'!G$14:Q$8110,11,FALSE)</f>
        <v>ЛАО</v>
      </c>
      <c r="C2532" s="11" t="s">
        <v>9</v>
      </c>
      <c r="D2532" s="30" t="s">
        <v>1034</v>
      </c>
      <c r="E2532" s="11">
        <v>2019</v>
      </c>
      <c r="F2532" s="30" t="s">
        <v>17</v>
      </c>
      <c r="G2532" s="31">
        <v>22659.5</v>
      </c>
      <c r="H2532" s="30" t="s">
        <v>18</v>
      </c>
      <c r="I2532" s="30">
        <v>289537.45</v>
      </c>
    </row>
    <row r="2533" spans="1:9" ht="15.75" x14ac:dyDescent="0.25">
      <c r="A2533" s="30">
        <v>33260</v>
      </c>
      <c r="B2533" s="12" t="str">
        <f>VLOOKUP(A2533,'[1]Региональная прогр. (11.2018)'!G$14:Q$8110,11,FALSE)</f>
        <v>ЛАО</v>
      </c>
      <c r="C2533" s="11" t="s">
        <v>9</v>
      </c>
      <c r="D2533" s="30" t="s">
        <v>1035</v>
      </c>
      <c r="E2533" s="11">
        <v>2019</v>
      </c>
      <c r="F2533" s="30" t="s">
        <v>16</v>
      </c>
      <c r="G2533" s="31">
        <v>1801.8</v>
      </c>
      <c r="H2533" s="21">
        <v>1411</v>
      </c>
      <c r="I2533" s="45">
        <v>2332357.2000000002</v>
      </c>
    </row>
    <row r="2534" spans="1:9" ht="15.75" x14ac:dyDescent="0.25">
      <c r="A2534" s="30">
        <v>33260</v>
      </c>
      <c r="B2534" s="12" t="str">
        <f>VLOOKUP(A2534,'[1]Региональная прогр. (11.2018)'!G$14:Q$8110,11,FALSE)</f>
        <v>ЛАО</v>
      </c>
      <c r="C2534" s="11" t="s">
        <v>9</v>
      </c>
      <c r="D2534" s="30" t="s">
        <v>1035</v>
      </c>
      <c r="E2534" s="11">
        <v>2019</v>
      </c>
      <c r="F2534" s="30" t="s">
        <v>17</v>
      </c>
      <c r="G2534" s="31">
        <v>1801.8</v>
      </c>
      <c r="H2534" s="30" t="s">
        <v>18</v>
      </c>
      <c r="I2534" s="30">
        <v>17226.599999999999</v>
      </c>
    </row>
    <row r="2535" spans="1:9" ht="15.75" x14ac:dyDescent="0.25">
      <c r="A2535" s="30">
        <v>29419</v>
      </c>
      <c r="B2535" s="12" t="str">
        <f>VLOOKUP(A2535,'[1]Региональная прогр. (11.2018)'!G$14:Q$8110,11,FALSE)</f>
        <v>ЛАО</v>
      </c>
      <c r="C2535" s="11" t="s">
        <v>9</v>
      </c>
      <c r="D2535" s="30" t="s">
        <v>1036</v>
      </c>
      <c r="E2535" s="11">
        <v>2019</v>
      </c>
      <c r="F2535" s="30" t="s">
        <v>16</v>
      </c>
      <c r="G2535" s="31">
        <v>3391.6</v>
      </c>
      <c r="H2535" s="21">
        <v>2237</v>
      </c>
      <c r="I2535" s="45">
        <v>5259168</v>
      </c>
    </row>
    <row r="2536" spans="1:9" ht="15.75" x14ac:dyDescent="0.25">
      <c r="A2536" s="30">
        <v>29419</v>
      </c>
      <c r="B2536" s="12" t="str">
        <f>VLOOKUP(A2536,'[1]Региональная прогр. (11.2018)'!G$14:Q$8110,11,FALSE)</f>
        <v>ЛАО</v>
      </c>
      <c r="C2536" s="11" t="s">
        <v>9</v>
      </c>
      <c r="D2536" s="30" t="s">
        <v>1036</v>
      </c>
      <c r="E2536" s="11">
        <v>2019</v>
      </c>
      <c r="F2536" s="30" t="s">
        <v>17</v>
      </c>
      <c r="G2536" s="31">
        <v>3391.6</v>
      </c>
      <c r="H2536" s="30" t="s">
        <v>18</v>
      </c>
      <c r="I2536" s="30">
        <v>28448.799999999999</v>
      </c>
    </row>
    <row r="2537" spans="1:9" ht="15.75" x14ac:dyDescent="0.25">
      <c r="A2537" s="30">
        <v>20005</v>
      </c>
      <c r="B2537" s="12" t="str">
        <f>VLOOKUP(A2537,'[1]Региональная прогр. (11.2018)'!G$14:Q$8110,11,FALSE)</f>
        <v>ЛАО</v>
      </c>
      <c r="C2537" s="11" t="s">
        <v>9</v>
      </c>
      <c r="D2537" s="30" t="s">
        <v>1037</v>
      </c>
      <c r="E2537" s="11">
        <v>2019</v>
      </c>
      <c r="F2537" s="30" t="s">
        <v>16</v>
      </c>
      <c r="G2537" s="31">
        <v>2608.8000000000002</v>
      </c>
      <c r="H2537" s="21">
        <v>828</v>
      </c>
      <c r="I2537" s="45">
        <v>3068998.4</v>
      </c>
    </row>
    <row r="2538" spans="1:9" ht="15.75" x14ac:dyDescent="0.25">
      <c r="A2538" s="30">
        <v>20005</v>
      </c>
      <c r="B2538" s="12" t="str">
        <f>VLOOKUP(A2538,'[1]Региональная прогр. (11.2018)'!G$14:Q$8110,11,FALSE)</f>
        <v>ЛАО</v>
      </c>
      <c r="C2538" s="11" t="s">
        <v>9</v>
      </c>
      <c r="D2538" s="30" t="s">
        <v>1037</v>
      </c>
      <c r="E2538" s="11">
        <v>2019</v>
      </c>
      <c r="F2538" s="30" t="s">
        <v>14</v>
      </c>
      <c r="G2538" s="31">
        <v>2608.8000000000002</v>
      </c>
      <c r="H2538" s="21">
        <v>930</v>
      </c>
      <c r="I2538" s="45">
        <v>4176713.36</v>
      </c>
    </row>
    <row r="2539" spans="1:9" ht="15.75" x14ac:dyDescent="0.25">
      <c r="A2539" s="30">
        <v>20005</v>
      </c>
      <c r="B2539" s="12" t="str">
        <f>VLOOKUP(A2539,'[1]Региональная прогр. (11.2018)'!G$14:Q$8110,11,FALSE)</f>
        <v>ЛАО</v>
      </c>
      <c r="C2539" s="11" t="s">
        <v>9</v>
      </c>
      <c r="D2539" s="30" t="s">
        <v>1037</v>
      </c>
      <c r="E2539" s="11">
        <v>2019</v>
      </c>
      <c r="F2539" s="30" t="s">
        <v>17</v>
      </c>
      <c r="G2539" s="31">
        <v>2608.8000000000002</v>
      </c>
      <c r="H2539" s="30" t="s">
        <v>18</v>
      </c>
      <c r="I2539" s="30">
        <v>52045</v>
      </c>
    </row>
    <row r="2540" spans="1:9" ht="15.75" x14ac:dyDescent="0.25">
      <c r="A2540" s="30">
        <v>29447</v>
      </c>
      <c r="B2540" s="12" t="str">
        <f>VLOOKUP(A2540,'[1]Региональная прогр. (11.2018)'!G$14:Q$8110,11,FALSE)</f>
        <v>ЛАО</v>
      </c>
      <c r="C2540" s="11" t="s">
        <v>9</v>
      </c>
      <c r="D2540" s="30" t="s">
        <v>1038</v>
      </c>
      <c r="E2540" s="11">
        <v>2019</v>
      </c>
      <c r="F2540" s="30" t="s">
        <v>16</v>
      </c>
      <c r="G2540" s="31">
        <v>3435.5</v>
      </c>
      <c r="H2540" s="21">
        <v>2237</v>
      </c>
      <c r="I2540" s="45">
        <v>5830525.2000000002</v>
      </c>
    </row>
    <row r="2541" spans="1:9" ht="15.75" x14ac:dyDescent="0.25">
      <c r="A2541" s="30">
        <v>29447</v>
      </c>
      <c r="B2541" s="12" t="str">
        <f>VLOOKUP(A2541,'[1]Региональная прогр. (11.2018)'!G$14:Q$8110,11,FALSE)</f>
        <v>ЛАО</v>
      </c>
      <c r="C2541" s="11" t="s">
        <v>9</v>
      </c>
      <c r="D2541" s="30" t="s">
        <v>1038</v>
      </c>
      <c r="E2541" s="11">
        <v>2019</v>
      </c>
      <c r="F2541" s="30" t="s">
        <v>14</v>
      </c>
      <c r="G2541" s="31">
        <v>3435.5</v>
      </c>
      <c r="H2541" s="21">
        <v>1060</v>
      </c>
      <c r="I2541" s="45">
        <v>5028920.4000000004</v>
      </c>
    </row>
    <row r="2542" spans="1:9" ht="15.75" x14ac:dyDescent="0.25">
      <c r="A2542" s="30">
        <v>29447</v>
      </c>
      <c r="B2542" s="12" t="str">
        <f>VLOOKUP(A2542,'[1]Региональная прогр. (11.2018)'!G$14:Q$8110,11,FALSE)</f>
        <v>ЛАО</v>
      </c>
      <c r="C2542" s="11" t="s">
        <v>9</v>
      </c>
      <c r="D2542" s="30" t="s">
        <v>1038</v>
      </c>
      <c r="E2542" s="11">
        <v>2019</v>
      </c>
      <c r="F2542" s="30" t="s">
        <v>17</v>
      </c>
      <c r="G2542" s="31">
        <v>3435.5</v>
      </c>
      <c r="H2542" s="30" t="s">
        <v>18</v>
      </c>
      <c r="I2542" s="30">
        <v>57045.440000000002</v>
      </c>
    </row>
    <row r="2543" spans="1:9" ht="15.75" x14ac:dyDescent="0.25">
      <c r="A2543" s="30">
        <v>33261</v>
      </c>
      <c r="B2543" s="12" t="str">
        <f>VLOOKUP(A2543,'[1]Региональная прогр. (11.2018)'!G$14:Q$8110,11,FALSE)</f>
        <v>ЛАО</v>
      </c>
      <c r="C2543" s="11" t="s">
        <v>9</v>
      </c>
      <c r="D2543" s="30" t="s">
        <v>1039</v>
      </c>
      <c r="E2543" s="11">
        <v>2019</v>
      </c>
      <c r="F2543" s="30" t="s">
        <v>16</v>
      </c>
      <c r="G2543" s="31">
        <v>3489.8</v>
      </c>
      <c r="H2543" s="21">
        <v>2297</v>
      </c>
      <c r="I2543" s="45">
        <v>4025835.6</v>
      </c>
    </row>
    <row r="2544" spans="1:9" ht="15.75" x14ac:dyDescent="0.25">
      <c r="A2544" s="30">
        <v>33261</v>
      </c>
      <c r="B2544" s="12" t="str">
        <f>VLOOKUP(A2544,'[1]Региональная прогр. (11.2018)'!G$14:Q$8110,11,FALSE)</f>
        <v>ЛАО</v>
      </c>
      <c r="C2544" s="11" t="s">
        <v>9</v>
      </c>
      <c r="D2544" s="30" t="s">
        <v>1039</v>
      </c>
      <c r="E2544" s="11">
        <v>2019</v>
      </c>
      <c r="F2544" s="30" t="s">
        <v>14</v>
      </c>
      <c r="G2544" s="31">
        <v>3489.8</v>
      </c>
      <c r="H2544" s="21">
        <v>1060</v>
      </c>
      <c r="I2544" s="45">
        <v>5015322</v>
      </c>
    </row>
    <row r="2545" spans="1:9" ht="15.75" x14ac:dyDescent="0.25">
      <c r="A2545" s="30">
        <v>33261</v>
      </c>
      <c r="B2545" s="12" t="str">
        <f>VLOOKUP(A2545,'[1]Региональная прогр. (11.2018)'!G$14:Q$8110,11,FALSE)</f>
        <v>ЛАО</v>
      </c>
      <c r="C2545" s="11" t="s">
        <v>9</v>
      </c>
      <c r="D2545" s="30" t="s">
        <v>1039</v>
      </c>
      <c r="E2545" s="11">
        <v>2019</v>
      </c>
      <c r="F2545" s="30" t="s">
        <v>17</v>
      </c>
      <c r="G2545" s="31">
        <v>3489.8</v>
      </c>
      <c r="H2545" s="30" t="s">
        <v>18</v>
      </c>
      <c r="I2545" s="30">
        <v>57625.8</v>
      </c>
    </row>
    <row r="2546" spans="1:9" ht="15.75" x14ac:dyDescent="0.25">
      <c r="A2546" s="30">
        <v>34178</v>
      </c>
      <c r="B2546" s="12" t="str">
        <f>VLOOKUP(A2546,'[1]Региональная прогр. (11.2018)'!G$14:Q$8110,11,FALSE)</f>
        <v>ЛАО</v>
      </c>
      <c r="C2546" s="11" t="s">
        <v>9</v>
      </c>
      <c r="D2546" s="30" t="s">
        <v>1040</v>
      </c>
      <c r="E2546" s="11">
        <v>2019</v>
      </c>
      <c r="F2546" s="30" t="s">
        <v>16</v>
      </c>
      <c r="G2546" s="31">
        <v>855.5</v>
      </c>
      <c r="H2546" s="21">
        <v>998</v>
      </c>
      <c r="I2546" s="45">
        <v>763144.8</v>
      </c>
    </row>
    <row r="2547" spans="1:9" ht="15.75" x14ac:dyDescent="0.25">
      <c r="A2547" s="30">
        <v>34178</v>
      </c>
      <c r="B2547" s="12" t="str">
        <f>VLOOKUP(A2547,'[1]Региональная прогр. (11.2018)'!G$14:Q$8110,11,FALSE)</f>
        <v>ЛАО</v>
      </c>
      <c r="C2547" s="11" t="s">
        <v>9</v>
      </c>
      <c r="D2547" s="30" t="s">
        <v>1040</v>
      </c>
      <c r="E2547" s="11">
        <v>2019</v>
      </c>
      <c r="F2547" s="30" t="s">
        <v>17</v>
      </c>
      <c r="G2547" s="31">
        <v>855.5</v>
      </c>
      <c r="H2547" s="30" t="s">
        <v>18</v>
      </c>
      <c r="I2547" s="30">
        <v>4105.87</v>
      </c>
    </row>
    <row r="2548" spans="1:9" ht="15.75" x14ac:dyDescent="0.25">
      <c r="A2548" s="30">
        <v>33262</v>
      </c>
      <c r="B2548" s="12" t="str">
        <f>VLOOKUP(A2548,'[1]Региональная прогр. (11.2018)'!G$14:Q$8110,11,FALSE)</f>
        <v>ЛАО</v>
      </c>
      <c r="C2548" s="11" t="s">
        <v>9</v>
      </c>
      <c r="D2548" s="30" t="s">
        <v>1041</v>
      </c>
      <c r="E2548" s="11">
        <v>2019</v>
      </c>
      <c r="F2548" s="30" t="s">
        <v>16</v>
      </c>
      <c r="G2548" s="31">
        <v>6690</v>
      </c>
      <c r="H2548" s="33" t="s">
        <v>1609</v>
      </c>
      <c r="I2548" s="45">
        <v>3781465.2</v>
      </c>
    </row>
    <row r="2549" spans="1:9" ht="15.75" x14ac:dyDescent="0.25">
      <c r="A2549" s="30">
        <v>33262</v>
      </c>
      <c r="B2549" s="12" t="str">
        <f>VLOOKUP(A2549,'[1]Региональная прогр. (11.2018)'!G$14:Q$8110,11,FALSE)</f>
        <v>ЛАО</v>
      </c>
      <c r="C2549" s="11" t="s">
        <v>9</v>
      </c>
      <c r="D2549" s="30" t="s">
        <v>1041</v>
      </c>
      <c r="E2549" s="11">
        <v>2019</v>
      </c>
      <c r="F2549" s="30" t="s">
        <v>14</v>
      </c>
      <c r="G2549" s="31">
        <v>6690</v>
      </c>
      <c r="H2549" s="21">
        <v>2515</v>
      </c>
      <c r="I2549" s="45">
        <v>12820436.4</v>
      </c>
    </row>
    <row r="2550" spans="1:9" ht="15.75" x14ac:dyDescent="0.25">
      <c r="A2550" s="30">
        <v>33262</v>
      </c>
      <c r="B2550" s="12" t="str">
        <f>VLOOKUP(A2550,'[1]Региональная прогр. (11.2018)'!G$14:Q$8110,11,FALSE)</f>
        <v>ЛАО</v>
      </c>
      <c r="C2550" s="11" t="s">
        <v>9</v>
      </c>
      <c r="D2550" s="30" t="s">
        <v>1041</v>
      </c>
      <c r="E2550" s="11">
        <v>2019</v>
      </c>
      <c r="F2550" s="30" t="s">
        <v>17</v>
      </c>
      <c r="G2550" s="31">
        <v>6690</v>
      </c>
      <c r="H2550" s="30" t="s">
        <v>18</v>
      </c>
      <c r="I2550" s="30">
        <v>111598.31999999999</v>
      </c>
    </row>
    <row r="2551" spans="1:9" ht="15.75" x14ac:dyDescent="0.25">
      <c r="A2551" s="30">
        <v>23578</v>
      </c>
      <c r="B2551" s="12" t="str">
        <f>VLOOKUP(A2551,'[1]Региональная прогр. (11.2018)'!G$14:Q$8110,11,FALSE)</f>
        <v>ЛАО</v>
      </c>
      <c r="C2551" s="11" t="s">
        <v>9</v>
      </c>
      <c r="D2551" s="30" t="s">
        <v>1042</v>
      </c>
      <c r="E2551" s="11">
        <v>2019</v>
      </c>
      <c r="F2551" s="30" t="s">
        <v>16</v>
      </c>
      <c r="G2551" s="31">
        <v>3888.3</v>
      </c>
      <c r="H2551" s="21">
        <v>927.7</v>
      </c>
      <c r="I2551" s="45">
        <v>3662243.51</v>
      </c>
    </row>
    <row r="2552" spans="1:9" ht="15.75" x14ac:dyDescent="0.25">
      <c r="A2552" s="30">
        <v>23578</v>
      </c>
      <c r="B2552" s="12" t="str">
        <f>VLOOKUP(A2552,'[1]Региональная прогр. (11.2018)'!G$14:Q$8110,11,FALSE)</f>
        <v>ЛАО</v>
      </c>
      <c r="C2552" s="11" t="s">
        <v>9</v>
      </c>
      <c r="D2552" s="30" t="s">
        <v>1042</v>
      </c>
      <c r="E2552" s="11">
        <v>2019</v>
      </c>
      <c r="F2552" s="30" t="s">
        <v>17</v>
      </c>
      <c r="G2552" s="31">
        <v>3888.3</v>
      </c>
      <c r="H2552" s="30" t="s">
        <v>18</v>
      </c>
      <c r="I2552" s="30">
        <v>29578</v>
      </c>
    </row>
    <row r="2553" spans="1:9" ht="15.75" x14ac:dyDescent="0.25">
      <c r="A2553" s="30">
        <v>33396</v>
      </c>
      <c r="B2553" s="12" t="str">
        <f>VLOOKUP(A2553,'[1]Региональная прогр. (11.2018)'!G$14:Q$8110,11,FALSE)</f>
        <v>ОАО</v>
      </c>
      <c r="C2553" s="11" t="s">
        <v>9</v>
      </c>
      <c r="D2553" s="30" t="s">
        <v>1043</v>
      </c>
      <c r="E2553" s="11">
        <v>2019</v>
      </c>
      <c r="F2553" s="30" t="s">
        <v>16</v>
      </c>
      <c r="G2553" s="31">
        <v>779.4</v>
      </c>
      <c r="H2553" s="21">
        <v>680.5</v>
      </c>
      <c r="I2553" s="45">
        <v>711030</v>
      </c>
    </row>
    <row r="2554" spans="1:9" ht="15.75" x14ac:dyDescent="0.25">
      <c r="A2554" s="30">
        <v>33396</v>
      </c>
      <c r="B2554" s="12" t="str">
        <f>VLOOKUP(A2554,'[1]Региональная прогр. (11.2018)'!G$14:Q$8110,11,FALSE)</f>
        <v>ОАО</v>
      </c>
      <c r="C2554" s="11" t="s">
        <v>9</v>
      </c>
      <c r="D2554" s="30" t="s">
        <v>1043</v>
      </c>
      <c r="E2554" s="11">
        <v>2019</v>
      </c>
      <c r="F2554" s="30" t="s">
        <v>17</v>
      </c>
      <c r="G2554" s="31">
        <v>779.4</v>
      </c>
      <c r="H2554" s="30" t="s">
        <v>18</v>
      </c>
      <c r="I2554" s="30">
        <v>15860.94</v>
      </c>
    </row>
    <row r="2555" spans="1:9" ht="15.75" x14ac:dyDescent="0.25">
      <c r="A2555" s="30">
        <v>33397</v>
      </c>
      <c r="B2555" s="12" t="str">
        <f>VLOOKUP(A2555,'[1]Региональная прогр. (11.2018)'!G$14:Q$8110,11,FALSE)</f>
        <v>ОАО</v>
      </c>
      <c r="C2555" s="11" t="s">
        <v>9</v>
      </c>
      <c r="D2555" s="30" t="s">
        <v>1044</v>
      </c>
      <c r="E2555" s="11">
        <v>2019</v>
      </c>
      <c r="F2555" s="30" t="s">
        <v>16</v>
      </c>
      <c r="G2555" s="31">
        <v>1121.9000000000001</v>
      </c>
      <c r="H2555" s="21">
        <v>1200.3</v>
      </c>
      <c r="I2555" s="45">
        <v>1559062.8</v>
      </c>
    </row>
    <row r="2556" spans="1:9" ht="15.75" x14ac:dyDescent="0.25">
      <c r="A2556" s="30">
        <v>33397</v>
      </c>
      <c r="B2556" s="12" t="str">
        <f>VLOOKUP(A2556,'[1]Региональная прогр. (11.2018)'!G$14:Q$8110,11,FALSE)</f>
        <v>ОАО</v>
      </c>
      <c r="C2556" s="11" t="s">
        <v>9</v>
      </c>
      <c r="D2556" s="30" t="s">
        <v>1044</v>
      </c>
      <c r="E2556" s="11">
        <v>2019</v>
      </c>
      <c r="F2556" s="30" t="s">
        <v>17</v>
      </c>
      <c r="G2556" s="31">
        <v>1121.9000000000001</v>
      </c>
      <c r="H2556" s="30" t="s">
        <v>18</v>
      </c>
      <c r="I2556" s="30">
        <v>47168.95</v>
      </c>
    </row>
    <row r="2557" spans="1:9" ht="15.75" x14ac:dyDescent="0.25">
      <c r="A2557" s="30">
        <v>33398</v>
      </c>
      <c r="B2557" s="12" t="str">
        <f>VLOOKUP(A2557,'[1]Региональная прогр. (11.2018)'!G$14:Q$8110,11,FALSE)</f>
        <v>ОАО</v>
      </c>
      <c r="C2557" s="11" t="s">
        <v>9</v>
      </c>
      <c r="D2557" s="30" t="s">
        <v>1045</v>
      </c>
      <c r="E2557" s="11">
        <v>2019</v>
      </c>
      <c r="F2557" s="30" t="s">
        <v>16</v>
      </c>
      <c r="G2557" s="31">
        <v>1154.4000000000001</v>
      </c>
      <c r="H2557" s="21">
        <v>1200.3</v>
      </c>
      <c r="I2557" s="45">
        <v>1315359.6000000001</v>
      </c>
    </row>
    <row r="2558" spans="1:9" ht="15.75" x14ac:dyDescent="0.25">
      <c r="A2558" s="30">
        <v>33398</v>
      </c>
      <c r="B2558" s="12" t="str">
        <f>VLOOKUP(A2558,'[1]Региональная прогр. (11.2018)'!G$14:Q$8110,11,FALSE)</f>
        <v>ОАО</v>
      </c>
      <c r="C2558" s="11" t="s">
        <v>9</v>
      </c>
      <c r="D2558" s="30" t="s">
        <v>1045</v>
      </c>
      <c r="E2558" s="11">
        <v>2019</v>
      </c>
      <c r="F2558" s="30" t="s">
        <v>17</v>
      </c>
      <c r="G2558" s="31">
        <v>1154.4000000000001</v>
      </c>
      <c r="H2558" s="30" t="s">
        <v>18</v>
      </c>
      <c r="I2558" s="30">
        <v>47168.95</v>
      </c>
    </row>
    <row r="2559" spans="1:9" ht="15.75" x14ac:dyDescent="0.25">
      <c r="A2559" s="30">
        <v>29486</v>
      </c>
      <c r="B2559" s="12" t="str">
        <f>VLOOKUP(A2559,'[1]Региональная прогр. (11.2018)'!G$14:Q$8110,11,FALSE)</f>
        <v>ОАО</v>
      </c>
      <c r="C2559" s="11" t="s">
        <v>9</v>
      </c>
      <c r="D2559" s="30" t="s">
        <v>1046</v>
      </c>
      <c r="E2559" s="11">
        <v>2019</v>
      </c>
      <c r="F2559" s="30" t="s">
        <v>16</v>
      </c>
      <c r="G2559" s="31">
        <v>5529.95</v>
      </c>
      <c r="H2559" s="21">
        <v>3636.7</v>
      </c>
      <c r="I2559" s="45">
        <v>5632936.54</v>
      </c>
    </row>
    <row r="2560" spans="1:9" ht="15.75" x14ac:dyDescent="0.25">
      <c r="A2560" s="30">
        <v>29486</v>
      </c>
      <c r="B2560" s="12" t="str">
        <f>VLOOKUP(A2560,'[1]Региональная прогр. (11.2018)'!G$14:Q$8110,11,FALSE)</f>
        <v>ОАО</v>
      </c>
      <c r="C2560" s="11" t="s">
        <v>9</v>
      </c>
      <c r="D2560" s="30" t="s">
        <v>1046</v>
      </c>
      <c r="E2560" s="11">
        <v>2019</v>
      </c>
      <c r="F2560" s="30" t="s">
        <v>17</v>
      </c>
      <c r="G2560" s="31">
        <v>5529.95</v>
      </c>
      <c r="H2560" s="30" t="s">
        <v>18</v>
      </c>
      <c r="I2560" s="30">
        <v>112497.33</v>
      </c>
    </row>
    <row r="2561" spans="1:9" ht="15.75" x14ac:dyDescent="0.25">
      <c r="A2561" s="30">
        <v>23655</v>
      </c>
      <c r="B2561" s="12" t="str">
        <f>VLOOKUP(A2561,'[1]Региональная прогр. (11.2018)'!G$14:Q$8110,11,FALSE)</f>
        <v>ЦАО</v>
      </c>
      <c r="C2561" s="11" t="s">
        <v>9</v>
      </c>
      <c r="D2561" s="30" t="s">
        <v>1047</v>
      </c>
      <c r="E2561" s="11">
        <v>2019</v>
      </c>
      <c r="F2561" s="30" t="s">
        <v>16</v>
      </c>
      <c r="G2561" s="31">
        <v>2154.5</v>
      </c>
      <c r="H2561" s="21">
        <v>1616.4</v>
      </c>
      <c r="I2561" s="45">
        <v>3241396.8</v>
      </c>
    </row>
    <row r="2562" spans="1:9" ht="15.75" x14ac:dyDescent="0.25">
      <c r="A2562" s="30">
        <v>23655</v>
      </c>
      <c r="B2562" s="12" t="str">
        <f>VLOOKUP(A2562,'[1]Региональная прогр. (11.2018)'!G$14:Q$8110,11,FALSE)</f>
        <v>ЦАО</v>
      </c>
      <c r="C2562" s="11" t="s">
        <v>9</v>
      </c>
      <c r="D2562" s="30" t="s">
        <v>1047</v>
      </c>
      <c r="E2562" s="11">
        <v>2019</v>
      </c>
      <c r="F2562" s="30" t="s">
        <v>14</v>
      </c>
      <c r="G2562" s="31">
        <v>2154.5</v>
      </c>
      <c r="H2562" s="21">
        <v>826</v>
      </c>
      <c r="I2562" s="45">
        <v>3280328.4</v>
      </c>
    </row>
    <row r="2563" spans="1:9" ht="15.75" x14ac:dyDescent="0.25">
      <c r="A2563" s="30">
        <v>23655</v>
      </c>
      <c r="B2563" s="12" t="str">
        <f>VLOOKUP(A2563,'[1]Региональная прогр. (11.2018)'!G$14:Q$8110,11,FALSE)</f>
        <v>ЦАО</v>
      </c>
      <c r="C2563" s="11" t="s">
        <v>9</v>
      </c>
      <c r="D2563" s="30" t="s">
        <v>1047</v>
      </c>
      <c r="E2563" s="11">
        <v>2019</v>
      </c>
      <c r="F2563" s="30" t="s">
        <v>17</v>
      </c>
      <c r="G2563" s="31">
        <v>2154.5</v>
      </c>
      <c r="H2563" s="30" t="s">
        <v>18</v>
      </c>
      <c r="I2563" s="30">
        <v>44523.360000000001</v>
      </c>
    </row>
    <row r="2564" spans="1:9" ht="15.75" x14ac:dyDescent="0.25">
      <c r="A2564" s="30">
        <v>27903</v>
      </c>
      <c r="B2564" s="12" t="str">
        <f>VLOOKUP(A2564,'[1]Региональная прогр. (11.2018)'!G$14:Q$8110,11,FALSE)</f>
        <v>ЦАО</v>
      </c>
      <c r="C2564" s="11" t="s">
        <v>9</v>
      </c>
      <c r="D2564" s="30" t="s">
        <v>1048</v>
      </c>
      <c r="E2564" s="11">
        <v>2019</v>
      </c>
      <c r="F2564" s="30" t="s">
        <v>16</v>
      </c>
      <c r="G2564" s="31">
        <v>5887.4</v>
      </c>
      <c r="H2564" s="21">
        <v>3749</v>
      </c>
      <c r="I2564" s="45">
        <v>7862746.5599999996</v>
      </c>
    </row>
    <row r="2565" spans="1:9" ht="15.75" x14ac:dyDescent="0.25">
      <c r="A2565" s="30">
        <v>27903</v>
      </c>
      <c r="B2565" s="12" t="str">
        <f>VLOOKUP(A2565,'[1]Региональная прогр. (11.2018)'!G$14:Q$8110,11,FALSE)</f>
        <v>ЦАО</v>
      </c>
      <c r="C2565" s="11" t="s">
        <v>9</v>
      </c>
      <c r="D2565" s="30" t="s">
        <v>1048</v>
      </c>
      <c r="E2565" s="11">
        <v>2019</v>
      </c>
      <c r="F2565" s="30" t="s">
        <v>17</v>
      </c>
      <c r="G2565" s="31">
        <v>5887.4</v>
      </c>
      <c r="H2565" s="30" t="s">
        <v>18</v>
      </c>
      <c r="I2565" s="30">
        <v>52498.55</v>
      </c>
    </row>
    <row r="2566" spans="1:9" ht="15.75" x14ac:dyDescent="0.25">
      <c r="A2566" s="30">
        <v>25680</v>
      </c>
      <c r="B2566" s="12" t="str">
        <f>VLOOKUP(A2566,'[1]Региональная прогр. (11.2018)'!G$14:Q$8110,11,FALSE)</f>
        <v>ЦАО</v>
      </c>
      <c r="C2566" s="11" t="s">
        <v>9</v>
      </c>
      <c r="D2566" s="30" t="s">
        <v>1049</v>
      </c>
      <c r="E2566" s="11">
        <v>2019</v>
      </c>
      <c r="F2566" s="30" t="s">
        <v>16</v>
      </c>
      <c r="G2566" s="31">
        <v>2652.9</v>
      </c>
      <c r="H2566" s="21">
        <v>1602</v>
      </c>
      <c r="I2566" s="45">
        <v>5352632.4000000004</v>
      </c>
    </row>
    <row r="2567" spans="1:9" ht="15.75" x14ac:dyDescent="0.25">
      <c r="A2567" s="30">
        <v>25680</v>
      </c>
      <c r="B2567" s="12" t="str">
        <f>VLOOKUP(A2567,'[1]Региональная прогр. (11.2018)'!G$14:Q$8110,11,FALSE)</f>
        <v>ЦАО</v>
      </c>
      <c r="C2567" s="11" t="s">
        <v>9</v>
      </c>
      <c r="D2567" s="30" t="s">
        <v>1049</v>
      </c>
      <c r="E2567" s="11">
        <v>2019</v>
      </c>
      <c r="F2567" s="30" t="s">
        <v>14</v>
      </c>
      <c r="G2567" s="31">
        <v>2652.9</v>
      </c>
      <c r="H2567" s="21">
        <v>950</v>
      </c>
      <c r="I2567" s="45">
        <v>5396598</v>
      </c>
    </row>
    <row r="2568" spans="1:9" ht="15.75" x14ac:dyDescent="0.25">
      <c r="A2568" s="30">
        <v>25680</v>
      </c>
      <c r="B2568" s="12" t="str">
        <f>VLOOKUP(A2568,'[1]Региональная прогр. (11.2018)'!G$14:Q$8110,11,FALSE)</f>
        <v>ЦАО</v>
      </c>
      <c r="C2568" s="11" t="s">
        <v>9</v>
      </c>
      <c r="D2568" s="30" t="s">
        <v>1049</v>
      </c>
      <c r="E2568" s="11">
        <v>2019</v>
      </c>
      <c r="F2568" s="30" t="s">
        <v>17</v>
      </c>
      <c r="G2568" s="31">
        <v>2652.9</v>
      </c>
      <c r="H2568" s="30" t="s">
        <v>18</v>
      </c>
      <c r="I2568" s="30">
        <v>50512.539999999994</v>
      </c>
    </row>
    <row r="2569" spans="1:9" ht="15.75" x14ac:dyDescent="0.25">
      <c r="A2569" s="30">
        <v>25681</v>
      </c>
      <c r="B2569" s="12" t="str">
        <f>VLOOKUP(A2569,'[1]Региональная прогр. (11.2018)'!G$14:Q$8110,11,FALSE)</f>
        <v>ЦАО</v>
      </c>
      <c r="C2569" s="11" t="s">
        <v>9</v>
      </c>
      <c r="D2569" s="30" t="s">
        <v>1050</v>
      </c>
      <c r="E2569" s="11">
        <v>2019</v>
      </c>
      <c r="F2569" s="30" t="s">
        <v>16</v>
      </c>
      <c r="G2569" s="31">
        <v>3410.1</v>
      </c>
      <c r="H2569" s="21">
        <v>2047</v>
      </c>
      <c r="I2569" s="45">
        <v>6200809.2000000002</v>
      </c>
    </row>
    <row r="2570" spans="1:9" ht="15.75" x14ac:dyDescent="0.25">
      <c r="A2570" s="30">
        <v>25681</v>
      </c>
      <c r="B2570" s="12" t="str">
        <f>VLOOKUP(A2570,'[1]Региональная прогр. (11.2018)'!G$14:Q$8110,11,FALSE)</f>
        <v>ЦАО</v>
      </c>
      <c r="C2570" s="11" t="s">
        <v>9</v>
      </c>
      <c r="D2570" s="30" t="s">
        <v>1050</v>
      </c>
      <c r="E2570" s="11">
        <v>2019</v>
      </c>
      <c r="F2570" s="30" t="s">
        <v>17</v>
      </c>
      <c r="G2570" s="31">
        <v>3410.1</v>
      </c>
      <c r="H2570" s="30" t="s">
        <v>18</v>
      </c>
      <c r="I2570" s="30">
        <v>37349.5</v>
      </c>
    </row>
    <row r="2571" spans="1:9" ht="15.75" x14ac:dyDescent="0.25">
      <c r="A2571" s="30">
        <v>25682</v>
      </c>
      <c r="B2571" s="12" t="str">
        <f>VLOOKUP(A2571,'[1]Региональная прогр. (11.2018)'!G$14:Q$8110,11,FALSE)</f>
        <v>ЦАО</v>
      </c>
      <c r="C2571" s="11" t="s">
        <v>9</v>
      </c>
      <c r="D2571" s="30" t="s">
        <v>1051</v>
      </c>
      <c r="E2571" s="11">
        <v>2019</v>
      </c>
      <c r="F2571" s="30" t="s">
        <v>16</v>
      </c>
      <c r="G2571" s="31">
        <v>3400.8</v>
      </c>
      <c r="H2571" s="21">
        <v>2137</v>
      </c>
      <c r="I2571" s="45">
        <v>6856600.7999999998</v>
      </c>
    </row>
    <row r="2572" spans="1:9" ht="15.75" x14ac:dyDescent="0.25">
      <c r="A2572" s="30">
        <v>25682</v>
      </c>
      <c r="B2572" s="12" t="str">
        <f>VLOOKUP(A2572,'[1]Региональная прогр. (11.2018)'!G$14:Q$8110,11,FALSE)</f>
        <v>ЦАО</v>
      </c>
      <c r="C2572" s="11" t="s">
        <v>9</v>
      </c>
      <c r="D2572" s="30" t="s">
        <v>1051</v>
      </c>
      <c r="E2572" s="11">
        <v>2019</v>
      </c>
      <c r="F2572" s="30" t="s">
        <v>14</v>
      </c>
      <c r="G2572" s="31">
        <v>3400.8</v>
      </c>
      <c r="H2572" s="21">
        <v>1100</v>
      </c>
      <c r="I2572" s="45">
        <v>6578948.4000000004</v>
      </c>
    </row>
    <row r="2573" spans="1:9" ht="15.75" x14ac:dyDescent="0.25">
      <c r="A2573" s="30">
        <v>25682</v>
      </c>
      <c r="B2573" s="12" t="str">
        <f>VLOOKUP(A2573,'[1]Региональная прогр. (11.2018)'!G$14:Q$8110,11,FALSE)</f>
        <v>ЦАО</v>
      </c>
      <c r="C2573" s="11" t="s">
        <v>9</v>
      </c>
      <c r="D2573" s="30" t="s">
        <v>1051</v>
      </c>
      <c r="E2573" s="11">
        <v>2019</v>
      </c>
      <c r="F2573" s="30" t="s">
        <v>17</v>
      </c>
      <c r="G2573" s="31">
        <v>3400.8</v>
      </c>
      <c r="H2573" s="30" t="s">
        <v>18</v>
      </c>
      <c r="I2573" s="30">
        <v>65916.56</v>
      </c>
    </row>
    <row r="2574" spans="1:9" ht="15.75" x14ac:dyDescent="0.25">
      <c r="A2574" s="30">
        <v>25683</v>
      </c>
      <c r="B2574" s="12" t="str">
        <f>VLOOKUP(A2574,'[1]Региональная прогр. (11.2018)'!G$14:Q$8110,11,FALSE)</f>
        <v>ЦАО</v>
      </c>
      <c r="C2574" s="11" t="s">
        <v>9</v>
      </c>
      <c r="D2574" s="30" t="s">
        <v>1052</v>
      </c>
      <c r="E2574" s="11">
        <v>2019</v>
      </c>
      <c r="F2574" s="30" t="s">
        <v>16</v>
      </c>
      <c r="G2574" s="31">
        <v>2698.5</v>
      </c>
      <c r="H2574" s="21">
        <v>1828</v>
      </c>
      <c r="I2574" s="45">
        <v>5701984.7999999998</v>
      </c>
    </row>
    <row r="2575" spans="1:9" ht="15.75" x14ac:dyDescent="0.25">
      <c r="A2575" s="30">
        <v>25683</v>
      </c>
      <c r="B2575" s="12" t="str">
        <f>VLOOKUP(A2575,'[1]Региональная прогр. (11.2018)'!G$14:Q$8110,11,FALSE)</f>
        <v>ЦАО</v>
      </c>
      <c r="C2575" s="11" t="s">
        <v>9</v>
      </c>
      <c r="D2575" s="30" t="s">
        <v>1052</v>
      </c>
      <c r="E2575" s="11">
        <v>2019</v>
      </c>
      <c r="F2575" s="30" t="s">
        <v>17</v>
      </c>
      <c r="G2575" s="31">
        <v>2698.5</v>
      </c>
      <c r="H2575" s="30" t="s">
        <v>18</v>
      </c>
      <c r="I2575" s="30">
        <v>35831.699999999997</v>
      </c>
    </row>
    <row r="2576" spans="1:9" ht="15.75" x14ac:dyDescent="0.25">
      <c r="A2576" s="30">
        <v>25686</v>
      </c>
      <c r="B2576" s="12" t="str">
        <f>VLOOKUP(A2576,'[1]Региональная прогр. (11.2018)'!G$14:Q$8110,11,FALSE)</f>
        <v>ЦАО</v>
      </c>
      <c r="C2576" s="11" t="s">
        <v>9</v>
      </c>
      <c r="D2576" s="30" t="s">
        <v>1053</v>
      </c>
      <c r="E2576" s="11">
        <v>2019</v>
      </c>
      <c r="F2576" s="30" t="s">
        <v>16</v>
      </c>
      <c r="G2576" s="31">
        <v>3486.8</v>
      </c>
      <c r="H2576" s="21">
        <v>2031</v>
      </c>
      <c r="I2576" s="45">
        <v>7232630.4000000004</v>
      </c>
    </row>
    <row r="2577" spans="1:9" ht="15.75" x14ac:dyDescent="0.25">
      <c r="A2577" s="30">
        <v>25686</v>
      </c>
      <c r="B2577" s="12" t="str">
        <f>VLOOKUP(A2577,'[1]Региональная прогр. (11.2018)'!G$14:Q$8110,11,FALSE)</f>
        <v>ЦАО</v>
      </c>
      <c r="C2577" s="11" t="s">
        <v>9</v>
      </c>
      <c r="D2577" s="30" t="s">
        <v>1053</v>
      </c>
      <c r="E2577" s="11">
        <v>2019</v>
      </c>
      <c r="F2577" s="30" t="s">
        <v>17</v>
      </c>
      <c r="G2577" s="31">
        <v>3486.8</v>
      </c>
      <c r="H2577" s="30" t="s">
        <v>18</v>
      </c>
      <c r="I2577" s="30">
        <v>40079.47</v>
      </c>
    </row>
    <row r="2578" spans="1:9" ht="15.75" x14ac:dyDescent="0.25">
      <c r="A2578" s="30">
        <v>25689</v>
      </c>
      <c r="B2578" s="12" t="str">
        <f>VLOOKUP(A2578,'[1]Региональная прогр. (11.2018)'!G$14:Q$8110,11,FALSE)</f>
        <v>ЦАО</v>
      </c>
      <c r="C2578" s="11" t="s">
        <v>9</v>
      </c>
      <c r="D2578" s="30" t="s">
        <v>1054</v>
      </c>
      <c r="E2578" s="11">
        <v>2019</v>
      </c>
      <c r="F2578" s="30" t="s">
        <v>16</v>
      </c>
      <c r="G2578" s="31">
        <v>4030.3</v>
      </c>
      <c r="H2578" s="21">
        <v>2506</v>
      </c>
      <c r="I2578" s="45">
        <v>6654396</v>
      </c>
    </row>
    <row r="2579" spans="1:9" ht="15.75" x14ac:dyDescent="0.25">
      <c r="A2579" s="30">
        <v>25689</v>
      </c>
      <c r="B2579" s="12" t="str">
        <f>VLOOKUP(A2579,'[1]Региональная прогр. (11.2018)'!G$14:Q$8110,11,FALSE)</f>
        <v>ЦАО</v>
      </c>
      <c r="C2579" s="11" t="s">
        <v>9</v>
      </c>
      <c r="D2579" s="30" t="s">
        <v>1054</v>
      </c>
      <c r="E2579" s="11">
        <v>2019</v>
      </c>
      <c r="F2579" s="30" t="s">
        <v>14</v>
      </c>
      <c r="G2579" s="31">
        <v>4030.3</v>
      </c>
      <c r="H2579" s="21">
        <v>1100</v>
      </c>
      <c r="I2579" s="45">
        <v>6676225.2000000002</v>
      </c>
    </row>
    <row r="2580" spans="1:9" ht="15.75" x14ac:dyDescent="0.25">
      <c r="A2580" s="30">
        <v>25689</v>
      </c>
      <c r="B2580" s="12" t="str">
        <f>VLOOKUP(A2580,'[1]Региональная прогр. (11.2018)'!G$14:Q$8110,11,FALSE)</f>
        <v>ЦАО</v>
      </c>
      <c r="C2580" s="11" t="s">
        <v>9</v>
      </c>
      <c r="D2580" s="30" t="s">
        <v>1054</v>
      </c>
      <c r="E2580" s="11">
        <v>2019</v>
      </c>
      <c r="F2580" s="30" t="s">
        <v>17</v>
      </c>
      <c r="G2580" s="31">
        <v>4030.3</v>
      </c>
      <c r="H2580" s="30" t="s">
        <v>18</v>
      </c>
      <c r="I2580" s="30">
        <v>79670</v>
      </c>
    </row>
    <row r="2581" spans="1:9" ht="15.75" x14ac:dyDescent="0.25">
      <c r="A2581" s="30">
        <v>21119</v>
      </c>
      <c r="B2581" s="12" t="str">
        <f>VLOOKUP(A2581,'[1]Региональная прогр. (11.2018)'!G$14:Q$8110,11,FALSE)</f>
        <v>САО</v>
      </c>
      <c r="C2581" s="11" t="s">
        <v>9</v>
      </c>
      <c r="D2581" s="30" t="s">
        <v>1055</v>
      </c>
      <c r="E2581" s="11">
        <v>2019</v>
      </c>
      <c r="F2581" s="30" t="s">
        <v>14</v>
      </c>
      <c r="G2581" s="31">
        <v>1150.5999999999999</v>
      </c>
      <c r="H2581" s="21">
        <v>650</v>
      </c>
      <c r="I2581" s="45">
        <v>5633156.4000000004</v>
      </c>
    </row>
    <row r="2582" spans="1:9" ht="15.75" x14ac:dyDescent="0.25">
      <c r="A2582" s="30">
        <v>21119</v>
      </c>
      <c r="B2582" s="12" t="str">
        <f>VLOOKUP(A2582,'[1]Региональная прогр. (11.2018)'!G$14:Q$8110,11,FALSE)</f>
        <v>САО</v>
      </c>
      <c r="C2582" s="11" t="s">
        <v>9</v>
      </c>
      <c r="D2582" s="30" t="s">
        <v>1055</v>
      </c>
      <c r="E2582" s="11">
        <v>2019</v>
      </c>
      <c r="F2582" s="30" t="s">
        <v>17</v>
      </c>
      <c r="G2582" s="31">
        <v>1150.5999999999999</v>
      </c>
      <c r="H2582" s="30" t="s">
        <v>18</v>
      </c>
      <c r="I2582" s="30">
        <v>9932</v>
      </c>
    </row>
    <row r="2583" spans="1:9" ht="15.75" x14ac:dyDescent="0.25">
      <c r="A2583" s="30">
        <v>29941</v>
      </c>
      <c r="B2583" s="12" t="str">
        <f>VLOOKUP(A2583,'[1]Региональная прогр. (11.2018)'!G$14:Q$8110,11,FALSE)</f>
        <v>САО</v>
      </c>
      <c r="C2583" s="11" t="s">
        <v>9</v>
      </c>
      <c r="D2583" s="30" t="s">
        <v>1056</v>
      </c>
      <c r="E2583" s="11">
        <v>2019</v>
      </c>
      <c r="F2583" s="30" t="s">
        <v>16</v>
      </c>
      <c r="G2583" s="31">
        <v>3000.1</v>
      </c>
      <c r="H2583" s="21">
        <v>1352.2</v>
      </c>
      <c r="I2583" s="45">
        <v>4888576.8</v>
      </c>
    </row>
    <row r="2584" spans="1:9" ht="15.75" x14ac:dyDescent="0.25">
      <c r="A2584" s="30">
        <v>29941</v>
      </c>
      <c r="B2584" s="12" t="str">
        <f>VLOOKUP(A2584,'[1]Региональная прогр. (11.2018)'!G$14:Q$8110,11,FALSE)</f>
        <v>САО</v>
      </c>
      <c r="C2584" s="11" t="s">
        <v>9</v>
      </c>
      <c r="D2584" s="30" t="s">
        <v>1056</v>
      </c>
      <c r="E2584" s="11">
        <v>2019</v>
      </c>
      <c r="F2584" s="30" t="s">
        <v>14</v>
      </c>
      <c r="G2584" s="31">
        <v>3000.1</v>
      </c>
      <c r="H2584" s="21">
        <v>1150</v>
      </c>
      <c r="I2584" s="45">
        <v>5341034.4000000004</v>
      </c>
    </row>
    <row r="2585" spans="1:9" ht="15.75" x14ac:dyDescent="0.25">
      <c r="A2585" s="30">
        <v>29941</v>
      </c>
      <c r="B2585" s="12" t="str">
        <f>VLOOKUP(A2585,'[1]Региональная прогр. (11.2018)'!G$14:Q$8110,11,FALSE)</f>
        <v>САО</v>
      </c>
      <c r="C2585" s="11" t="s">
        <v>9</v>
      </c>
      <c r="D2585" s="30" t="s">
        <v>1056</v>
      </c>
      <c r="E2585" s="11">
        <v>2019</v>
      </c>
      <c r="F2585" s="30" t="s">
        <v>17</v>
      </c>
      <c r="G2585" s="31">
        <v>3000.1</v>
      </c>
      <c r="H2585" s="30" t="s">
        <v>18</v>
      </c>
      <c r="I2585" s="30">
        <v>46593</v>
      </c>
    </row>
    <row r="2586" spans="1:9" ht="15.75" x14ac:dyDescent="0.25">
      <c r="A2586" s="30">
        <v>26679</v>
      </c>
      <c r="B2586" s="12" t="str">
        <f>VLOOKUP(A2586,'[1]Региональная прогр. (11.2018)'!G$14:Q$8110,11,FALSE)</f>
        <v>ЦАО</v>
      </c>
      <c r="C2586" s="11" t="s">
        <v>9</v>
      </c>
      <c r="D2586" s="30" t="s">
        <v>1057</v>
      </c>
      <c r="E2586" s="11">
        <v>2019</v>
      </c>
      <c r="F2586" s="30" t="s">
        <v>16</v>
      </c>
      <c r="G2586" s="31">
        <v>3697.4</v>
      </c>
      <c r="H2586" s="21">
        <v>2103.96</v>
      </c>
      <c r="I2586" s="45">
        <v>5312653.2</v>
      </c>
    </row>
    <row r="2587" spans="1:9" ht="15.75" x14ac:dyDescent="0.25">
      <c r="A2587" s="30">
        <v>26679</v>
      </c>
      <c r="B2587" s="12" t="str">
        <f>VLOOKUP(A2587,'[1]Региональная прогр. (11.2018)'!G$14:Q$8110,11,FALSE)</f>
        <v>ЦАО</v>
      </c>
      <c r="C2587" s="11" t="s">
        <v>9</v>
      </c>
      <c r="D2587" s="30" t="s">
        <v>1057</v>
      </c>
      <c r="E2587" s="11">
        <v>2019</v>
      </c>
      <c r="F2587" s="30" t="s">
        <v>17</v>
      </c>
      <c r="G2587" s="31">
        <v>3697.4</v>
      </c>
      <c r="H2587" s="30" t="s">
        <v>18</v>
      </c>
      <c r="I2587" s="30">
        <v>34200</v>
      </c>
    </row>
    <row r="2588" spans="1:9" ht="15.75" x14ac:dyDescent="0.25">
      <c r="A2588" s="30">
        <v>23431</v>
      </c>
      <c r="B2588" s="12" t="str">
        <f>VLOOKUP(A2588,'[1]Региональная прогр. (11.2018)'!G$14:Q$8110,11,FALSE)</f>
        <v>САО</v>
      </c>
      <c r="C2588" s="11" t="s">
        <v>9</v>
      </c>
      <c r="D2588" s="30" t="s">
        <v>1058</v>
      </c>
      <c r="E2588" s="11">
        <v>2019</v>
      </c>
      <c r="F2588" s="30" t="s">
        <v>16</v>
      </c>
      <c r="G2588" s="31">
        <v>4546.6000000000004</v>
      </c>
      <c r="H2588" s="21">
        <v>2744.56</v>
      </c>
      <c r="I2588" s="45">
        <v>7570154.4000000004</v>
      </c>
    </row>
    <row r="2589" spans="1:9" ht="15.75" x14ac:dyDescent="0.25">
      <c r="A2589" s="30">
        <v>23431</v>
      </c>
      <c r="B2589" s="12" t="str">
        <f>VLOOKUP(A2589,'[1]Региональная прогр. (11.2018)'!G$14:Q$8110,11,FALSE)</f>
        <v>САО</v>
      </c>
      <c r="C2589" s="11" t="s">
        <v>9</v>
      </c>
      <c r="D2589" s="30" t="s">
        <v>1058</v>
      </c>
      <c r="E2589" s="11">
        <v>2019</v>
      </c>
      <c r="F2589" s="30" t="s">
        <v>17</v>
      </c>
      <c r="G2589" s="31">
        <v>4546.6000000000004</v>
      </c>
      <c r="H2589" s="30" t="s">
        <v>18</v>
      </c>
      <c r="I2589" s="30">
        <v>23667.7</v>
      </c>
    </row>
    <row r="2590" spans="1:9" ht="15.75" x14ac:dyDescent="0.25">
      <c r="A2590" s="30">
        <v>29936</v>
      </c>
      <c r="B2590" s="12" t="str">
        <f>VLOOKUP(A2590,'[1]Региональная прогр. (11.2018)'!G$14:Q$8110,11,FALSE)</f>
        <v>САО</v>
      </c>
      <c r="C2590" s="11" t="s">
        <v>9</v>
      </c>
      <c r="D2590" s="30" t="s">
        <v>1059</v>
      </c>
      <c r="E2590" s="11">
        <v>2019</v>
      </c>
      <c r="F2590" s="30" t="s">
        <v>16</v>
      </c>
      <c r="G2590" s="31">
        <v>6369.9</v>
      </c>
      <c r="H2590" s="21">
        <v>3902.97</v>
      </c>
      <c r="I2590" s="45">
        <v>6300172.7999999998</v>
      </c>
    </row>
    <row r="2591" spans="1:9" ht="15.75" x14ac:dyDescent="0.25">
      <c r="A2591" s="30">
        <v>29936</v>
      </c>
      <c r="B2591" s="12" t="str">
        <f>VLOOKUP(A2591,'[1]Региональная прогр. (11.2018)'!G$14:Q$8110,11,FALSE)</f>
        <v>САО</v>
      </c>
      <c r="C2591" s="11" t="s">
        <v>9</v>
      </c>
      <c r="D2591" s="30" t="s">
        <v>1059</v>
      </c>
      <c r="E2591" s="11">
        <v>2019</v>
      </c>
      <c r="F2591" s="30" t="s">
        <v>17</v>
      </c>
      <c r="G2591" s="31">
        <v>6369.9</v>
      </c>
      <c r="H2591" s="30" t="s">
        <v>18</v>
      </c>
      <c r="I2591" s="30">
        <v>35370.629999999997</v>
      </c>
    </row>
    <row r="2592" spans="1:9" ht="15.75" x14ac:dyDescent="0.25">
      <c r="A2592" s="30">
        <v>25115</v>
      </c>
      <c r="B2592" s="12" t="str">
        <f>VLOOKUP(A2592,'[1]Региональная прогр. (11.2018)'!G$14:Q$8110,11,FALSE)</f>
        <v>ЦАО</v>
      </c>
      <c r="C2592" s="11" t="s">
        <v>9</v>
      </c>
      <c r="D2592" s="30" t="s">
        <v>1060</v>
      </c>
      <c r="E2592" s="11">
        <v>2019</v>
      </c>
      <c r="F2592" s="30" t="s">
        <v>16</v>
      </c>
      <c r="G2592" s="31">
        <v>11522.8</v>
      </c>
      <c r="H2592" s="21">
        <v>9834.7000000000007</v>
      </c>
      <c r="I2592" s="45">
        <v>19931952</v>
      </c>
    </row>
    <row r="2593" spans="1:9" ht="15.75" x14ac:dyDescent="0.25">
      <c r="A2593" s="30">
        <v>25115</v>
      </c>
      <c r="B2593" s="12" t="str">
        <f>VLOOKUP(A2593,'[1]Региональная прогр. (11.2018)'!G$14:Q$8110,11,FALSE)</f>
        <v>ЦАО</v>
      </c>
      <c r="C2593" s="11" t="s">
        <v>9</v>
      </c>
      <c r="D2593" s="30" t="s">
        <v>1060</v>
      </c>
      <c r="E2593" s="11">
        <v>2019</v>
      </c>
      <c r="F2593" s="30" t="s">
        <v>17</v>
      </c>
      <c r="G2593" s="31">
        <v>11522.8</v>
      </c>
      <c r="H2593" s="30" t="s">
        <v>18</v>
      </c>
      <c r="I2593" s="30">
        <v>45549.68</v>
      </c>
    </row>
    <row r="2594" spans="1:9" ht="15.75" x14ac:dyDescent="0.25">
      <c r="A2594" s="30">
        <v>23527</v>
      </c>
      <c r="B2594" s="12" t="str">
        <f>VLOOKUP(A2594,'[1]Региональная прогр. (11.2018)'!G$14:Q$8110,11,FALSE)</f>
        <v>ЛАО</v>
      </c>
      <c r="C2594" s="11" t="s">
        <v>9</v>
      </c>
      <c r="D2594" s="30" t="s">
        <v>1061</v>
      </c>
      <c r="E2594" s="11">
        <v>2019</v>
      </c>
      <c r="F2594" s="30" t="s">
        <v>16</v>
      </c>
      <c r="G2594" s="31">
        <v>2554.4</v>
      </c>
      <c r="H2594" s="21">
        <v>2496.5</v>
      </c>
      <c r="I2594" s="45">
        <v>3584202</v>
      </c>
    </row>
    <row r="2595" spans="1:9" ht="15.75" x14ac:dyDescent="0.25">
      <c r="A2595" s="30">
        <v>23527</v>
      </c>
      <c r="B2595" s="12" t="str">
        <f>VLOOKUP(A2595,'[1]Региональная прогр. (11.2018)'!G$14:Q$8110,11,FALSE)</f>
        <v>ЛАО</v>
      </c>
      <c r="C2595" s="11" t="s">
        <v>9</v>
      </c>
      <c r="D2595" s="30" t="s">
        <v>1061</v>
      </c>
      <c r="E2595" s="11">
        <v>2019</v>
      </c>
      <c r="F2595" s="30" t="s">
        <v>17</v>
      </c>
      <c r="G2595" s="31">
        <v>2554.4</v>
      </c>
      <c r="H2595" s="41" t="s">
        <v>18</v>
      </c>
      <c r="I2595" s="30">
        <v>20408.47</v>
      </c>
    </row>
    <row r="2596" spans="1:9" ht="15.75" x14ac:dyDescent="0.25">
      <c r="A2596" s="30">
        <v>31773</v>
      </c>
      <c r="B2596" s="12" t="str">
        <f>VLOOKUP(A2596,'[1]Региональная прогр. (11.2018)'!G$14:Q$8110,11,FALSE)</f>
        <v>КАО</v>
      </c>
      <c r="C2596" s="11" t="s">
        <v>9</v>
      </c>
      <c r="D2596" s="30" t="s">
        <v>1062</v>
      </c>
      <c r="E2596" s="11">
        <v>2019</v>
      </c>
      <c r="F2596" s="30" t="s">
        <v>16</v>
      </c>
      <c r="G2596" s="31">
        <v>585.20000000000005</v>
      </c>
      <c r="H2596" s="21">
        <v>496.8</v>
      </c>
      <c r="I2596" s="45">
        <v>2035002</v>
      </c>
    </row>
    <row r="2597" spans="1:9" ht="15.75" x14ac:dyDescent="0.25">
      <c r="A2597" s="30">
        <v>31773</v>
      </c>
      <c r="B2597" s="12" t="str">
        <f>VLOOKUP(A2597,'[1]Региональная прогр. (11.2018)'!G$14:Q$8110,11,FALSE)</f>
        <v>КАО</v>
      </c>
      <c r="C2597" s="11" t="s">
        <v>9</v>
      </c>
      <c r="D2597" s="30" t="s">
        <v>1062</v>
      </c>
      <c r="E2597" s="11">
        <v>2019</v>
      </c>
      <c r="F2597" s="30" t="s">
        <v>17</v>
      </c>
      <c r="G2597" s="31">
        <v>585.20000000000005</v>
      </c>
      <c r="H2597" s="30" t="s">
        <v>18</v>
      </c>
      <c r="I2597" s="30">
        <v>36283.550000000003</v>
      </c>
    </row>
    <row r="2598" spans="1:9" ht="15.75" x14ac:dyDescent="0.25">
      <c r="A2598" s="30">
        <v>31774</v>
      </c>
      <c r="B2598" s="12" t="str">
        <f>VLOOKUP(A2598,'[1]Региональная прогр. (11.2018)'!G$14:Q$8110,11,FALSE)</f>
        <v>КАО</v>
      </c>
      <c r="C2598" s="11" t="s">
        <v>9</v>
      </c>
      <c r="D2598" s="30" t="s">
        <v>1063</v>
      </c>
      <c r="E2598" s="11">
        <v>2019</v>
      </c>
      <c r="F2598" s="30" t="s">
        <v>16</v>
      </c>
      <c r="G2598" s="31">
        <v>607.5</v>
      </c>
      <c r="H2598" s="21">
        <v>442.7</v>
      </c>
      <c r="I2598" s="45">
        <v>2377899.6</v>
      </c>
    </row>
    <row r="2599" spans="1:9" ht="15.75" x14ac:dyDescent="0.25">
      <c r="A2599" s="30">
        <v>31774</v>
      </c>
      <c r="B2599" s="12" t="str">
        <f>VLOOKUP(A2599,'[1]Региональная прогр. (11.2018)'!G$14:Q$8110,11,FALSE)</f>
        <v>КАО</v>
      </c>
      <c r="C2599" s="11" t="s">
        <v>9</v>
      </c>
      <c r="D2599" s="30" t="s">
        <v>1063</v>
      </c>
      <c r="E2599" s="11">
        <v>2019</v>
      </c>
      <c r="F2599" s="30" t="s">
        <v>17</v>
      </c>
      <c r="G2599" s="31">
        <v>607.5</v>
      </c>
      <c r="H2599" s="30" t="s">
        <v>18</v>
      </c>
      <c r="I2599" s="30">
        <v>36926.44</v>
      </c>
    </row>
    <row r="2600" spans="1:9" ht="15.75" x14ac:dyDescent="0.25">
      <c r="A2600" s="30">
        <v>27596</v>
      </c>
      <c r="B2600" s="12" t="str">
        <f>VLOOKUP(A2600,'[1]Региональная прогр. (11.2018)'!G$14:Q$8110,11,FALSE)</f>
        <v>КАО</v>
      </c>
      <c r="C2600" s="11" t="s">
        <v>9</v>
      </c>
      <c r="D2600" s="30" t="s">
        <v>1064</v>
      </c>
      <c r="E2600" s="11">
        <v>2019</v>
      </c>
      <c r="F2600" s="30" t="s">
        <v>16</v>
      </c>
      <c r="G2600" s="31">
        <v>567.5</v>
      </c>
      <c r="H2600" s="21">
        <v>523.79999999999995</v>
      </c>
      <c r="I2600" s="45">
        <v>926667.6</v>
      </c>
    </row>
    <row r="2601" spans="1:9" ht="15.75" x14ac:dyDescent="0.25">
      <c r="A2601" s="30">
        <v>27596</v>
      </c>
      <c r="B2601" s="12" t="str">
        <f>VLOOKUP(A2601,'[1]Региональная прогр. (11.2018)'!G$14:Q$8110,11,FALSE)</f>
        <v>КАО</v>
      </c>
      <c r="C2601" s="11" t="s">
        <v>9</v>
      </c>
      <c r="D2601" s="30" t="s">
        <v>1064</v>
      </c>
      <c r="E2601" s="11">
        <v>2019</v>
      </c>
      <c r="F2601" s="30" t="s">
        <v>17</v>
      </c>
      <c r="G2601" s="31">
        <v>567.5</v>
      </c>
      <c r="H2601" s="30" t="s">
        <v>18</v>
      </c>
      <c r="I2601" s="30">
        <v>25188.52</v>
      </c>
    </row>
    <row r="2602" spans="1:9" ht="15.75" x14ac:dyDescent="0.25">
      <c r="A2602" s="30">
        <v>31777</v>
      </c>
      <c r="B2602" s="12" t="str">
        <f>VLOOKUP(A2602,'[1]Региональная прогр. (11.2018)'!G$14:Q$8110,11,FALSE)</f>
        <v>КАО</v>
      </c>
      <c r="C2602" s="11" t="s">
        <v>9</v>
      </c>
      <c r="D2602" s="30" t="s">
        <v>1065</v>
      </c>
      <c r="E2602" s="11">
        <v>2019</v>
      </c>
      <c r="F2602" s="30" t="s">
        <v>16</v>
      </c>
      <c r="G2602" s="31">
        <v>689.1</v>
      </c>
      <c r="H2602" s="21">
        <v>496.8</v>
      </c>
      <c r="I2602" s="45">
        <v>2580919.2000000002</v>
      </c>
    </row>
    <row r="2603" spans="1:9" ht="15.75" x14ac:dyDescent="0.25">
      <c r="A2603" s="30">
        <v>31777</v>
      </c>
      <c r="B2603" s="12" t="str">
        <f>VLOOKUP(A2603,'[1]Региональная прогр. (11.2018)'!G$14:Q$8110,11,FALSE)</f>
        <v>КАО</v>
      </c>
      <c r="C2603" s="11" t="s">
        <v>9</v>
      </c>
      <c r="D2603" s="30" t="s">
        <v>1065</v>
      </c>
      <c r="E2603" s="11">
        <v>2019</v>
      </c>
      <c r="F2603" s="30" t="s">
        <v>17</v>
      </c>
      <c r="G2603" s="31">
        <v>689.1</v>
      </c>
      <c r="H2603" s="30" t="s">
        <v>18</v>
      </c>
      <c r="I2603" s="30">
        <v>36926.44</v>
      </c>
    </row>
    <row r="2604" spans="1:9" ht="15.75" x14ac:dyDescent="0.25">
      <c r="A2604" s="30">
        <v>29221</v>
      </c>
      <c r="B2604" s="12" t="str">
        <f>VLOOKUP(A2604,'[1]Региональная прогр. (11.2018)'!G$14:Q$8110,11,FALSE)</f>
        <v>ЛАО</v>
      </c>
      <c r="C2604" s="11" t="s">
        <v>9</v>
      </c>
      <c r="D2604" s="30" t="s">
        <v>1066</v>
      </c>
      <c r="E2604" s="11">
        <v>2019</v>
      </c>
      <c r="F2604" s="30" t="s">
        <v>14</v>
      </c>
      <c r="G2604" s="31">
        <v>2797.4</v>
      </c>
      <c r="H2604" s="21">
        <v>1060</v>
      </c>
      <c r="I2604" s="45">
        <v>4964588.4000000004</v>
      </c>
    </row>
    <row r="2605" spans="1:9" ht="15.75" x14ac:dyDescent="0.25">
      <c r="A2605" s="30">
        <v>29221</v>
      </c>
      <c r="B2605" s="12" t="str">
        <f>VLOOKUP(A2605,'[1]Региональная прогр. (11.2018)'!G$14:Q$8110,11,FALSE)</f>
        <v>ЛАО</v>
      </c>
      <c r="C2605" s="11" t="s">
        <v>9</v>
      </c>
      <c r="D2605" s="30" t="s">
        <v>1066</v>
      </c>
      <c r="E2605" s="11">
        <v>2019</v>
      </c>
      <c r="F2605" s="30" t="s">
        <v>17</v>
      </c>
      <c r="G2605" s="31">
        <v>2797.4</v>
      </c>
      <c r="H2605" s="30" t="s">
        <v>18</v>
      </c>
      <c r="I2605" s="30">
        <v>58731.7</v>
      </c>
    </row>
    <row r="2606" spans="1:9" ht="15.75" x14ac:dyDescent="0.25">
      <c r="A2606" s="30">
        <v>29221</v>
      </c>
      <c r="B2606" s="12" t="str">
        <f>VLOOKUP(A2606,'[1]Региональная прогр. (11.2018)'!G$14:Q$8110,11,FALSE)</f>
        <v>ЛАО</v>
      </c>
      <c r="C2606" s="11" t="s">
        <v>9</v>
      </c>
      <c r="D2606" s="30" t="s">
        <v>1066</v>
      </c>
      <c r="E2606" s="11">
        <v>2019</v>
      </c>
      <c r="F2606" s="30" t="s">
        <v>31</v>
      </c>
      <c r="G2606" s="31">
        <v>2797.4</v>
      </c>
      <c r="H2606" s="31">
        <v>2797.4</v>
      </c>
      <c r="I2606" s="30">
        <v>381350.54</v>
      </c>
    </row>
    <row r="2607" spans="1:9" ht="15.75" x14ac:dyDescent="0.25">
      <c r="A2607" s="30">
        <v>34185</v>
      </c>
      <c r="B2607" s="12" t="str">
        <f>VLOOKUP(A2607,'[1]Региональная прогр. (11.2018)'!G$14:Q$8110,11,FALSE)</f>
        <v>ЛАО</v>
      </c>
      <c r="C2607" s="11" t="s">
        <v>9</v>
      </c>
      <c r="D2607" s="30" t="s">
        <v>1067</v>
      </c>
      <c r="E2607" s="11">
        <v>2019</v>
      </c>
      <c r="F2607" s="30" t="s">
        <v>16</v>
      </c>
      <c r="G2607" s="31">
        <v>2845</v>
      </c>
      <c r="H2607" s="21">
        <v>2237</v>
      </c>
      <c r="I2607" s="45">
        <v>3341832</v>
      </c>
    </row>
    <row r="2608" spans="1:9" ht="15.75" x14ac:dyDescent="0.25">
      <c r="A2608" s="30">
        <v>34185</v>
      </c>
      <c r="B2608" s="12" t="str">
        <f>VLOOKUP(A2608,'[1]Региональная прогр. (11.2018)'!G$14:Q$8110,11,FALSE)</f>
        <v>ЛАО</v>
      </c>
      <c r="C2608" s="11" t="s">
        <v>9</v>
      </c>
      <c r="D2608" s="30" t="s">
        <v>1067</v>
      </c>
      <c r="E2608" s="11">
        <v>2019</v>
      </c>
      <c r="F2608" s="30" t="s">
        <v>17</v>
      </c>
      <c r="G2608" s="31">
        <v>2845</v>
      </c>
      <c r="H2608" s="30" t="s">
        <v>18</v>
      </c>
      <c r="I2608" s="30">
        <v>30276.7</v>
      </c>
    </row>
    <row r="2609" spans="1:9" ht="15.75" x14ac:dyDescent="0.25">
      <c r="A2609" s="30">
        <v>21240</v>
      </c>
      <c r="B2609" s="12" t="str">
        <f>VLOOKUP(A2609,'[1]Региональная прогр. (11.2018)'!G$14:Q$8110,11,FALSE)</f>
        <v>КАО</v>
      </c>
      <c r="C2609" s="11" t="s">
        <v>9</v>
      </c>
      <c r="D2609" s="30" t="s">
        <v>1608</v>
      </c>
      <c r="E2609" s="11">
        <v>2019</v>
      </c>
      <c r="F2609" s="30" t="s">
        <v>16</v>
      </c>
      <c r="G2609" s="31">
        <v>796.2</v>
      </c>
      <c r="H2609" s="21">
        <v>554</v>
      </c>
      <c r="I2609" s="45">
        <v>1985220</v>
      </c>
    </row>
    <row r="2610" spans="1:9" ht="15.75" x14ac:dyDescent="0.25">
      <c r="A2610" s="30">
        <v>21240</v>
      </c>
      <c r="B2610" s="12" t="str">
        <f>VLOOKUP(A2610,'[1]Региональная прогр. (11.2018)'!G$14:Q$8110,11,FALSE)</f>
        <v>КАО</v>
      </c>
      <c r="C2610" s="11" t="s">
        <v>9</v>
      </c>
      <c r="D2610" s="30" t="s">
        <v>1608</v>
      </c>
      <c r="E2610" s="11">
        <v>2019</v>
      </c>
      <c r="F2610" s="30" t="s">
        <v>17</v>
      </c>
      <c r="G2610" s="31">
        <v>796.2</v>
      </c>
      <c r="H2610" s="30" t="s">
        <v>18</v>
      </c>
      <c r="I2610" s="30">
        <v>30722.86</v>
      </c>
    </row>
    <row r="2611" spans="1:9" ht="15.75" x14ac:dyDescent="0.25">
      <c r="A2611" s="30">
        <v>28243</v>
      </c>
      <c r="B2611" s="12" t="str">
        <f>VLOOKUP(A2611,'[1]Региональная прогр. (11.2018)'!G$14:Q$8110,11,FALSE)</f>
        <v>КАО</v>
      </c>
      <c r="C2611" s="11" t="s">
        <v>9</v>
      </c>
      <c r="D2611" s="30" t="s">
        <v>1068</v>
      </c>
      <c r="E2611" s="11">
        <v>2019</v>
      </c>
      <c r="F2611" s="30" t="s">
        <v>16</v>
      </c>
      <c r="G2611" s="31">
        <v>1561.4</v>
      </c>
      <c r="H2611" s="21">
        <v>1026</v>
      </c>
      <c r="I2611" s="45">
        <v>2214115.2000000002</v>
      </c>
    </row>
    <row r="2612" spans="1:9" ht="15.75" x14ac:dyDescent="0.25">
      <c r="A2612" s="30">
        <v>28243</v>
      </c>
      <c r="B2612" s="12" t="str">
        <f>VLOOKUP(A2612,'[1]Региональная прогр. (11.2018)'!G$14:Q$8110,11,FALSE)</f>
        <v>КАО</v>
      </c>
      <c r="C2612" s="11" t="s">
        <v>9</v>
      </c>
      <c r="D2612" s="30" t="s">
        <v>1068</v>
      </c>
      <c r="E2612" s="11">
        <v>2019</v>
      </c>
      <c r="F2612" s="30" t="s">
        <v>14</v>
      </c>
      <c r="G2612" s="31">
        <v>1561.4</v>
      </c>
      <c r="H2612" s="21">
        <v>492</v>
      </c>
      <c r="I2612" s="45">
        <v>1591609.2</v>
      </c>
    </row>
    <row r="2613" spans="1:9" ht="15.75" x14ac:dyDescent="0.25">
      <c r="A2613" s="30">
        <v>28243</v>
      </c>
      <c r="B2613" s="12" t="str">
        <f>VLOOKUP(A2613,'[1]Региональная прогр. (11.2018)'!G$14:Q$8110,11,FALSE)</f>
        <v>КАО</v>
      </c>
      <c r="C2613" s="11" t="s">
        <v>9</v>
      </c>
      <c r="D2613" s="30" t="s">
        <v>1068</v>
      </c>
      <c r="E2613" s="11">
        <v>2019</v>
      </c>
      <c r="F2613" s="30" t="s">
        <v>17</v>
      </c>
      <c r="G2613" s="31">
        <v>1561.4</v>
      </c>
      <c r="H2613" s="30" t="s">
        <v>18</v>
      </c>
      <c r="I2613" s="30">
        <v>72675.600000000006</v>
      </c>
    </row>
    <row r="2614" spans="1:9" ht="15.75" x14ac:dyDescent="0.25">
      <c r="A2614" s="34">
        <v>25112</v>
      </c>
      <c r="B2614" s="12" t="str">
        <f>VLOOKUP(A2614,'[1]Региональная прогр. (11.2018)'!G$14:Q$8110,11,FALSE)</f>
        <v>ЦАО</v>
      </c>
      <c r="C2614" s="11" t="s">
        <v>9</v>
      </c>
      <c r="D2614" s="30" t="s">
        <v>1069</v>
      </c>
      <c r="E2614" s="11">
        <v>2019</v>
      </c>
      <c r="F2614" s="30" t="s">
        <v>16</v>
      </c>
      <c r="G2614" s="31">
        <v>2133.6999999999998</v>
      </c>
      <c r="H2614" s="21">
        <v>1221</v>
      </c>
      <c r="I2614" s="45">
        <v>3451803.6</v>
      </c>
    </row>
    <row r="2615" spans="1:9" ht="15.75" x14ac:dyDescent="0.25">
      <c r="A2615" s="34">
        <v>25112</v>
      </c>
      <c r="B2615" s="12" t="str">
        <f>VLOOKUP(A2615,'[1]Региональная прогр. (11.2018)'!G$14:Q$8110,11,FALSE)</f>
        <v>ЦАО</v>
      </c>
      <c r="C2615" s="11" t="s">
        <v>9</v>
      </c>
      <c r="D2615" s="30" t="s">
        <v>1069</v>
      </c>
      <c r="E2615" s="11">
        <v>2019</v>
      </c>
      <c r="F2615" s="30" t="s">
        <v>17</v>
      </c>
      <c r="G2615" s="31">
        <v>2133.6999999999998</v>
      </c>
      <c r="H2615" s="30" t="s">
        <v>18</v>
      </c>
      <c r="I2615" s="30">
        <v>20994.7</v>
      </c>
    </row>
    <row r="2616" spans="1:9" ht="15.75" x14ac:dyDescent="0.25">
      <c r="A2616" s="34">
        <v>32790</v>
      </c>
      <c r="B2616" s="12" t="str">
        <f>VLOOKUP(A2616,'[1]Региональная прогр. (11.2018)'!G$14:Q$8110,11,FALSE)</f>
        <v>ЦАО</v>
      </c>
      <c r="C2616" s="11" t="s">
        <v>9</v>
      </c>
      <c r="D2616" s="30" t="s">
        <v>1070</v>
      </c>
      <c r="E2616" s="11">
        <v>2019</v>
      </c>
      <c r="F2616" s="30" t="s">
        <v>16</v>
      </c>
      <c r="G2616" s="31">
        <v>4348.2</v>
      </c>
      <c r="H2616" s="21">
        <v>2814</v>
      </c>
      <c r="I2616" s="45">
        <v>5186901.5999999996</v>
      </c>
    </row>
    <row r="2617" spans="1:9" ht="15.75" x14ac:dyDescent="0.25">
      <c r="A2617" s="34">
        <v>32790</v>
      </c>
      <c r="B2617" s="12" t="str">
        <f>VLOOKUP(A2617,'[1]Региональная прогр. (11.2018)'!G$14:Q$8110,11,FALSE)</f>
        <v>ЦАО</v>
      </c>
      <c r="C2617" s="11" t="s">
        <v>9</v>
      </c>
      <c r="D2617" s="30" t="s">
        <v>1070</v>
      </c>
      <c r="E2617" s="11">
        <v>2019</v>
      </c>
      <c r="F2617" s="30" t="s">
        <v>17</v>
      </c>
      <c r="G2617" s="31">
        <v>4348.2</v>
      </c>
      <c r="H2617" s="30" t="s">
        <v>18</v>
      </c>
      <c r="I2617" s="30">
        <v>38244.94</v>
      </c>
    </row>
    <row r="2618" spans="1:9" ht="15.75" x14ac:dyDescent="0.25">
      <c r="A2618" s="34">
        <v>32791</v>
      </c>
      <c r="B2618" s="12" t="str">
        <f>VLOOKUP(A2618,'[1]Региональная прогр. (11.2018)'!G$14:Q$8110,11,FALSE)</f>
        <v>ЦАО</v>
      </c>
      <c r="C2618" s="11" t="s">
        <v>9</v>
      </c>
      <c r="D2618" s="30" t="s">
        <v>1071</v>
      </c>
      <c r="E2618" s="11">
        <v>2019</v>
      </c>
      <c r="F2618" s="30" t="s">
        <v>16</v>
      </c>
      <c r="G2618" s="31">
        <v>6156.5</v>
      </c>
      <c r="H2618" s="21">
        <v>2271</v>
      </c>
      <c r="I2618" s="45">
        <v>3913431.6</v>
      </c>
    </row>
    <row r="2619" spans="1:9" ht="15.75" x14ac:dyDescent="0.25">
      <c r="A2619" s="34">
        <v>32791</v>
      </c>
      <c r="B2619" s="12" t="str">
        <f>VLOOKUP(A2619,'[1]Региональная прогр. (11.2018)'!G$14:Q$8110,11,FALSE)</f>
        <v>ЦАО</v>
      </c>
      <c r="C2619" s="11" t="s">
        <v>9</v>
      </c>
      <c r="D2619" s="30" t="s">
        <v>1071</v>
      </c>
      <c r="E2619" s="11">
        <v>2019</v>
      </c>
      <c r="F2619" s="30" t="s">
        <v>17</v>
      </c>
      <c r="G2619" s="31">
        <v>6156.5</v>
      </c>
      <c r="H2619" s="30" t="s">
        <v>18</v>
      </c>
      <c r="I2619" s="30">
        <v>30797.53</v>
      </c>
    </row>
    <row r="2620" spans="1:9" ht="15.75" x14ac:dyDescent="0.25">
      <c r="A2620" s="34">
        <v>21327</v>
      </c>
      <c r="B2620" s="12" t="str">
        <f>VLOOKUP(A2620,'[1]Региональная прогр. (11.2018)'!G$14:Q$8110,11,FALSE)</f>
        <v>ЦАО</v>
      </c>
      <c r="C2620" s="11" t="s">
        <v>9</v>
      </c>
      <c r="D2620" s="30" t="s">
        <v>1072</v>
      </c>
      <c r="E2620" s="11">
        <v>2019</v>
      </c>
      <c r="F2620" s="30" t="s">
        <v>16</v>
      </c>
      <c r="G2620" s="31">
        <v>8985</v>
      </c>
      <c r="H2620" s="21">
        <v>4292.8999999999996</v>
      </c>
      <c r="I2620" s="45">
        <v>11287357.199999999</v>
      </c>
    </row>
    <row r="2621" spans="1:9" ht="15.75" x14ac:dyDescent="0.25">
      <c r="A2621" s="34">
        <v>21327</v>
      </c>
      <c r="B2621" s="12" t="str">
        <f>VLOOKUP(A2621,'[1]Региональная прогр. (11.2018)'!G$14:Q$8110,11,FALSE)</f>
        <v>ЦАО</v>
      </c>
      <c r="C2621" s="11" t="s">
        <v>9</v>
      </c>
      <c r="D2621" s="30" t="s">
        <v>1072</v>
      </c>
      <c r="E2621" s="11">
        <v>2019</v>
      </c>
      <c r="F2621" s="30" t="s">
        <v>17</v>
      </c>
      <c r="G2621" s="31">
        <v>8985</v>
      </c>
      <c r="H2621" s="30" t="s">
        <v>18</v>
      </c>
      <c r="I2621" s="30">
        <v>69296.5</v>
      </c>
    </row>
    <row r="2622" spans="1:9" ht="15.75" x14ac:dyDescent="0.25">
      <c r="A2622" s="34">
        <v>25703</v>
      </c>
      <c r="B2622" s="12" t="str">
        <f>VLOOKUP(A2622,'[1]Региональная прогр. (11.2018)'!G$14:Q$8110,11,FALSE)</f>
        <v>ЦАО</v>
      </c>
      <c r="C2622" s="11" t="s">
        <v>9</v>
      </c>
      <c r="D2622" s="30" t="s">
        <v>1073</v>
      </c>
      <c r="E2622" s="11">
        <v>2019</v>
      </c>
      <c r="F2622" s="30" t="s">
        <v>16</v>
      </c>
      <c r="G2622" s="31">
        <v>4342.2</v>
      </c>
      <c r="H2622" s="21">
        <v>1635</v>
      </c>
      <c r="I2622" s="45">
        <v>3652899.6</v>
      </c>
    </row>
    <row r="2623" spans="1:9" ht="15.75" x14ac:dyDescent="0.25">
      <c r="A2623" s="34">
        <v>25703</v>
      </c>
      <c r="B2623" s="12" t="str">
        <f>VLOOKUP(A2623,'[1]Региональная прогр. (11.2018)'!G$14:Q$8110,11,FALSE)</f>
        <v>ЦАО</v>
      </c>
      <c r="C2623" s="11" t="s">
        <v>9</v>
      </c>
      <c r="D2623" s="30" t="s">
        <v>1073</v>
      </c>
      <c r="E2623" s="11">
        <v>2019</v>
      </c>
      <c r="F2623" s="30" t="s">
        <v>17</v>
      </c>
      <c r="G2623" s="31">
        <v>4342.2</v>
      </c>
      <c r="H2623" s="30" t="s">
        <v>18</v>
      </c>
      <c r="I2623" s="30">
        <v>24599</v>
      </c>
    </row>
    <row r="2624" spans="1:9" ht="15.75" x14ac:dyDescent="0.25">
      <c r="A2624" s="34">
        <v>25096</v>
      </c>
      <c r="B2624" s="12" t="str">
        <f>VLOOKUP(A2624,'[1]Региональная прогр. (11.2018)'!G$14:Q$8110,11,FALSE)</f>
        <v>ЦАО</v>
      </c>
      <c r="C2624" s="11" t="s">
        <v>9</v>
      </c>
      <c r="D2624" s="30" t="s">
        <v>1074</v>
      </c>
      <c r="E2624" s="11">
        <v>2019</v>
      </c>
      <c r="F2624" s="30" t="s">
        <v>16</v>
      </c>
      <c r="G2624" s="31">
        <v>7945.3</v>
      </c>
      <c r="H2624" s="21">
        <v>3385</v>
      </c>
      <c r="I2624" s="45">
        <v>5563874.4000000004</v>
      </c>
    </row>
    <row r="2625" spans="1:9" ht="15.75" x14ac:dyDescent="0.25">
      <c r="A2625" s="34">
        <v>25096</v>
      </c>
      <c r="B2625" s="12" t="str">
        <f>VLOOKUP(A2625,'[1]Региональная прогр. (11.2018)'!G$14:Q$8110,11,FALSE)</f>
        <v>ЦАО</v>
      </c>
      <c r="C2625" s="11" t="s">
        <v>9</v>
      </c>
      <c r="D2625" s="30" t="s">
        <v>1074</v>
      </c>
      <c r="E2625" s="11">
        <v>2019</v>
      </c>
      <c r="F2625" s="30" t="s">
        <v>17</v>
      </c>
      <c r="G2625" s="31">
        <v>7945.3</v>
      </c>
      <c r="H2625" s="30" t="s">
        <v>18</v>
      </c>
      <c r="I2625" s="30">
        <v>46576</v>
      </c>
    </row>
    <row r="2626" spans="1:9" ht="15.75" x14ac:dyDescent="0.25">
      <c r="A2626" s="34">
        <v>25704</v>
      </c>
      <c r="B2626" s="12" t="str">
        <f>VLOOKUP(A2626,'[1]Региональная прогр. (11.2018)'!G$14:Q$8110,11,FALSE)</f>
        <v>ЦАО</v>
      </c>
      <c r="C2626" s="11" t="s">
        <v>9</v>
      </c>
      <c r="D2626" s="30" t="s">
        <v>1075</v>
      </c>
      <c r="E2626" s="11">
        <v>2019</v>
      </c>
      <c r="F2626" s="30" t="s">
        <v>16</v>
      </c>
      <c r="G2626" s="31">
        <v>4049</v>
      </c>
      <c r="H2626" s="21">
        <v>2038</v>
      </c>
      <c r="I2626" s="45">
        <v>4381837.2</v>
      </c>
    </row>
    <row r="2627" spans="1:9" ht="15.75" x14ac:dyDescent="0.25">
      <c r="A2627" s="34">
        <v>25704</v>
      </c>
      <c r="B2627" s="12" t="str">
        <f>VLOOKUP(A2627,'[1]Региональная прогр. (11.2018)'!G$14:Q$8110,11,FALSE)</f>
        <v>ЦАО</v>
      </c>
      <c r="C2627" s="11" t="s">
        <v>9</v>
      </c>
      <c r="D2627" s="30" t="s">
        <v>1075</v>
      </c>
      <c r="E2627" s="11">
        <v>2019</v>
      </c>
      <c r="F2627" s="30" t="s">
        <v>17</v>
      </c>
      <c r="G2627" s="31">
        <v>4049</v>
      </c>
      <c r="H2627" s="30" t="s">
        <v>18</v>
      </c>
      <c r="I2627" s="30">
        <v>27820</v>
      </c>
    </row>
    <row r="2628" spans="1:9" ht="15.75" x14ac:dyDescent="0.25">
      <c r="A2628" s="34">
        <v>25705</v>
      </c>
      <c r="B2628" s="12" t="str">
        <f>VLOOKUP(A2628,'[1]Региональная прогр. (11.2018)'!G$14:Q$8110,11,FALSE)</f>
        <v>ЦАО</v>
      </c>
      <c r="C2628" s="11" t="s">
        <v>9</v>
      </c>
      <c r="D2628" s="30" t="s">
        <v>1076</v>
      </c>
      <c r="E2628" s="11">
        <v>2019</v>
      </c>
      <c r="F2628" s="30" t="s">
        <v>16</v>
      </c>
      <c r="G2628" s="31">
        <v>3377.5</v>
      </c>
      <c r="H2628" s="21">
        <v>2095</v>
      </c>
      <c r="I2628" s="45">
        <v>4309870.8</v>
      </c>
    </row>
    <row r="2629" spans="1:9" ht="15.75" x14ac:dyDescent="0.25">
      <c r="A2629" s="34">
        <v>25705</v>
      </c>
      <c r="B2629" s="12" t="str">
        <f>VLOOKUP(A2629,'[1]Региональная прогр. (11.2018)'!G$14:Q$8110,11,FALSE)</f>
        <v>ЦАО</v>
      </c>
      <c r="C2629" s="11" t="s">
        <v>9</v>
      </c>
      <c r="D2629" s="30" t="s">
        <v>1076</v>
      </c>
      <c r="E2629" s="11">
        <v>2019</v>
      </c>
      <c r="F2629" s="30" t="s">
        <v>17</v>
      </c>
      <c r="G2629" s="31">
        <v>3377.5</v>
      </c>
      <c r="H2629" s="30" t="s">
        <v>18</v>
      </c>
      <c r="I2629" s="30">
        <v>28319.16</v>
      </c>
    </row>
    <row r="2630" spans="1:9" ht="15.75" x14ac:dyDescent="0.25">
      <c r="A2630" s="34">
        <v>29423</v>
      </c>
      <c r="B2630" s="12" t="str">
        <f>VLOOKUP(A2630,'[1]Региональная прогр. (11.2018)'!G$14:Q$8110,11,FALSE)</f>
        <v>ЛАО</v>
      </c>
      <c r="C2630" s="11" t="s">
        <v>9</v>
      </c>
      <c r="D2630" s="30" t="s">
        <v>1077</v>
      </c>
      <c r="E2630" s="11">
        <v>2019</v>
      </c>
      <c r="F2630" s="30" t="s">
        <v>16</v>
      </c>
      <c r="G2630" s="31">
        <v>17534.2</v>
      </c>
      <c r="H2630" s="21">
        <v>8833.2000000000007</v>
      </c>
      <c r="I2630" s="45">
        <v>16306910.4</v>
      </c>
    </row>
    <row r="2631" spans="1:9" ht="15.75" x14ac:dyDescent="0.25">
      <c r="A2631" s="34">
        <v>29423</v>
      </c>
      <c r="B2631" s="12" t="str">
        <f>VLOOKUP(A2631,'[1]Региональная прогр. (11.2018)'!G$14:Q$8110,11,FALSE)</f>
        <v>ЛАО</v>
      </c>
      <c r="C2631" s="11" t="s">
        <v>9</v>
      </c>
      <c r="D2631" s="30" t="s">
        <v>1077</v>
      </c>
      <c r="E2631" s="11">
        <v>2019</v>
      </c>
      <c r="F2631" s="30" t="s">
        <v>14</v>
      </c>
      <c r="G2631" s="31">
        <v>17534.2</v>
      </c>
      <c r="H2631" s="21">
        <v>5003</v>
      </c>
      <c r="I2631" s="45">
        <v>27182632.800000001</v>
      </c>
    </row>
    <row r="2632" spans="1:9" ht="15.75" x14ac:dyDescent="0.25">
      <c r="A2632" s="34">
        <v>29423</v>
      </c>
      <c r="B2632" s="12" t="str">
        <f>VLOOKUP(A2632,'[1]Региональная прогр. (11.2018)'!G$14:Q$8110,11,FALSE)</f>
        <v>ЛАО</v>
      </c>
      <c r="C2632" s="11" t="s">
        <v>9</v>
      </c>
      <c r="D2632" s="30" t="s">
        <v>1077</v>
      </c>
      <c r="E2632" s="11">
        <v>2019</v>
      </c>
      <c r="F2632" s="30" t="s">
        <v>17</v>
      </c>
      <c r="G2632" s="31">
        <v>17534.2</v>
      </c>
      <c r="H2632" s="30" t="s">
        <v>18</v>
      </c>
      <c r="I2632" s="30">
        <v>146617.71000000002</v>
      </c>
    </row>
    <row r="2633" spans="1:9" ht="15.75" x14ac:dyDescent="0.25">
      <c r="A2633" s="34">
        <v>19977</v>
      </c>
      <c r="B2633" s="12" t="str">
        <f>VLOOKUP(A2633,'[1]Региональная прогр. (11.2018)'!G$14:Q$8110,11,FALSE)</f>
        <v>ЛАО</v>
      </c>
      <c r="C2633" s="11" t="s">
        <v>9</v>
      </c>
      <c r="D2633" s="30" t="s">
        <v>1078</v>
      </c>
      <c r="E2633" s="11">
        <v>2019</v>
      </c>
      <c r="F2633" s="30" t="s">
        <v>16</v>
      </c>
      <c r="G2633" s="31">
        <v>1565.3</v>
      </c>
      <c r="H2633" s="21">
        <v>478</v>
      </c>
      <c r="I2633" s="45">
        <v>2675433.6</v>
      </c>
    </row>
    <row r="2634" spans="1:9" ht="15.75" x14ac:dyDescent="0.25">
      <c r="A2634" s="34">
        <v>19977</v>
      </c>
      <c r="B2634" s="12" t="str">
        <f>VLOOKUP(A2634,'[1]Региональная прогр. (11.2018)'!G$14:Q$8110,11,FALSE)</f>
        <v>ЛАО</v>
      </c>
      <c r="C2634" s="11" t="s">
        <v>9</v>
      </c>
      <c r="D2634" s="30" t="s">
        <v>1078</v>
      </c>
      <c r="E2634" s="11">
        <v>2019</v>
      </c>
      <c r="F2634" s="30" t="s">
        <v>14</v>
      </c>
      <c r="G2634" s="31">
        <v>1565.3</v>
      </c>
      <c r="H2634" s="21">
        <v>1242</v>
      </c>
      <c r="I2634" s="45">
        <v>2613634.7999999998</v>
      </c>
    </row>
    <row r="2635" spans="1:9" ht="15.75" x14ac:dyDescent="0.25">
      <c r="A2635" s="34">
        <v>19977</v>
      </c>
      <c r="B2635" s="12" t="str">
        <f>VLOOKUP(A2635,'[1]Региональная прогр. (11.2018)'!G$14:Q$8110,11,FALSE)</f>
        <v>ЛАО</v>
      </c>
      <c r="C2635" s="11" t="s">
        <v>9</v>
      </c>
      <c r="D2635" s="30" t="s">
        <v>1078</v>
      </c>
      <c r="E2635" s="11">
        <v>2019</v>
      </c>
      <c r="F2635" s="30" t="s">
        <v>17</v>
      </c>
      <c r="G2635" s="31">
        <v>1565.3</v>
      </c>
      <c r="H2635" s="30" t="s">
        <v>18</v>
      </c>
      <c r="I2635" s="30">
        <v>33505.949999999997</v>
      </c>
    </row>
    <row r="2636" spans="1:9" ht="15.75" x14ac:dyDescent="0.25">
      <c r="A2636" s="34">
        <v>29434</v>
      </c>
      <c r="B2636" s="12" t="str">
        <f>VLOOKUP(A2636,'[1]Региональная прогр. (11.2018)'!G$14:Q$8110,11,FALSE)</f>
        <v>ЛАО</v>
      </c>
      <c r="C2636" s="11" t="s">
        <v>9</v>
      </c>
      <c r="D2636" s="30" t="s">
        <v>1079</v>
      </c>
      <c r="E2636" s="11">
        <v>2019</v>
      </c>
      <c r="F2636" s="30" t="s">
        <v>16</v>
      </c>
      <c r="G2636" s="31">
        <v>3441.7</v>
      </c>
      <c r="H2636" s="21">
        <v>1928</v>
      </c>
      <c r="I2636" s="45">
        <v>3717192</v>
      </c>
    </row>
    <row r="2637" spans="1:9" ht="15.75" x14ac:dyDescent="0.25">
      <c r="A2637" s="34">
        <v>29434</v>
      </c>
      <c r="B2637" s="12" t="str">
        <f>VLOOKUP(A2637,'[1]Региональная прогр. (11.2018)'!G$14:Q$8110,11,FALSE)</f>
        <v>ЛАО</v>
      </c>
      <c r="C2637" s="11" t="s">
        <v>9</v>
      </c>
      <c r="D2637" s="30" t="s">
        <v>1079</v>
      </c>
      <c r="E2637" s="11">
        <v>2019</v>
      </c>
      <c r="F2637" s="30" t="s">
        <v>17</v>
      </c>
      <c r="G2637" s="31">
        <v>3441.7</v>
      </c>
      <c r="H2637" s="30" t="s">
        <v>18</v>
      </c>
      <c r="I2637" s="30">
        <v>21409.59</v>
      </c>
    </row>
    <row r="2638" spans="1:9" ht="15.75" x14ac:dyDescent="0.25">
      <c r="A2638" s="34">
        <v>20008</v>
      </c>
      <c r="B2638" s="12" t="str">
        <f>VLOOKUP(A2638,'[1]Региональная прогр. (11.2018)'!G$14:Q$8110,11,FALSE)</f>
        <v>ЛАО</v>
      </c>
      <c r="C2638" s="11" t="s">
        <v>9</v>
      </c>
      <c r="D2638" s="30" t="s">
        <v>1080</v>
      </c>
      <c r="E2638" s="11">
        <v>2019</v>
      </c>
      <c r="F2638" s="30" t="s">
        <v>16</v>
      </c>
      <c r="G2638" s="31">
        <v>2704.4</v>
      </c>
      <c r="H2638" s="21">
        <v>1652</v>
      </c>
      <c r="I2638" s="45">
        <v>2291316.84</v>
      </c>
    </row>
    <row r="2639" spans="1:9" ht="15.75" x14ac:dyDescent="0.25">
      <c r="A2639" s="34">
        <v>20008</v>
      </c>
      <c r="B2639" s="12" t="str">
        <f>VLOOKUP(A2639,'[1]Региональная прогр. (11.2018)'!G$14:Q$8110,11,FALSE)</f>
        <v>ЛАО</v>
      </c>
      <c r="C2639" s="11" t="s">
        <v>9</v>
      </c>
      <c r="D2639" s="30" t="s">
        <v>1080</v>
      </c>
      <c r="E2639" s="11">
        <v>2019</v>
      </c>
      <c r="F2639" s="30" t="s">
        <v>17</v>
      </c>
      <c r="G2639" s="31">
        <v>2704.4</v>
      </c>
      <c r="H2639" s="30" t="s">
        <v>18</v>
      </c>
      <c r="I2639" s="30">
        <v>18331.599999999999</v>
      </c>
    </row>
    <row r="2640" spans="1:9" ht="15.75" x14ac:dyDescent="0.25">
      <c r="A2640" s="34">
        <v>29455</v>
      </c>
      <c r="B2640" s="12" t="str">
        <f>VLOOKUP(A2640,'[1]Региональная прогр. (11.2018)'!G$14:Q$8110,11,FALSE)</f>
        <v>ЛАО</v>
      </c>
      <c r="C2640" s="11" t="s">
        <v>9</v>
      </c>
      <c r="D2640" s="30" t="s">
        <v>1081</v>
      </c>
      <c r="E2640" s="11">
        <v>2019</v>
      </c>
      <c r="F2640" s="30" t="s">
        <v>16</v>
      </c>
      <c r="G2640" s="31">
        <v>3803.7</v>
      </c>
      <c r="H2640" s="21">
        <v>2237</v>
      </c>
      <c r="I2640" s="45">
        <v>6065799.5999999996</v>
      </c>
    </row>
    <row r="2641" spans="1:9" ht="15.75" x14ac:dyDescent="0.25">
      <c r="A2641" s="34">
        <v>29455</v>
      </c>
      <c r="B2641" s="12" t="str">
        <f>VLOOKUP(A2641,'[1]Региональная прогр. (11.2018)'!G$14:Q$8110,11,FALSE)</f>
        <v>ЛАО</v>
      </c>
      <c r="C2641" s="11" t="s">
        <v>9</v>
      </c>
      <c r="D2641" s="30" t="s">
        <v>1081</v>
      </c>
      <c r="E2641" s="11">
        <v>2019</v>
      </c>
      <c r="F2641" s="30" t="s">
        <v>17</v>
      </c>
      <c r="G2641" s="31">
        <v>3803.7</v>
      </c>
      <c r="H2641" s="30" t="s">
        <v>18</v>
      </c>
      <c r="I2641" s="30">
        <v>34909.54</v>
      </c>
    </row>
    <row r="2642" spans="1:9" ht="15.75" x14ac:dyDescent="0.25">
      <c r="A2642" s="34">
        <v>29456</v>
      </c>
      <c r="B2642" s="12" t="str">
        <f>VLOOKUP(A2642,'[1]Региональная прогр. (11.2018)'!G$14:Q$8110,11,FALSE)</f>
        <v>ЛАО</v>
      </c>
      <c r="C2642" s="11" t="s">
        <v>9</v>
      </c>
      <c r="D2642" s="30" t="s">
        <v>1082</v>
      </c>
      <c r="E2642" s="11">
        <v>2019</v>
      </c>
      <c r="F2642" s="30" t="s">
        <v>16</v>
      </c>
      <c r="G2642" s="31">
        <v>3968.8</v>
      </c>
      <c r="H2642" s="21">
        <v>2574</v>
      </c>
      <c r="I2642" s="45">
        <v>5759425.2000000002</v>
      </c>
    </row>
    <row r="2643" spans="1:9" ht="15.75" x14ac:dyDescent="0.25">
      <c r="A2643" s="34">
        <v>29456</v>
      </c>
      <c r="B2643" s="12" t="str">
        <f>VLOOKUP(A2643,'[1]Региональная прогр. (11.2018)'!G$14:Q$8110,11,FALSE)</f>
        <v>ЛАО</v>
      </c>
      <c r="C2643" s="11" t="s">
        <v>9</v>
      </c>
      <c r="D2643" s="30" t="s">
        <v>1082</v>
      </c>
      <c r="E2643" s="11">
        <v>2019</v>
      </c>
      <c r="F2643" s="30" t="s">
        <v>14</v>
      </c>
      <c r="G2643" s="31">
        <v>3968.8</v>
      </c>
      <c r="H2643" s="21">
        <v>1060</v>
      </c>
      <c r="I2643" s="45">
        <v>5069798.4000000004</v>
      </c>
    </row>
    <row r="2644" spans="1:9" ht="15.75" x14ac:dyDescent="0.25">
      <c r="A2644" s="34">
        <v>29456</v>
      </c>
      <c r="B2644" s="12" t="str">
        <f>VLOOKUP(A2644,'[1]Региональная прогр. (11.2018)'!G$14:Q$8110,11,FALSE)</f>
        <v>ЛАО</v>
      </c>
      <c r="C2644" s="11" t="s">
        <v>9</v>
      </c>
      <c r="D2644" s="30" t="s">
        <v>1082</v>
      </c>
      <c r="E2644" s="11">
        <v>2019</v>
      </c>
      <c r="F2644" s="30" t="s">
        <v>17</v>
      </c>
      <c r="G2644" s="31">
        <v>3968.8</v>
      </c>
      <c r="H2644" s="30" t="s">
        <v>18</v>
      </c>
      <c r="I2644" s="30">
        <v>65575</v>
      </c>
    </row>
    <row r="2645" spans="1:9" ht="15.75" x14ac:dyDescent="0.25">
      <c r="A2645" s="34">
        <v>33394</v>
      </c>
      <c r="B2645" s="12" t="str">
        <f>VLOOKUP(A2645,'[1]Региональная прогр. (11.2018)'!G$14:Q$8110,11,FALSE)</f>
        <v>ОАО</v>
      </c>
      <c r="C2645" s="11" t="s">
        <v>9</v>
      </c>
      <c r="D2645" s="30" t="s">
        <v>1083</v>
      </c>
      <c r="E2645" s="11">
        <v>2019</v>
      </c>
      <c r="F2645" s="30" t="s">
        <v>16</v>
      </c>
      <c r="G2645" s="31">
        <v>796.2</v>
      </c>
      <c r="H2645" s="21">
        <v>1034</v>
      </c>
      <c r="I2645" s="45">
        <v>925304.4</v>
      </c>
    </row>
    <row r="2646" spans="1:9" ht="15.75" x14ac:dyDescent="0.25">
      <c r="A2646" s="34">
        <v>33394</v>
      </c>
      <c r="B2646" s="12" t="str">
        <f>VLOOKUP(A2646,'[1]Региональная прогр. (11.2018)'!G$14:Q$8110,11,FALSE)</f>
        <v>ОАО</v>
      </c>
      <c r="C2646" s="11" t="s">
        <v>9</v>
      </c>
      <c r="D2646" s="30" t="s">
        <v>1083</v>
      </c>
      <c r="E2646" s="11">
        <v>2019</v>
      </c>
      <c r="F2646" s="30" t="s">
        <v>17</v>
      </c>
      <c r="G2646" s="31">
        <v>796.2</v>
      </c>
      <c r="H2646" s="30" t="s">
        <v>18</v>
      </c>
      <c r="I2646" s="30">
        <v>24078.44</v>
      </c>
    </row>
    <row r="2647" spans="1:9" ht="15.75" x14ac:dyDescent="0.25">
      <c r="A2647" s="34">
        <v>33402</v>
      </c>
      <c r="B2647" s="12" t="str">
        <f>VLOOKUP(A2647,'[1]Региональная прогр. (11.2018)'!G$14:Q$8110,11,FALSE)</f>
        <v>ОАО</v>
      </c>
      <c r="C2647" s="11" t="s">
        <v>9</v>
      </c>
      <c r="D2647" s="30" t="s">
        <v>1084</v>
      </c>
      <c r="E2647" s="11">
        <v>2019</v>
      </c>
      <c r="F2647" s="30" t="s">
        <v>16</v>
      </c>
      <c r="G2647" s="31">
        <v>768.5</v>
      </c>
      <c r="H2647" s="21">
        <v>824</v>
      </c>
      <c r="I2647" s="45">
        <v>1177824.53</v>
      </c>
    </row>
    <row r="2648" spans="1:9" ht="15.75" x14ac:dyDescent="0.25">
      <c r="A2648" s="34">
        <v>33402</v>
      </c>
      <c r="B2648" s="12" t="str">
        <f>VLOOKUP(A2648,'[1]Региональная прогр. (11.2018)'!G$14:Q$8110,11,FALSE)</f>
        <v>ОАО</v>
      </c>
      <c r="C2648" s="11" t="s">
        <v>9</v>
      </c>
      <c r="D2648" s="30" t="s">
        <v>1084</v>
      </c>
      <c r="E2648" s="11">
        <v>2019</v>
      </c>
      <c r="F2648" s="30" t="s">
        <v>17</v>
      </c>
      <c r="G2648" s="31">
        <v>768.5</v>
      </c>
      <c r="H2648" s="30" t="s">
        <v>18</v>
      </c>
      <c r="I2648" s="30">
        <v>29564.95</v>
      </c>
    </row>
    <row r="2649" spans="1:9" ht="15.75" x14ac:dyDescent="0.25">
      <c r="A2649" s="34">
        <v>33403</v>
      </c>
      <c r="B2649" s="12" t="str">
        <f>VLOOKUP(A2649,'[1]Региональная прогр. (11.2018)'!G$14:Q$8110,11,FALSE)</f>
        <v>ОАО</v>
      </c>
      <c r="C2649" s="11" t="s">
        <v>9</v>
      </c>
      <c r="D2649" s="30" t="s">
        <v>1085</v>
      </c>
      <c r="E2649" s="11">
        <v>2019</v>
      </c>
      <c r="F2649" s="30" t="s">
        <v>16</v>
      </c>
      <c r="G2649" s="31">
        <v>792.6</v>
      </c>
      <c r="H2649" s="21">
        <v>793.33</v>
      </c>
      <c r="I2649" s="45">
        <v>1193269.56</v>
      </c>
    </row>
    <row r="2650" spans="1:9" ht="15.75" x14ac:dyDescent="0.25">
      <c r="A2650" s="34">
        <v>33403</v>
      </c>
      <c r="B2650" s="12" t="str">
        <f>VLOOKUP(A2650,'[1]Региональная прогр. (11.2018)'!G$14:Q$8110,11,FALSE)</f>
        <v>ОАО</v>
      </c>
      <c r="C2650" s="11" t="s">
        <v>9</v>
      </c>
      <c r="D2650" s="30" t="s">
        <v>1085</v>
      </c>
      <c r="E2650" s="11">
        <v>2019</v>
      </c>
      <c r="F2650" s="30" t="s">
        <v>17</v>
      </c>
      <c r="G2650" s="31">
        <v>792.6</v>
      </c>
      <c r="H2650" s="30" t="s">
        <v>18</v>
      </c>
      <c r="I2650" s="30">
        <v>27892.26</v>
      </c>
    </row>
    <row r="2651" spans="1:9" ht="15.75" x14ac:dyDescent="0.25">
      <c r="A2651" s="34">
        <v>31652</v>
      </c>
      <c r="B2651" s="12" t="str">
        <f>VLOOKUP(A2651,'[1]Региональная прогр. (11.2018)'!G$14:Q$8110,11,FALSE)</f>
        <v>ОАО</v>
      </c>
      <c r="C2651" s="11" t="s">
        <v>9</v>
      </c>
      <c r="D2651" s="30" t="s">
        <v>1086</v>
      </c>
      <c r="E2651" s="11">
        <v>2019</v>
      </c>
      <c r="F2651" s="30" t="s">
        <v>16</v>
      </c>
      <c r="G2651" s="31">
        <v>784.9</v>
      </c>
      <c r="H2651" s="21">
        <v>799</v>
      </c>
      <c r="I2651" s="45">
        <v>1228168.72</v>
      </c>
    </row>
    <row r="2652" spans="1:9" ht="15.75" x14ac:dyDescent="0.25">
      <c r="A2652" s="34">
        <v>31652</v>
      </c>
      <c r="B2652" s="12" t="str">
        <f>VLOOKUP(A2652,'[1]Региональная прогр. (11.2018)'!G$14:Q$8110,11,FALSE)</f>
        <v>ОАО</v>
      </c>
      <c r="C2652" s="11" t="s">
        <v>9</v>
      </c>
      <c r="D2652" s="30" t="s">
        <v>1086</v>
      </c>
      <c r="E2652" s="11">
        <v>2019</v>
      </c>
      <c r="F2652" s="30" t="s">
        <v>17</v>
      </c>
      <c r="G2652" s="31">
        <v>784.9</v>
      </c>
      <c r="H2652" s="30" t="s">
        <v>18</v>
      </c>
      <c r="I2652" s="30">
        <v>17969.900000000001</v>
      </c>
    </row>
    <row r="2653" spans="1:9" ht="15.75" x14ac:dyDescent="0.25">
      <c r="A2653" s="34">
        <v>33404</v>
      </c>
      <c r="B2653" s="12" t="str">
        <f>VLOOKUP(A2653,'[1]Региональная прогр. (11.2018)'!G$14:Q$8110,11,FALSE)</f>
        <v>ОАО</v>
      </c>
      <c r="C2653" s="11" t="s">
        <v>9</v>
      </c>
      <c r="D2653" s="30" t="s">
        <v>1087</v>
      </c>
      <c r="E2653" s="11">
        <v>2019</v>
      </c>
      <c r="F2653" s="30" t="s">
        <v>16</v>
      </c>
      <c r="G2653" s="31">
        <v>786.6</v>
      </c>
      <c r="H2653" s="21">
        <v>860</v>
      </c>
      <c r="I2653" s="45">
        <v>705984</v>
      </c>
    </row>
    <row r="2654" spans="1:9" ht="15.75" x14ac:dyDescent="0.25">
      <c r="A2654" s="34">
        <v>33404</v>
      </c>
      <c r="B2654" s="12" t="str">
        <f>VLOOKUP(A2654,'[1]Региональная прогр. (11.2018)'!G$14:Q$8110,11,FALSE)</f>
        <v>ОАО</v>
      </c>
      <c r="C2654" s="11" t="s">
        <v>9</v>
      </c>
      <c r="D2654" s="30" t="s">
        <v>1087</v>
      </c>
      <c r="E2654" s="11">
        <v>2019</v>
      </c>
      <c r="F2654" s="30" t="s">
        <v>17</v>
      </c>
      <c r="G2654" s="31">
        <v>786.6</v>
      </c>
      <c r="H2654" s="30" t="s">
        <v>18</v>
      </c>
      <c r="I2654" s="30">
        <v>9563.5</v>
      </c>
    </row>
    <row r="2655" spans="1:9" ht="15.75" x14ac:dyDescent="0.25">
      <c r="A2655" s="34">
        <v>33405</v>
      </c>
      <c r="B2655" s="12" t="str">
        <f>VLOOKUP(A2655,'[1]Региональная прогр. (11.2018)'!G$14:Q$8110,11,FALSE)</f>
        <v>ОАО</v>
      </c>
      <c r="C2655" s="11" t="s">
        <v>9</v>
      </c>
      <c r="D2655" s="30" t="s">
        <v>1088</v>
      </c>
      <c r="E2655" s="11">
        <v>2019</v>
      </c>
      <c r="F2655" s="30" t="s">
        <v>16</v>
      </c>
      <c r="G2655" s="31">
        <v>792.9</v>
      </c>
      <c r="H2655" s="21">
        <v>808</v>
      </c>
      <c r="I2655" s="45">
        <v>848730</v>
      </c>
    </row>
    <row r="2656" spans="1:9" ht="15.75" x14ac:dyDescent="0.25">
      <c r="A2656" s="34">
        <v>33405</v>
      </c>
      <c r="B2656" s="12" t="str">
        <f>VLOOKUP(A2656,'[1]Региональная прогр. (11.2018)'!G$14:Q$8110,11,FALSE)</f>
        <v>ОАО</v>
      </c>
      <c r="C2656" s="11" t="s">
        <v>9</v>
      </c>
      <c r="D2656" s="30" t="s">
        <v>1088</v>
      </c>
      <c r="E2656" s="11">
        <v>2019</v>
      </c>
      <c r="F2656" s="30" t="s">
        <v>17</v>
      </c>
      <c r="G2656" s="31">
        <v>792.9</v>
      </c>
      <c r="H2656" s="30" t="s">
        <v>18</v>
      </c>
      <c r="I2656" s="30">
        <v>28762.11</v>
      </c>
    </row>
    <row r="2657" spans="1:9" ht="15.75" x14ac:dyDescent="0.25">
      <c r="A2657" s="34">
        <v>31618</v>
      </c>
      <c r="B2657" s="12" t="str">
        <f>VLOOKUP(A2657,'[1]Региональная прогр. (11.2018)'!G$14:Q$8110,11,FALSE)</f>
        <v>ОАО</v>
      </c>
      <c r="C2657" s="11" t="s">
        <v>9</v>
      </c>
      <c r="D2657" s="30" t="s">
        <v>1089</v>
      </c>
      <c r="E2657" s="11">
        <v>2019</v>
      </c>
      <c r="F2657" s="30" t="s">
        <v>16</v>
      </c>
      <c r="G2657" s="31">
        <v>772.3</v>
      </c>
      <c r="H2657" s="21">
        <v>823</v>
      </c>
      <c r="I2657" s="45">
        <v>634797.6</v>
      </c>
    </row>
    <row r="2658" spans="1:9" ht="15.75" x14ac:dyDescent="0.25">
      <c r="A2658" s="34">
        <v>31618</v>
      </c>
      <c r="B2658" s="12" t="str">
        <f>VLOOKUP(A2658,'[1]Региональная прогр. (11.2018)'!G$14:Q$8110,11,FALSE)</f>
        <v>ОАО</v>
      </c>
      <c r="C2658" s="11" t="s">
        <v>9</v>
      </c>
      <c r="D2658" s="30" t="s">
        <v>1089</v>
      </c>
      <c r="E2658" s="11">
        <v>2019</v>
      </c>
      <c r="F2658" s="30" t="s">
        <v>17</v>
      </c>
      <c r="G2658" s="31">
        <v>772.3</v>
      </c>
      <c r="H2658" s="30" t="s">
        <v>18</v>
      </c>
      <c r="I2658" s="30">
        <v>16269.02</v>
      </c>
    </row>
    <row r="2659" spans="1:9" ht="15.75" x14ac:dyDescent="0.25">
      <c r="A2659" s="34">
        <v>31621</v>
      </c>
      <c r="B2659" s="12" t="str">
        <f>VLOOKUP(A2659,'[1]Региональная прогр. (11.2018)'!G$14:Q$8110,11,FALSE)</f>
        <v>ОАО</v>
      </c>
      <c r="C2659" s="11" t="s">
        <v>9</v>
      </c>
      <c r="D2659" s="30" t="s">
        <v>1090</v>
      </c>
      <c r="E2659" s="11">
        <v>2019</v>
      </c>
      <c r="F2659" s="30" t="s">
        <v>16</v>
      </c>
      <c r="G2659" s="31">
        <v>997.2</v>
      </c>
      <c r="H2659" s="21">
        <v>799</v>
      </c>
      <c r="I2659" s="45">
        <v>706288.8</v>
      </c>
    </row>
    <row r="2660" spans="1:9" ht="15.75" x14ac:dyDescent="0.25">
      <c r="A2660" s="34">
        <v>31621</v>
      </c>
      <c r="B2660" s="12" t="str">
        <f>VLOOKUP(A2660,'[1]Региональная прогр. (11.2018)'!G$14:Q$8110,11,FALSE)</f>
        <v>ОАО</v>
      </c>
      <c r="C2660" s="11" t="s">
        <v>9</v>
      </c>
      <c r="D2660" s="30" t="s">
        <v>1090</v>
      </c>
      <c r="E2660" s="11">
        <v>2019</v>
      </c>
      <c r="F2660" s="30" t="s">
        <v>17</v>
      </c>
      <c r="G2660" s="31">
        <v>997.2</v>
      </c>
      <c r="H2660" s="30" t="s">
        <v>18</v>
      </c>
      <c r="I2660" s="30">
        <v>14021.72</v>
      </c>
    </row>
    <row r="2661" spans="1:9" ht="15.75" x14ac:dyDescent="0.25">
      <c r="A2661" s="34">
        <v>31622</v>
      </c>
      <c r="B2661" s="12" t="str">
        <f>VLOOKUP(A2661,'[1]Региональная прогр. (11.2018)'!G$14:Q$8110,11,FALSE)</f>
        <v>ОАО</v>
      </c>
      <c r="C2661" s="11" t="s">
        <v>9</v>
      </c>
      <c r="D2661" s="30" t="s">
        <v>1091</v>
      </c>
      <c r="E2661" s="11">
        <v>2019</v>
      </c>
      <c r="F2661" s="30" t="s">
        <v>16</v>
      </c>
      <c r="G2661" s="31">
        <v>767.9</v>
      </c>
      <c r="H2661" s="21">
        <v>758</v>
      </c>
      <c r="I2661" s="45">
        <v>1095447.6000000001</v>
      </c>
    </row>
    <row r="2662" spans="1:9" ht="15.75" x14ac:dyDescent="0.25">
      <c r="A2662" s="34">
        <v>31622</v>
      </c>
      <c r="B2662" s="12" t="str">
        <f>VLOOKUP(A2662,'[1]Региональная прогр. (11.2018)'!G$14:Q$8110,11,FALSE)</f>
        <v>ОАО</v>
      </c>
      <c r="C2662" s="11" t="s">
        <v>9</v>
      </c>
      <c r="D2662" s="30" t="s">
        <v>1091</v>
      </c>
      <c r="E2662" s="11">
        <v>2019</v>
      </c>
      <c r="F2662" s="30" t="s">
        <v>17</v>
      </c>
      <c r="G2662" s="31">
        <v>767.9</v>
      </c>
      <c r="H2662" s="30" t="s">
        <v>18</v>
      </c>
      <c r="I2662" s="30">
        <v>18059.32</v>
      </c>
    </row>
    <row r="2663" spans="1:9" ht="15.75" x14ac:dyDescent="0.25">
      <c r="A2663" s="34">
        <v>33406</v>
      </c>
      <c r="B2663" s="12" t="str">
        <f>VLOOKUP(A2663,'[1]Региональная прогр. (11.2018)'!G$14:Q$8110,11,FALSE)</f>
        <v>ОАО</v>
      </c>
      <c r="C2663" s="11" t="s">
        <v>9</v>
      </c>
      <c r="D2663" s="30" t="s">
        <v>1092</v>
      </c>
      <c r="E2663" s="11">
        <v>2019</v>
      </c>
      <c r="F2663" s="30" t="s">
        <v>16</v>
      </c>
      <c r="G2663" s="31">
        <v>949.6</v>
      </c>
      <c r="H2663" s="21">
        <v>769.6</v>
      </c>
      <c r="I2663" s="45">
        <v>622562.4</v>
      </c>
    </row>
    <row r="2664" spans="1:9" ht="15.75" x14ac:dyDescent="0.25">
      <c r="A2664" s="34">
        <v>33406</v>
      </c>
      <c r="B2664" s="12" t="str">
        <f>VLOOKUP(A2664,'[1]Региональная прогр. (11.2018)'!G$14:Q$8110,11,FALSE)</f>
        <v>ОАО</v>
      </c>
      <c r="C2664" s="11" t="s">
        <v>9</v>
      </c>
      <c r="D2664" s="30" t="s">
        <v>1092</v>
      </c>
      <c r="E2664" s="11">
        <v>2019</v>
      </c>
      <c r="F2664" s="30" t="s">
        <v>17</v>
      </c>
      <c r="G2664" s="31">
        <v>949.6</v>
      </c>
      <c r="H2664" s="30" t="s">
        <v>18</v>
      </c>
      <c r="I2664" s="30">
        <v>10976.71</v>
      </c>
    </row>
    <row r="2665" spans="1:9" ht="15.75" x14ac:dyDescent="0.25">
      <c r="A2665" s="34">
        <v>31623</v>
      </c>
      <c r="B2665" s="12" t="str">
        <f>VLOOKUP(A2665,'[1]Региональная прогр. (11.2018)'!G$14:Q$8110,11,FALSE)</f>
        <v>ОАО</v>
      </c>
      <c r="C2665" s="11" t="s">
        <v>9</v>
      </c>
      <c r="D2665" s="30" t="s">
        <v>1093</v>
      </c>
      <c r="E2665" s="11">
        <v>2019</v>
      </c>
      <c r="F2665" s="30" t="s">
        <v>16</v>
      </c>
      <c r="G2665" s="31">
        <v>805.7</v>
      </c>
      <c r="H2665" s="21">
        <v>910</v>
      </c>
      <c r="I2665" s="45">
        <v>739503.6</v>
      </c>
    </row>
    <row r="2666" spans="1:9" ht="15.75" x14ac:dyDescent="0.25">
      <c r="A2666" s="34">
        <v>31623</v>
      </c>
      <c r="B2666" s="12" t="str">
        <f>VLOOKUP(A2666,'[1]Региональная прогр. (11.2018)'!G$14:Q$8110,11,FALSE)</f>
        <v>ОАО</v>
      </c>
      <c r="C2666" s="11" t="s">
        <v>9</v>
      </c>
      <c r="D2666" s="30" t="s">
        <v>1093</v>
      </c>
      <c r="E2666" s="11">
        <v>2019</v>
      </c>
      <c r="F2666" s="30" t="s">
        <v>17</v>
      </c>
      <c r="G2666" s="31">
        <v>805.7</v>
      </c>
      <c r="H2666" s="30" t="s">
        <v>18</v>
      </c>
      <c r="I2666" s="30">
        <v>12082.34</v>
      </c>
    </row>
    <row r="2667" spans="1:9" ht="15.75" x14ac:dyDescent="0.25">
      <c r="A2667" s="34">
        <v>33410</v>
      </c>
      <c r="B2667" s="12" t="str">
        <f>VLOOKUP(A2667,'[1]Региональная прогр. (11.2018)'!G$14:Q$8110,11,FALSE)</f>
        <v>ОАО</v>
      </c>
      <c r="C2667" s="11" t="s">
        <v>9</v>
      </c>
      <c r="D2667" s="30" t="s">
        <v>1094</v>
      </c>
      <c r="E2667" s="11">
        <v>2019</v>
      </c>
      <c r="F2667" s="30" t="s">
        <v>16</v>
      </c>
      <c r="G2667" s="31">
        <v>586.29999999999995</v>
      </c>
      <c r="H2667" s="21">
        <v>717</v>
      </c>
      <c r="I2667" s="45">
        <v>1589804.4</v>
      </c>
    </row>
    <row r="2668" spans="1:9" ht="15.75" x14ac:dyDescent="0.25">
      <c r="A2668" s="34">
        <v>33410</v>
      </c>
      <c r="B2668" s="12" t="str">
        <f>VLOOKUP(A2668,'[1]Региональная прогр. (11.2018)'!G$14:Q$8110,11,FALSE)</f>
        <v>ОАО</v>
      </c>
      <c r="C2668" s="11" t="s">
        <v>9</v>
      </c>
      <c r="D2668" s="30" t="s">
        <v>1094</v>
      </c>
      <c r="E2668" s="11">
        <v>2019</v>
      </c>
      <c r="F2668" s="30" t="s">
        <v>17</v>
      </c>
      <c r="G2668" s="31">
        <v>586.29999999999995</v>
      </c>
      <c r="H2668" s="30" t="s">
        <v>18</v>
      </c>
      <c r="I2668" s="30">
        <v>17011.86</v>
      </c>
    </row>
    <row r="2669" spans="1:9" ht="15.75" x14ac:dyDescent="0.25">
      <c r="A2669" s="34">
        <v>33411</v>
      </c>
      <c r="B2669" s="12" t="str">
        <f>VLOOKUP(A2669,'[1]Региональная прогр. (11.2018)'!G$14:Q$8110,11,FALSE)</f>
        <v>ОАО</v>
      </c>
      <c r="C2669" s="11" t="s">
        <v>9</v>
      </c>
      <c r="D2669" s="30" t="s">
        <v>1095</v>
      </c>
      <c r="E2669" s="11">
        <v>2019</v>
      </c>
      <c r="F2669" s="30" t="s">
        <v>16</v>
      </c>
      <c r="G2669" s="31">
        <v>550.17999999999995</v>
      </c>
      <c r="H2669" s="21">
        <v>722</v>
      </c>
      <c r="I2669" s="45">
        <v>1324003.2</v>
      </c>
    </row>
    <row r="2670" spans="1:9" ht="15.75" x14ac:dyDescent="0.25">
      <c r="A2670" s="34">
        <v>33411</v>
      </c>
      <c r="B2670" s="12" t="str">
        <f>VLOOKUP(A2670,'[1]Региональная прогр. (11.2018)'!G$14:Q$8110,11,FALSE)</f>
        <v>ОАО</v>
      </c>
      <c r="C2670" s="11" t="s">
        <v>9</v>
      </c>
      <c r="D2670" s="30" t="s">
        <v>1095</v>
      </c>
      <c r="E2670" s="11">
        <v>2019</v>
      </c>
      <c r="F2670" s="30" t="s">
        <v>17</v>
      </c>
      <c r="G2670" s="31">
        <v>550.17999999999995</v>
      </c>
      <c r="H2670" s="30" t="s">
        <v>18</v>
      </c>
      <c r="I2670" s="30">
        <v>17312.71</v>
      </c>
    </row>
    <row r="2671" spans="1:9" ht="15.75" x14ac:dyDescent="0.25">
      <c r="A2671" s="34">
        <v>29488</v>
      </c>
      <c r="B2671" s="12" t="str">
        <f>VLOOKUP(A2671,'[1]Региональная прогр. (11.2018)'!G$14:Q$8110,11,FALSE)</f>
        <v>ОАО</v>
      </c>
      <c r="C2671" s="11" t="s">
        <v>9</v>
      </c>
      <c r="D2671" s="30" t="s">
        <v>1096</v>
      </c>
      <c r="E2671" s="11">
        <v>2019</v>
      </c>
      <c r="F2671" s="30" t="s">
        <v>16</v>
      </c>
      <c r="G2671" s="31">
        <v>4066.8</v>
      </c>
      <c r="H2671" s="21">
        <v>3345.5</v>
      </c>
      <c r="I2671" s="45">
        <v>7183088.4000000004</v>
      </c>
    </row>
    <row r="2672" spans="1:9" ht="15.75" x14ac:dyDescent="0.25">
      <c r="A2672" s="34">
        <v>29488</v>
      </c>
      <c r="B2672" s="12" t="str">
        <f>VLOOKUP(A2672,'[1]Региональная прогр. (11.2018)'!G$14:Q$8110,11,FALSE)</f>
        <v>ОАО</v>
      </c>
      <c r="C2672" s="11" t="s">
        <v>9</v>
      </c>
      <c r="D2672" s="30" t="s">
        <v>1096</v>
      </c>
      <c r="E2672" s="11">
        <v>2019</v>
      </c>
      <c r="F2672" s="30" t="s">
        <v>17</v>
      </c>
      <c r="G2672" s="31">
        <v>4066.8</v>
      </c>
      <c r="H2672" s="30" t="s">
        <v>18</v>
      </c>
      <c r="I2672" s="30">
        <v>84963.02</v>
      </c>
    </row>
    <row r="2673" spans="1:9" ht="15.75" x14ac:dyDescent="0.25">
      <c r="A2673" s="34">
        <v>29489</v>
      </c>
      <c r="B2673" s="12" t="str">
        <f>VLOOKUP(A2673,'[1]Региональная прогр. (11.2018)'!G$14:Q$8110,11,FALSE)</f>
        <v>ОАО</v>
      </c>
      <c r="C2673" s="11" t="s">
        <v>9</v>
      </c>
      <c r="D2673" s="30" t="s">
        <v>1097</v>
      </c>
      <c r="E2673" s="11">
        <v>2019</v>
      </c>
      <c r="F2673" s="30" t="s">
        <v>16</v>
      </c>
      <c r="G2673" s="31">
        <v>3898.8</v>
      </c>
      <c r="H2673" s="21">
        <v>2927</v>
      </c>
      <c r="I2673" s="45">
        <v>6355579.2000000002</v>
      </c>
    </row>
    <row r="2674" spans="1:9" ht="15.75" x14ac:dyDescent="0.25">
      <c r="A2674" s="34">
        <v>29489</v>
      </c>
      <c r="B2674" s="12" t="str">
        <f>VLOOKUP(A2674,'[1]Региональная прогр. (11.2018)'!G$14:Q$8110,11,FALSE)</f>
        <v>ОАО</v>
      </c>
      <c r="C2674" s="11" t="s">
        <v>9</v>
      </c>
      <c r="D2674" s="30" t="s">
        <v>1097</v>
      </c>
      <c r="E2674" s="11">
        <v>2019</v>
      </c>
      <c r="F2674" s="30" t="s">
        <v>17</v>
      </c>
      <c r="G2674" s="31">
        <v>3898.8</v>
      </c>
      <c r="H2674" s="30" t="s">
        <v>18</v>
      </c>
      <c r="I2674" s="30">
        <v>69644.740000000005</v>
      </c>
    </row>
    <row r="2675" spans="1:9" ht="15.75" x14ac:dyDescent="0.25">
      <c r="A2675" s="34">
        <v>29226</v>
      </c>
      <c r="B2675" s="12" t="str">
        <f>VLOOKUP(A2675,'[1]Региональная прогр. (11.2018)'!G$14:Q$8110,11,FALSE)</f>
        <v>ЛАО</v>
      </c>
      <c r="C2675" s="11" t="s">
        <v>9</v>
      </c>
      <c r="D2675" s="30" t="s">
        <v>1098</v>
      </c>
      <c r="E2675" s="11">
        <v>2019</v>
      </c>
      <c r="F2675" s="30" t="s">
        <v>14</v>
      </c>
      <c r="G2675" s="31">
        <v>1720.9</v>
      </c>
      <c r="H2675" s="21">
        <v>459</v>
      </c>
      <c r="I2675" s="45">
        <v>2668430.4</v>
      </c>
    </row>
    <row r="2676" spans="1:9" ht="15.75" x14ac:dyDescent="0.25">
      <c r="A2676" s="34">
        <v>29226</v>
      </c>
      <c r="B2676" s="12" t="str">
        <f>VLOOKUP(A2676,'[1]Региональная прогр. (11.2018)'!G$14:Q$8110,11,FALSE)</f>
        <v>ЛАО</v>
      </c>
      <c r="C2676" s="11" t="s">
        <v>9</v>
      </c>
      <c r="D2676" s="30" t="s">
        <v>1098</v>
      </c>
      <c r="E2676" s="11">
        <v>2019</v>
      </c>
      <c r="F2676" s="30" t="s">
        <v>17</v>
      </c>
      <c r="G2676" s="31">
        <v>1720.9</v>
      </c>
      <c r="H2676" s="30" t="s">
        <v>18</v>
      </c>
      <c r="I2676" s="30">
        <v>15221.45</v>
      </c>
    </row>
    <row r="2677" spans="1:9" ht="15.75" x14ac:dyDescent="0.25">
      <c r="A2677" s="34">
        <v>32770</v>
      </c>
      <c r="B2677" s="12" t="str">
        <f>VLOOKUP(A2677,'[1]Региональная прогр. (11.2018)'!G$14:Q$8110,11,FALSE)</f>
        <v>ЦАО</v>
      </c>
      <c r="C2677" s="11" t="s">
        <v>9</v>
      </c>
      <c r="D2677" s="30" t="s">
        <v>1099</v>
      </c>
      <c r="E2677" s="11">
        <v>2019</v>
      </c>
      <c r="F2677" s="30" t="s">
        <v>16</v>
      </c>
      <c r="G2677" s="31">
        <v>7673.8</v>
      </c>
      <c r="H2677" s="21">
        <v>4176</v>
      </c>
      <c r="I2677" s="45">
        <v>6372043.2000000002</v>
      </c>
    </row>
    <row r="2678" spans="1:9" ht="15.75" x14ac:dyDescent="0.25">
      <c r="A2678" s="34">
        <v>32770</v>
      </c>
      <c r="B2678" s="12" t="str">
        <f>VLOOKUP(A2678,'[1]Региональная прогр. (11.2018)'!G$14:Q$8110,11,FALSE)</f>
        <v>ЦАО</v>
      </c>
      <c r="C2678" s="11" t="s">
        <v>9</v>
      </c>
      <c r="D2678" s="30" t="s">
        <v>1099</v>
      </c>
      <c r="E2678" s="11">
        <v>2019</v>
      </c>
      <c r="F2678" s="30" t="s">
        <v>17</v>
      </c>
      <c r="G2678" s="31">
        <v>7673.8</v>
      </c>
      <c r="H2678" s="30" t="s">
        <v>18</v>
      </c>
      <c r="I2678" s="30">
        <v>60084.4</v>
      </c>
    </row>
    <row r="2679" spans="1:9" ht="15.75" x14ac:dyDescent="0.25">
      <c r="A2679" s="34">
        <v>25687</v>
      </c>
      <c r="B2679" s="12" t="str">
        <f>VLOOKUP(A2679,'[1]Региональная прогр. (11.2018)'!G$14:Q$8110,11,FALSE)</f>
        <v>ЦАО</v>
      </c>
      <c r="C2679" s="11" t="s">
        <v>9</v>
      </c>
      <c r="D2679" s="30" t="s">
        <v>1100</v>
      </c>
      <c r="E2679" s="11">
        <v>2019</v>
      </c>
      <c r="F2679" s="30" t="s">
        <v>16</v>
      </c>
      <c r="G2679" s="31">
        <v>4172.5</v>
      </c>
      <c r="H2679" s="21">
        <v>2742</v>
      </c>
      <c r="I2679" s="45">
        <v>6737503.2000000002</v>
      </c>
    </row>
    <row r="2680" spans="1:9" ht="15.75" x14ac:dyDescent="0.25">
      <c r="A2680" s="34">
        <v>25687</v>
      </c>
      <c r="B2680" s="12" t="str">
        <f>VLOOKUP(A2680,'[1]Региональная прогр. (11.2018)'!G$14:Q$8110,11,FALSE)</f>
        <v>ЦАО</v>
      </c>
      <c r="C2680" s="11" t="s">
        <v>9</v>
      </c>
      <c r="D2680" s="30" t="s">
        <v>1100</v>
      </c>
      <c r="E2680" s="11">
        <v>2019</v>
      </c>
      <c r="F2680" s="30" t="s">
        <v>17</v>
      </c>
      <c r="G2680" s="31">
        <v>4172.5</v>
      </c>
      <c r="H2680" s="30" t="s">
        <v>18</v>
      </c>
      <c r="I2680" s="30">
        <v>41612</v>
      </c>
    </row>
    <row r="2681" spans="1:9" ht="15.75" x14ac:dyDescent="0.25">
      <c r="A2681" s="34">
        <v>25688</v>
      </c>
      <c r="B2681" s="12" t="str">
        <f>VLOOKUP(A2681,'[1]Региональная прогр. (11.2018)'!G$14:Q$8110,11,FALSE)</f>
        <v>ЦАО</v>
      </c>
      <c r="C2681" s="11" t="s">
        <v>9</v>
      </c>
      <c r="D2681" s="30" t="s">
        <v>1101</v>
      </c>
      <c r="E2681" s="11">
        <v>2019</v>
      </c>
      <c r="F2681" s="30" t="s">
        <v>16</v>
      </c>
      <c r="G2681" s="31">
        <v>3374.7</v>
      </c>
      <c r="H2681" s="21">
        <v>2460</v>
      </c>
      <c r="I2681" s="45">
        <v>7201021.2000000002</v>
      </c>
    </row>
    <row r="2682" spans="1:9" ht="15.75" x14ac:dyDescent="0.25">
      <c r="A2682" s="34">
        <v>25688</v>
      </c>
      <c r="B2682" s="12" t="str">
        <f>VLOOKUP(A2682,'[1]Региональная прогр. (11.2018)'!G$14:Q$8110,11,FALSE)</f>
        <v>ЦАО</v>
      </c>
      <c r="C2682" s="11" t="s">
        <v>9</v>
      </c>
      <c r="D2682" s="30" t="s">
        <v>1101</v>
      </c>
      <c r="E2682" s="11">
        <v>2019</v>
      </c>
      <c r="F2682" s="30" t="s">
        <v>17</v>
      </c>
      <c r="G2682" s="31">
        <v>3374.7</v>
      </c>
      <c r="H2682" s="30" t="s">
        <v>18</v>
      </c>
      <c r="I2682" s="30">
        <v>45654.5</v>
      </c>
    </row>
    <row r="2683" spans="1:9" ht="15.75" x14ac:dyDescent="0.25">
      <c r="A2683" s="34">
        <v>27916</v>
      </c>
      <c r="B2683" s="12" t="str">
        <f>VLOOKUP(A2683,'[1]Региональная прогр. (11.2018)'!G$14:Q$8110,11,FALSE)</f>
        <v>ЦАО</v>
      </c>
      <c r="C2683" s="11" t="s">
        <v>9</v>
      </c>
      <c r="D2683" s="30" t="s">
        <v>1102</v>
      </c>
      <c r="E2683" s="11">
        <v>2019</v>
      </c>
      <c r="F2683" s="30" t="s">
        <v>16</v>
      </c>
      <c r="G2683" s="31">
        <v>703.5</v>
      </c>
      <c r="H2683" s="21">
        <v>542</v>
      </c>
      <c r="I2683" s="45">
        <v>1320489.6000000001</v>
      </c>
    </row>
    <row r="2684" spans="1:9" ht="15.75" x14ac:dyDescent="0.25">
      <c r="A2684" s="34">
        <v>27916</v>
      </c>
      <c r="B2684" s="12" t="str">
        <f>VLOOKUP(A2684,'[1]Региональная прогр. (11.2018)'!G$14:Q$8110,11,FALSE)</f>
        <v>ЦАО</v>
      </c>
      <c r="C2684" s="11" t="s">
        <v>9</v>
      </c>
      <c r="D2684" s="30" t="s">
        <v>1102</v>
      </c>
      <c r="E2684" s="11">
        <v>2019</v>
      </c>
      <c r="F2684" s="30" t="s">
        <v>17</v>
      </c>
      <c r="G2684" s="31">
        <v>703.5</v>
      </c>
      <c r="H2684" s="30" t="s">
        <v>18</v>
      </c>
      <c r="I2684" s="30">
        <v>6283.5</v>
      </c>
    </row>
    <row r="2685" spans="1:9" ht="15.75" x14ac:dyDescent="0.25">
      <c r="A2685" s="34">
        <v>32779</v>
      </c>
      <c r="B2685" s="12" t="str">
        <f>VLOOKUP(A2685,'[1]Региональная прогр. (11.2018)'!G$14:Q$8110,11,FALSE)</f>
        <v>ЦАО</v>
      </c>
      <c r="C2685" s="11" t="s">
        <v>9</v>
      </c>
      <c r="D2685" s="30" t="s">
        <v>1103</v>
      </c>
      <c r="E2685" s="11">
        <v>2019</v>
      </c>
      <c r="F2685" s="30" t="s">
        <v>16</v>
      </c>
      <c r="G2685" s="31">
        <v>2441.9</v>
      </c>
      <c r="H2685" s="21">
        <v>1205.67</v>
      </c>
      <c r="I2685" s="45">
        <v>2412444</v>
      </c>
    </row>
    <row r="2686" spans="1:9" ht="15.75" x14ac:dyDescent="0.25">
      <c r="A2686" s="34">
        <v>32779</v>
      </c>
      <c r="B2686" s="12" t="str">
        <f>VLOOKUP(A2686,'[1]Региональная прогр. (11.2018)'!G$14:Q$8110,11,FALSE)</f>
        <v>ЦАО</v>
      </c>
      <c r="C2686" s="11" t="s">
        <v>9</v>
      </c>
      <c r="D2686" s="30" t="s">
        <v>1103</v>
      </c>
      <c r="E2686" s="11">
        <v>2019</v>
      </c>
      <c r="F2686" s="30" t="s">
        <v>14</v>
      </c>
      <c r="G2686" s="31">
        <v>2441.9</v>
      </c>
      <c r="H2686" s="21">
        <v>492</v>
      </c>
      <c r="I2686" s="45">
        <v>2354914.6800000002</v>
      </c>
    </row>
    <row r="2687" spans="1:9" ht="15.75" x14ac:dyDescent="0.25">
      <c r="A2687" s="34">
        <v>32779</v>
      </c>
      <c r="B2687" s="12" t="str">
        <f>VLOOKUP(A2687,'[1]Региональная прогр. (11.2018)'!G$14:Q$8110,11,FALSE)</f>
        <v>ЦАО</v>
      </c>
      <c r="C2687" s="11" t="s">
        <v>9</v>
      </c>
      <c r="D2687" s="30" t="s">
        <v>1103</v>
      </c>
      <c r="E2687" s="11">
        <v>2019</v>
      </c>
      <c r="F2687" s="30" t="s">
        <v>17</v>
      </c>
      <c r="G2687" s="31">
        <v>2441.9</v>
      </c>
      <c r="H2687" s="30" t="s">
        <v>18</v>
      </c>
      <c r="I2687" s="30">
        <v>28247.309999999998</v>
      </c>
    </row>
    <row r="2688" spans="1:9" ht="15.75" x14ac:dyDescent="0.25">
      <c r="A2688" s="34">
        <v>29940</v>
      </c>
      <c r="B2688" s="12" t="str">
        <f>VLOOKUP(A2688,'[1]Региональная прогр. (11.2018)'!G$14:Q$8110,11,FALSE)</f>
        <v>САО</v>
      </c>
      <c r="C2688" s="11" t="s">
        <v>9</v>
      </c>
      <c r="D2688" s="30" t="s">
        <v>1104</v>
      </c>
      <c r="E2688" s="11">
        <v>2019</v>
      </c>
      <c r="F2688" s="30" t="s">
        <v>16</v>
      </c>
      <c r="G2688" s="31">
        <v>3007.9</v>
      </c>
      <c r="H2688" s="21">
        <v>1574</v>
      </c>
      <c r="I2688" s="45">
        <v>5205433.2</v>
      </c>
    </row>
    <row r="2689" spans="1:9" ht="15.75" x14ac:dyDescent="0.25">
      <c r="A2689" s="34">
        <v>29940</v>
      </c>
      <c r="B2689" s="12" t="str">
        <f>VLOOKUP(A2689,'[1]Региональная прогр. (11.2018)'!G$14:Q$8110,11,FALSE)</f>
        <v>САО</v>
      </c>
      <c r="C2689" s="11" t="s">
        <v>9</v>
      </c>
      <c r="D2689" s="30" t="s">
        <v>1104</v>
      </c>
      <c r="E2689" s="11">
        <v>2019</v>
      </c>
      <c r="F2689" s="30" t="s">
        <v>17</v>
      </c>
      <c r="G2689" s="31">
        <v>3007.9</v>
      </c>
      <c r="H2689" s="30" t="s">
        <v>18</v>
      </c>
      <c r="I2689" s="30">
        <v>18329.59</v>
      </c>
    </row>
    <row r="2690" spans="1:9" ht="15.75" x14ac:dyDescent="0.25">
      <c r="A2690" s="34">
        <v>29942</v>
      </c>
      <c r="B2690" s="12" t="str">
        <f>VLOOKUP(A2690,'[1]Региональная прогр. (11.2018)'!G$14:Q$8110,11,FALSE)</f>
        <v>САО</v>
      </c>
      <c r="C2690" s="11" t="s">
        <v>9</v>
      </c>
      <c r="D2690" s="30" t="s">
        <v>1105</v>
      </c>
      <c r="E2690" s="11">
        <v>2019</v>
      </c>
      <c r="F2690" s="30" t="s">
        <v>16</v>
      </c>
      <c r="G2690" s="31">
        <v>4243.1000000000004</v>
      </c>
      <c r="H2690" s="21">
        <v>1841.5</v>
      </c>
      <c r="I2690" s="45">
        <v>6311811.3600000003</v>
      </c>
    </row>
    <row r="2691" spans="1:9" ht="15.75" x14ac:dyDescent="0.25">
      <c r="A2691" s="34">
        <v>29942</v>
      </c>
      <c r="B2691" s="12" t="str">
        <f>VLOOKUP(A2691,'[1]Региональная прогр. (11.2018)'!G$14:Q$8110,11,FALSE)</f>
        <v>САО</v>
      </c>
      <c r="C2691" s="11" t="s">
        <v>9</v>
      </c>
      <c r="D2691" s="30" t="s">
        <v>1105</v>
      </c>
      <c r="E2691" s="11">
        <v>2019</v>
      </c>
      <c r="F2691" s="30" t="s">
        <v>17</v>
      </c>
      <c r="G2691" s="31">
        <v>4243.1000000000004</v>
      </c>
      <c r="H2691" s="30" t="s">
        <v>18</v>
      </c>
      <c r="I2691" s="30">
        <v>26343.5</v>
      </c>
    </row>
    <row r="2692" spans="1:9" ht="15.75" x14ac:dyDescent="0.25">
      <c r="A2692" s="34">
        <v>29943</v>
      </c>
      <c r="B2692" s="12" t="str">
        <f>VLOOKUP(A2692,'[1]Региональная прогр. (11.2018)'!G$14:Q$8110,11,FALSE)</f>
        <v>САО</v>
      </c>
      <c r="C2692" s="11" t="s">
        <v>9</v>
      </c>
      <c r="D2692" s="30" t="s">
        <v>1106</v>
      </c>
      <c r="E2692" s="11">
        <v>2019</v>
      </c>
      <c r="F2692" s="30" t="s">
        <v>16</v>
      </c>
      <c r="G2692" s="31">
        <v>1741.8</v>
      </c>
      <c r="H2692" s="21">
        <v>1004</v>
      </c>
      <c r="I2692" s="45">
        <v>2913163.33</v>
      </c>
    </row>
    <row r="2693" spans="1:9" ht="15.75" x14ac:dyDescent="0.25">
      <c r="A2693" s="34">
        <v>29943</v>
      </c>
      <c r="B2693" s="12" t="str">
        <f>VLOOKUP(A2693,'[1]Региональная прогр. (11.2018)'!G$14:Q$8110,11,FALSE)</f>
        <v>САО</v>
      </c>
      <c r="C2693" s="11" t="s">
        <v>9</v>
      </c>
      <c r="D2693" s="30" t="s">
        <v>1106</v>
      </c>
      <c r="E2693" s="11">
        <v>2019</v>
      </c>
      <c r="F2693" s="30" t="s">
        <v>17</v>
      </c>
      <c r="G2693" s="31">
        <v>1741.8</v>
      </c>
      <c r="H2693" s="30" t="s">
        <v>18</v>
      </c>
      <c r="I2693" s="30">
        <v>13717</v>
      </c>
    </row>
    <row r="2694" spans="1:9" ht="15.75" x14ac:dyDescent="0.25">
      <c r="A2694" s="34">
        <v>29944</v>
      </c>
      <c r="B2694" s="12" t="str">
        <f>VLOOKUP(A2694,'[1]Региональная прогр. (11.2018)'!G$14:Q$8110,11,FALSE)</f>
        <v>САО</v>
      </c>
      <c r="C2694" s="11" t="s">
        <v>9</v>
      </c>
      <c r="D2694" s="30" t="s">
        <v>1107</v>
      </c>
      <c r="E2694" s="11">
        <v>2019</v>
      </c>
      <c r="F2694" s="30" t="s">
        <v>16</v>
      </c>
      <c r="G2694" s="31">
        <v>2769.9</v>
      </c>
      <c r="H2694" s="21">
        <v>1775.5</v>
      </c>
      <c r="I2694" s="45">
        <v>4725760.8</v>
      </c>
    </row>
    <row r="2695" spans="1:9" ht="15.75" x14ac:dyDescent="0.25">
      <c r="A2695" s="34">
        <v>29944</v>
      </c>
      <c r="B2695" s="12" t="str">
        <f>VLOOKUP(A2695,'[1]Региональная прогр. (11.2018)'!G$14:Q$8110,11,FALSE)</f>
        <v>САО</v>
      </c>
      <c r="C2695" s="11" t="s">
        <v>9</v>
      </c>
      <c r="D2695" s="30" t="s">
        <v>1107</v>
      </c>
      <c r="E2695" s="11">
        <v>2019</v>
      </c>
      <c r="F2695" s="30" t="s">
        <v>17</v>
      </c>
      <c r="G2695" s="31">
        <v>2769.9</v>
      </c>
      <c r="H2695" s="30" t="s">
        <v>18</v>
      </c>
      <c r="I2695" s="30">
        <v>31024.6</v>
      </c>
    </row>
    <row r="2696" spans="1:9" ht="15.75" x14ac:dyDescent="0.25">
      <c r="A2696" s="34">
        <v>25077</v>
      </c>
      <c r="B2696" s="12" t="str">
        <f>VLOOKUP(A2696,'[1]Региональная прогр. (11.2018)'!G$14:Q$8110,11,FALSE)</f>
        <v>ЦАО</v>
      </c>
      <c r="C2696" s="11" t="s">
        <v>9</v>
      </c>
      <c r="D2696" s="30" t="s">
        <v>1108</v>
      </c>
      <c r="E2696" s="11">
        <v>2019</v>
      </c>
      <c r="F2696" s="30" t="s">
        <v>16</v>
      </c>
      <c r="G2696" s="31">
        <v>3178.8</v>
      </c>
      <c r="H2696" s="21">
        <v>2625.7</v>
      </c>
      <c r="I2696" s="45">
        <v>6160485.5999999996</v>
      </c>
    </row>
    <row r="2697" spans="1:9" ht="15.75" x14ac:dyDescent="0.25">
      <c r="A2697" s="34">
        <v>25077</v>
      </c>
      <c r="B2697" s="12" t="str">
        <f>VLOOKUP(A2697,'[1]Региональная прогр. (11.2018)'!G$14:Q$8110,11,FALSE)</f>
        <v>ЦАО</v>
      </c>
      <c r="C2697" s="11" t="s">
        <v>9</v>
      </c>
      <c r="D2697" s="30" t="s">
        <v>1108</v>
      </c>
      <c r="E2697" s="11">
        <v>2019</v>
      </c>
      <c r="F2697" s="30" t="s">
        <v>17</v>
      </c>
      <c r="G2697" s="31">
        <v>3178.8</v>
      </c>
      <c r="H2697" s="30" t="s">
        <v>18</v>
      </c>
      <c r="I2697" s="30">
        <v>34655.47</v>
      </c>
    </row>
    <row r="2698" spans="1:9" ht="15.75" x14ac:dyDescent="0.25">
      <c r="A2698" s="34">
        <v>25078</v>
      </c>
      <c r="B2698" s="12" t="str">
        <f>VLOOKUP(A2698,'[1]Региональная прогр. (11.2018)'!G$14:Q$8110,11,FALSE)</f>
        <v>ЦАО</v>
      </c>
      <c r="C2698" s="11" t="s">
        <v>9</v>
      </c>
      <c r="D2698" s="30" t="s">
        <v>1109</v>
      </c>
      <c r="E2698" s="11">
        <v>2019</v>
      </c>
      <c r="F2698" s="30" t="s">
        <v>16</v>
      </c>
      <c r="G2698" s="31">
        <v>6942.6</v>
      </c>
      <c r="H2698" s="21">
        <v>3105.1</v>
      </c>
      <c r="I2698" s="45">
        <v>7719487.2000000002</v>
      </c>
    </row>
    <row r="2699" spans="1:9" ht="15.75" x14ac:dyDescent="0.25">
      <c r="A2699" s="34">
        <v>25078</v>
      </c>
      <c r="B2699" s="12" t="str">
        <f>VLOOKUP(A2699,'[1]Региональная прогр. (11.2018)'!G$14:Q$8110,11,FALSE)</f>
        <v>ЦАО</v>
      </c>
      <c r="C2699" s="11" t="s">
        <v>9</v>
      </c>
      <c r="D2699" s="30" t="s">
        <v>1109</v>
      </c>
      <c r="E2699" s="11">
        <v>2019</v>
      </c>
      <c r="F2699" s="30" t="s">
        <v>17</v>
      </c>
      <c r="G2699" s="31">
        <v>6942.6</v>
      </c>
      <c r="H2699" s="30" t="s">
        <v>18</v>
      </c>
      <c r="I2699" s="30">
        <v>43822.879999999997</v>
      </c>
    </row>
    <row r="2700" spans="1:9" ht="15.75" x14ac:dyDescent="0.25">
      <c r="A2700" s="34">
        <v>25148</v>
      </c>
      <c r="B2700" s="12" t="str">
        <f>VLOOKUP(A2700,'[1]Региональная прогр. (11.2018)'!G$14:Q$8110,11,FALSE)</f>
        <v>ЦАО</v>
      </c>
      <c r="C2700" s="11" t="s">
        <v>9</v>
      </c>
      <c r="D2700" s="30" t="s">
        <v>1110</v>
      </c>
      <c r="E2700" s="11">
        <v>2019</v>
      </c>
      <c r="F2700" s="30" t="s">
        <v>16</v>
      </c>
      <c r="G2700" s="31">
        <v>3523.3</v>
      </c>
      <c r="H2700" s="21">
        <v>2594</v>
      </c>
      <c r="I2700" s="45">
        <v>4557667.2</v>
      </c>
    </row>
    <row r="2701" spans="1:9" ht="15.75" x14ac:dyDescent="0.25">
      <c r="A2701" s="34">
        <v>25148</v>
      </c>
      <c r="B2701" s="12" t="str">
        <f>VLOOKUP(A2701,'[1]Региональная прогр. (11.2018)'!G$14:Q$8110,11,FALSE)</f>
        <v>ЦАО</v>
      </c>
      <c r="C2701" s="11" t="s">
        <v>9</v>
      </c>
      <c r="D2701" s="30" t="s">
        <v>1110</v>
      </c>
      <c r="E2701" s="11">
        <v>2019</v>
      </c>
      <c r="F2701" s="30" t="s">
        <v>17</v>
      </c>
      <c r="G2701" s="31">
        <v>3523.3</v>
      </c>
      <c r="H2701" s="30" t="s">
        <v>18</v>
      </c>
      <c r="I2701" s="30">
        <v>36546.97</v>
      </c>
    </row>
    <row r="2702" spans="1:9" ht="15.75" x14ac:dyDescent="0.25">
      <c r="A2702" s="34">
        <v>25079</v>
      </c>
      <c r="B2702" s="12" t="str">
        <f>VLOOKUP(A2702,'[1]Региональная прогр. (11.2018)'!G$14:Q$8110,11,FALSE)</f>
        <v>ЦАО</v>
      </c>
      <c r="C2702" s="11" t="s">
        <v>9</v>
      </c>
      <c r="D2702" s="30" t="s">
        <v>1111</v>
      </c>
      <c r="E2702" s="11">
        <v>2019</v>
      </c>
      <c r="F2702" s="30" t="s">
        <v>16</v>
      </c>
      <c r="G2702" s="31">
        <v>863</v>
      </c>
      <c r="H2702" s="21">
        <v>655</v>
      </c>
      <c r="I2702" s="45">
        <v>1799034</v>
      </c>
    </row>
    <row r="2703" spans="1:9" ht="15.75" x14ac:dyDescent="0.25">
      <c r="A2703" s="34">
        <v>25079</v>
      </c>
      <c r="B2703" s="12" t="str">
        <f>VLOOKUP(A2703,'[1]Региональная прогр. (11.2018)'!G$14:Q$8110,11,FALSE)</f>
        <v>ЦАО</v>
      </c>
      <c r="C2703" s="11" t="s">
        <v>9</v>
      </c>
      <c r="D2703" s="30" t="s">
        <v>1111</v>
      </c>
      <c r="E2703" s="11">
        <v>2019</v>
      </c>
      <c r="F2703" s="30" t="s">
        <v>17</v>
      </c>
      <c r="G2703" s="31">
        <v>863</v>
      </c>
      <c r="H2703" s="30" t="s">
        <v>18</v>
      </c>
      <c r="I2703" s="30">
        <v>10020</v>
      </c>
    </row>
    <row r="2704" spans="1:9" ht="15.75" x14ac:dyDescent="0.25">
      <c r="A2704" s="34">
        <v>25080</v>
      </c>
      <c r="B2704" s="12" t="str">
        <f>VLOOKUP(A2704,'[1]Региональная прогр. (11.2018)'!G$14:Q$8110,11,FALSE)</f>
        <v>ЦАО</v>
      </c>
      <c r="C2704" s="11" t="s">
        <v>9</v>
      </c>
      <c r="D2704" s="30" t="s">
        <v>1112</v>
      </c>
      <c r="E2704" s="11">
        <v>2019</v>
      </c>
      <c r="F2704" s="30" t="s">
        <v>16</v>
      </c>
      <c r="G2704" s="31">
        <v>1990.8</v>
      </c>
      <c r="H2704" s="21">
        <v>1199</v>
      </c>
      <c r="I2704" s="45">
        <v>4384238.4000000004</v>
      </c>
    </row>
    <row r="2705" spans="1:9" ht="15.75" x14ac:dyDescent="0.25">
      <c r="A2705" s="34">
        <v>25080</v>
      </c>
      <c r="B2705" s="12" t="str">
        <f>VLOOKUP(A2705,'[1]Региональная прогр. (11.2018)'!G$14:Q$8110,11,FALSE)</f>
        <v>ЦАО</v>
      </c>
      <c r="C2705" s="11" t="s">
        <v>9</v>
      </c>
      <c r="D2705" s="30" t="s">
        <v>1112</v>
      </c>
      <c r="E2705" s="11">
        <v>2019</v>
      </c>
      <c r="F2705" s="30" t="s">
        <v>17</v>
      </c>
      <c r="G2705" s="31">
        <v>1990.8</v>
      </c>
      <c r="H2705" s="30" t="s">
        <v>18</v>
      </c>
      <c r="I2705" s="30">
        <v>16983.400000000001</v>
      </c>
    </row>
    <row r="2706" spans="1:9" ht="15.75" x14ac:dyDescent="0.25">
      <c r="A2706" s="34">
        <v>25081</v>
      </c>
      <c r="B2706" s="12" t="str">
        <f>VLOOKUP(A2706,'[1]Региональная прогр. (11.2018)'!G$14:Q$8110,11,FALSE)</f>
        <v>ЦАО</v>
      </c>
      <c r="C2706" s="11" t="s">
        <v>9</v>
      </c>
      <c r="D2706" s="30" t="s">
        <v>1113</v>
      </c>
      <c r="E2706" s="11">
        <v>2019</v>
      </c>
      <c r="F2706" s="30" t="s">
        <v>16</v>
      </c>
      <c r="G2706" s="31">
        <v>2527.9</v>
      </c>
      <c r="H2706" s="21">
        <v>929.9</v>
      </c>
      <c r="I2706" s="45">
        <v>3552831.6</v>
      </c>
    </row>
    <row r="2707" spans="1:9" ht="15.75" x14ac:dyDescent="0.25">
      <c r="A2707" s="34">
        <v>25081</v>
      </c>
      <c r="B2707" s="12" t="str">
        <f>VLOOKUP(A2707,'[1]Региональная прогр. (11.2018)'!G$14:Q$8110,11,FALSE)</f>
        <v>ЦАО</v>
      </c>
      <c r="C2707" s="11" t="s">
        <v>9</v>
      </c>
      <c r="D2707" s="30" t="s">
        <v>1113</v>
      </c>
      <c r="E2707" s="11">
        <v>2019</v>
      </c>
      <c r="F2707" s="30" t="s">
        <v>17</v>
      </c>
      <c r="G2707" s="31">
        <v>2527.9</v>
      </c>
      <c r="H2707" s="30" t="s">
        <v>18</v>
      </c>
      <c r="I2707" s="30">
        <v>15731.96</v>
      </c>
    </row>
    <row r="2708" spans="1:9" ht="15.75" x14ac:dyDescent="0.25">
      <c r="A2708" s="34">
        <v>25061</v>
      </c>
      <c r="B2708" s="12" t="str">
        <f>VLOOKUP(A2708,'[1]Региональная прогр. (11.2018)'!G$14:Q$8110,11,FALSE)</f>
        <v>ЦАО</v>
      </c>
      <c r="C2708" s="11" t="s">
        <v>9</v>
      </c>
      <c r="D2708" s="30" t="s">
        <v>1114</v>
      </c>
      <c r="E2708" s="11">
        <v>2019</v>
      </c>
      <c r="F2708" s="30" t="s">
        <v>16</v>
      </c>
      <c r="G2708" s="31">
        <v>3484.7</v>
      </c>
      <c r="H2708" s="21">
        <v>2148</v>
      </c>
      <c r="I2708" s="45">
        <v>5083272</v>
      </c>
    </row>
    <row r="2709" spans="1:9" ht="15.75" x14ac:dyDescent="0.25">
      <c r="A2709" s="34">
        <v>25061</v>
      </c>
      <c r="B2709" s="12" t="str">
        <f>VLOOKUP(A2709,'[1]Региональная прогр. (11.2018)'!G$14:Q$8110,11,FALSE)</f>
        <v>ЦАО</v>
      </c>
      <c r="C2709" s="11" t="s">
        <v>9</v>
      </c>
      <c r="D2709" s="30" t="s">
        <v>1114</v>
      </c>
      <c r="E2709" s="11">
        <v>2019</v>
      </c>
      <c r="F2709" s="30" t="s">
        <v>17</v>
      </c>
      <c r="G2709" s="31">
        <v>3484.7</v>
      </c>
      <c r="H2709" s="30" t="s">
        <v>18</v>
      </c>
      <c r="I2709" s="30">
        <v>27391.97</v>
      </c>
    </row>
    <row r="2710" spans="1:9" ht="15.75" x14ac:dyDescent="0.25">
      <c r="A2710" s="34">
        <v>20380</v>
      </c>
      <c r="B2710" s="12" t="str">
        <f>VLOOKUP(A2710,'[1]Региональная прогр. (11.2018)'!G$14:Q$8110,11,FALSE)</f>
        <v>ЛАО</v>
      </c>
      <c r="C2710" s="11" t="s">
        <v>9</v>
      </c>
      <c r="D2710" s="30" t="s">
        <v>1115</v>
      </c>
      <c r="E2710" s="11">
        <v>2019</v>
      </c>
      <c r="F2710" s="30" t="s">
        <v>16</v>
      </c>
      <c r="G2710" s="31">
        <v>1503.1</v>
      </c>
      <c r="H2710" s="21">
        <v>770</v>
      </c>
      <c r="I2710" s="45">
        <v>1826629.2</v>
      </c>
    </row>
    <row r="2711" spans="1:9" ht="15.75" x14ac:dyDescent="0.25">
      <c r="A2711" s="34">
        <v>20380</v>
      </c>
      <c r="B2711" s="12" t="str">
        <f>VLOOKUP(A2711,'[1]Региональная прогр. (11.2018)'!G$14:Q$8110,11,FALSE)</f>
        <v>ЛАО</v>
      </c>
      <c r="C2711" s="11" t="s">
        <v>9</v>
      </c>
      <c r="D2711" s="30" t="s">
        <v>1115</v>
      </c>
      <c r="E2711" s="11">
        <v>2019</v>
      </c>
      <c r="F2711" s="30" t="s">
        <v>17</v>
      </c>
      <c r="G2711" s="31">
        <v>1503.1</v>
      </c>
      <c r="H2711" s="30" t="s">
        <v>18</v>
      </c>
      <c r="I2711" s="30">
        <v>10467</v>
      </c>
    </row>
    <row r="2712" spans="1:9" ht="15.75" x14ac:dyDescent="0.25">
      <c r="A2712" s="34">
        <v>35175</v>
      </c>
      <c r="B2712" s="12" t="str">
        <f>VLOOKUP(A2712,'[1]Региональная прогр. (11.2018)'!G$14:Q$8110,11,FALSE)</f>
        <v>ЦАО</v>
      </c>
      <c r="C2712" s="11" t="s">
        <v>9</v>
      </c>
      <c r="D2712" s="30" t="s">
        <v>1116</v>
      </c>
      <c r="E2712" s="11">
        <v>2019</v>
      </c>
      <c r="F2712" s="30" t="s">
        <v>16</v>
      </c>
      <c r="G2712" s="31">
        <v>8796.7000000000007</v>
      </c>
      <c r="H2712" s="21">
        <v>3868</v>
      </c>
      <c r="I2712" s="45">
        <v>11681856</v>
      </c>
    </row>
    <row r="2713" spans="1:9" ht="15.75" x14ac:dyDescent="0.25">
      <c r="A2713" s="34">
        <v>35175</v>
      </c>
      <c r="B2713" s="12" t="str">
        <f>VLOOKUP(A2713,'[1]Региональная прогр. (11.2018)'!G$14:Q$8110,11,FALSE)</f>
        <v>ЦАО</v>
      </c>
      <c r="C2713" s="11" t="s">
        <v>9</v>
      </c>
      <c r="D2713" s="30" t="s">
        <v>1116</v>
      </c>
      <c r="E2713" s="11">
        <v>2019</v>
      </c>
      <c r="F2713" s="30" t="s">
        <v>17</v>
      </c>
      <c r="G2713" s="31">
        <v>8796.7000000000007</v>
      </c>
      <c r="H2713" s="30" t="s">
        <v>18</v>
      </c>
      <c r="I2713" s="30">
        <v>76068.800000000003</v>
      </c>
    </row>
    <row r="2714" spans="1:9" ht="15.75" x14ac:dyDescent="0.25">
      <c r="A2714" s="34">
        <v>25126</v>
      </c>
      <c r="B2714" s="12" t="str">
        <f>VLOOKUP(A2714,'[1]Региональная прогр. (11.2018)'!G$14:Q$8110,11,FALSE)</f>
        <v>ЦАО</v>
      </c>
      <c r="C2714" s="11" t="s">
        <v>9</v>
      </c>
      <c r="D2714" s="30" t="s">
        <v>1117</v>
      </c>
      <c r="E2714" s="11">
        <v>2019</v>
      </c>
      <c r="F2714" s="30" t="s">
        <v>16</v>
      </c>
      <c r="G2714" s="31">
        <v>3438.6</v>
      </c>
      <c r="H2714" s="21">
        <v>1866.7</v>
      </c>
      <c r="I2714" s="45">
        <v>5293237.2</v>
      </c>
    </row>
    <row r="2715" spans="1:9" ht="15.75" x14ac:dyDescent="0.25">
      <c r="A2715" s="34">
        <v>25126</v>
      </c>
      <c r="B2715" s="12" t="str">
        <f>VLOOKUP(A2715,'[1]Региональная прогр. (11.2018)'!G$14:Q$8110,11,FALSE)</f>
        <v>ЦАО</v>
      </c>
      <c r="C2715" s="11" t="s">
        <v>9</v>
      </c>
      <c r="D2715" s="30" t="s">
        <v>1117</v>
      </c>
      <c r="E2715" s="11">
        <v>2019</v>
      </c>
      <c r="F2715" s="30" t="s">
        <v>17</v>
      </c>
      <c r="G2715" s="31">
        <v>3438.6</v>
      </c>
      <c r="H2715" s="30" t="s">
        <v>18</v>
      </c>
      <c r="I2715" s="30">
        <v>30043.77</v>
      </c>
    </row>
    <row r="2716" spans="1:9" ht="15.75" x14ac:dyDescent="0.25">
      <c r="A2716" s="34">
        <v>27591</v>
      </c>
      <c r="B2716" s="12" t="str">
        <f>VLOOKUP(A2716,'[1]Региональная прогр. (11.2018)'!G$14:Q$8110,11,FALSE)</f>
        <v>КАО</v>
      </c>
      <c r="C2716" s="11" t="s">
        <v>9</v>
      </c>
      <c r="D2716" s="30" t="s">
        <v>1118</v>
      </c>
      <c r="E2716" s="11">
        <v>2019</v>
      </c>
      <c r="F2716" s="30" t="s">
        <v>16</v>
      </c>
      <c r="G2716" s="31">
        <v>424.7</v>
      </c>
      <c r="H2716" s="21">
        <v>508.5</v>
      </c>
      <c r="I2716" s="45">
        <v>938416.8</v>
      </c>
    </row>
    <row r="2717" spans="1:9" ht="15.75" x14ac:dyDescent="0.25">
      <c r="A2717" s="34">
        <v>27591</v>
      </c>
      <c r="B2717" s="12" t="str">
        <f>VLOOKUP(A2717,'[1]Региональная прогр. (11.2018)'!G$14:Q$8110,11,FALSE)</f>
        <v>КАО</v>
      </c>
      <c r="C2717" s="11" t="s">
        <v>9</v>
      </c>
      <c r="D2717" s="30" t="s">
        <v>1118</v>
      </c>
      <c r="E2717" s="11">
        <v>2019</v>
      </c>
      <c r="F2717" s="30" t="s">
        <v>17</v>
      </c>
      <c r="G2717" s="31">
        <v>424.7</v>
      </c>
      <c r="H2717" s="30" t="s">
        <v>18</v>
      </c>
      <c r="I2717" s="30">
        <v>24314.19</v>
      </c>
    </row>
    <row r="2718" spans="1:9" ht="15.75" x14ac:dyDescent="0.25">
      <c r="A2718" s="34">
        <v>35658</v>
      </c>
      <c r="B2718" s="12" t="str">
        <f>VLOOKUP(A2718,'[1]Региональная прогр. (11.2018)'!G$14:Q$8110,11,FALSE)</f>
        <v>КАО</v>
      </c>
      <c r="C2718" s="11" t="s">
        <v>9</v>
      </c>
      <c r="D2718" s="30" t="s">
        <v>1119</v>
      </c>
      <c r="E2718" s="11">
        <v>2019</v>
      </c>
      <c r="F2718" s="30" t="s">
        <v>16</v>
      </c>
      <c r="G2718" s="31">
        <v>526</v>
      </c>
      <c r="H2718" s="21">
        <v>604.70000000000005</v>
      </c>
      <c r="I2718" s="45">
        <v>1488733.2</v>
      </c>
    </row>
    <row r="2719" spans="1:9" ht="15.75" x14ac:dyDescent="0.25">
      <c r="A2719" s="34">
        <v>35658</v>
      </c>
      <c r="B2719" s="12" t="str">
        <f>VLOOKUP(A2719,'[1]Региональная прогр. (11.2018)'!G$14:Q$8110,11,FALSE)</f>
        <v>КАО</v>
      </c>
      <c r="C2719" s="11" t="s">
        <v>9</v>
      </c>
      <c r="D2719" s="30" t="s">
        <v>1119</v>
      </c>
      <c r="E2719" s="11">
        <v>2019</v>
      </c>
      <c r="F2719" s="30" t="s">
        <v>17</v>
      </c>
      <c r="G2719" s="31">
        <v>526</v>
      </c>
      <c r="H2719" s="30" t="s">
        <v>18</v>
      </c>
      <c r="I2719" s="30">
        <v>28982.23</v>
      </c>
    </row>
    <row r="2720" spans="1:9" ht="15.75" x14ac:dyDescent="0.25">
      <c r="A2720" s="34">
        <v>36612</v>
      </c>
      <c r="B2720" s="12" t="str">
        <f>VLOOKUP(A2720,'[1]Региональная прогр. (11.2018)'!G$14:Q$8110,11,FALSE)</f>
        <v>ЦАО</v>
      </c>
      <c r="C2720" s="11" t="s">
        <v>9</v>
      </c>
      <c r="D2720" s="30" t="s">
        <v>1120</v>
      </c>
      <c r="E2720" s="11">
        <v>2019</v>
      </c>
      <c r="F2720" s="30" t="s">
        <v>16</v>
      </c>
      <c r="G2720" s="31">
        <v>8649.2999999999993</v>
      </c>
      <c r="H2720" s="21">
        <v>4123</v>
      </c>
      <c r="I2720" s="45">
        <v>13881423.6</v>
      </c>
    </row>
    <row r="2721" spans="1:9" ht="15.75" x14ac:dyDescent="0.25">
      <c r="A2721" s="34">
        <v>36612</v>
      </c>
      <c r="B2721" s="12" t="str">
        <f>VLOOKUP(A2721,'[1]Региональная прогр. (11.2018)'!G$14:Q$8110,11,FALSE)</f>
        <v>ЦАО</v>
      </c>
      <c r="C2721" s="11" t="s">
        <v>9</v>
      </c>
      <c r="D2721" s="30" t="s">
        <v>1120</v>
      </c>
      <c r="E2721" s="11">
        <v>2019</v>
      </c>
      <c r="F2721" s="30" t="s">
        <v>17</v>
      </c>
      <c r="G2721" s="31">
        <v>8649.2999999999993</v>
      </c>
      <c r="H2721" s="30" t="s">
        <v>18</v>
      </c>
      <c r="I2721" s="30">
        <v>84911.360000000001</v>
      </c>
    </row>
    <row r="2722" spans="1:9" ht="15.75" x14ac:dyDescent="0.25">
      <c r="A2722" s="34">
        <v>25135</v>
      </c>
      <c r="B2722" s="12" t="str">
        <f>VLOOKUP(A2722,'[1]Региональная прогр. (11.2018)'!G$14:Q$8110,11,FALSE)</f>
        <v>ЦАО</v>
      </c>
      <c r="C2722" s="11" t="s">
        <v>9</v>
      </c>
      <c r="D2722" s="30" t="s">
        <v>1121</v>
      </c>
      <c r="E2722" s="11">
        <v>2019</v>
      </c>
      <c r="F2722" s="30" t="s">
        <v>16</v>
      </c>
      <c r="G2722" s="31">
        <v>2259.3000000000002</v>
      </c>
      <c r="H2722" s="21">
        <v>1217.4000000000001</v>
      </c>
      <c r="I2722" s="45">
        <v>3641310</v>
      </c>
    </row>
    <row r="2723" spans="1:9" ht="15.75" x14ac:dyDescent="0.25">
      <c r="A2723" s="34">
        <v>25135</v>
      </c>
      <c r="B2723" s="12" t="str">
        <f>VLOOKUP(A2723,'[1]Региональная прогр. (11.2018)'!G$14:Q$8110,11,FALSE)</f>
        <v>ЦАО</v>
      </c>
      <c r="C2723" s="11" t="s">
        <v>9</v>
      </c>
      <c r="D2723" s="30" t="s">
        <v>1121</v>
      </c>
      <c r="E2723" s="11">
        <v>2019</v>
      </c>
      <c r="F2723" s="30" t="s">
        <v>17</v>
      </c>
      <c r="G2723" s="31">
        <v>2259.3000000000002</v>
      </c>
      <c r="H2723" s="30" t="s">
        <v>18</v>
      </c>
      <c r="I2723" s="30">
        <v>18188.37</v>
      </c>
    </row>
    <row r="2724" spans="1:9" ht="15.75" x14ac:dyDescent="0.25">
      <c r="A2724" s="34">
        <v>25136</v>
      </c>
      <c r="B2724" s="12" t="str">
        <f>VLOOKUP(A2724,'[1]Региональная прогр. (11.2018)'!G$14:Q$8110,11,FALSE)</f>
        <v>ЦАО</v>
      </c>
      <c r="C2724" s="11" t="s">
        <v>9</v>
      </c>
      <c r="D2724" s="30" t="s">
        <v>1122</v>
      </c>
      <c r="E2724" s="11">
        <v>2019</v>
      </c>
      <c r="F2724" s="30" t="s">
        <v>16</v>
      </c>
      <c r="G2724" s="31">
        <v>3398.1</v>
      </c>
      <c r="H2724" s="21">
        <v>2239.1999999999998</v>
      </c>
      <c r="I2724" s="45">
        <v>6229654.7999999998</v>
      </c>
    </row>
    <row r="2725" spans="1:9" ht="15.75" x14ac:dyDescent="0.25">
      <c r="A2725" s="34">
        <v>25136</v>
      </c>
      <c r="B2725" s="12" t="str">
        <f>VLOOKUP(A2725,'[1]Региональная прогр. (11.2018)'!G$14:Q$8110,11,FALSE)</f>
        <v>ЦАО</v>
      </c>
      <c r="C2725" s="11" t="s">
        <v>9</v>
      </c>
      <c r="D2725" s="30" t="s">
        <v>1122</v>
      </c>
      <c r="E2725" s="11">
        <v>2019</v>
      </c>
      <c r="F2725" s="30" t="s">
        <v>17</v>
      </c>
      <c r="G2725" s="31">
        <v>3398.1</v>
      </c>
      <c r="H2725" s="30" t="s">
        <v>18</v>
      </c>
      <c r="I2725" s="30">
        <v>31270.400000000001</v>
      </c>
    </row>
    <row r="2726" spans="1:9" ht="15.75" x14ac:dyDescent="0.25">
      <c r="A2726" s="34">
        <v>29236</v>
      </c>
      <c r="B2726" s="12" t="str">
        <f>VLOOKUP(A2726,'[1]Региональная прогр. (11.2018)'!G$14:Q$8110,11,FALSE)</f>
        <v>ЛАО</v>
      </c>
      <c r="C2726" s="11" t="s">
        <v>9</v>
      </c>
      <c r="D2726" s="30" t="s">
        <v>1123</v>
      </c>
      <c r="E2726" s="11">
        <v>2019</v>
      </c>
      <c r="F2726" s="30" t="s">
        <v>16</v>
      </c>
      <c r="G2726" s="31">
        <v>3414.4</v>
      </c>
      <c r="H2726" s="21">
        <v>2366</v>
      </c>
      <c r="I2726" s="45">
        <v>6154183.2000000002</v>
      </c>
    </row>
    <row r="2727" spans="1:9" ht="15.75" x14ac:dyDescent="0.25">
      <c r="A2727" s="34">
        <v>29236</v>
      </c>
      <c r="B2727" s="12" t="str">
        <f>VLOOKUP(A2727,'[1]Региональная прогр. (11.2018)'!G$14:Q$8110,11,FALSE)</f>
        <v>ЛАО</v>
      </c>
      <c r="C2727" s="11" t="s">
        <v>9</v>
      </c>
      <c r="D2727" s="30" t="s">
        <v>1123</v>
      </c>
      <c r="E2727" s="11">
        <v>2019</v>
      </c>
      <c r="F2727" s="30" t="s">
        <v>17</v>
      </c>
      <c r="G2727" s="31">
        <v>3414.4</v>
      </c>
      <c r="H2727" s="30" t="s">
        <v>18</v>
      </c>
      <c r="I2727" s="30">
        <v>37413.94</v>
      </c>
    </row>
    <row r="2728" spans="1:9" ht="15.75" x14ac:dyDescent="0.25">
      <c r="A2728" s="34">
        <v>27655</v>
      </c>
      <c r="B2728" s="12" t="str">
        <f>VLOOKUP(A2728,'[1]Региональная прогр. (11.2018)'!G$14:Q$8110,11,FALSE)</f>
        <v>КАО</v>
      </c>
      <c r="C2728" s="11" t="s">
        <v>9</v>
      </c>
      <c r="D2728" s="30" t="s">
        <v>1124</v>
      </c>
      <c r="E2728" s="11">
        <v>2019</v>
      </c>
      <c r="F2728" s="30" t="s">
        <v>16</v>
      </c>
      <c r="G2728" s="31">
        <v>654.29999999999995</v>
      </c>
      <c r="H2728" s="21">
        <v>641</v>
      </c>
      <c r="I2728" s="45">
        <v>1008859.2</v>
      </c>
    </row>
    <row r="2729" spans="1:9" ht="15.75" x14ac:dyDescent="0.25">
      <c r="A2729" s="34">
        <v>27655</v>
      </c>
      <c r="B2729" s="12" t="str">
        <f>VLOOKUP(A2729,'[1]Региональная прогр. (11.2018)'!G$14:Q$8110,11,FALSE)</f>
        <v>КАО</v>
      </c>
      <c r="C2729" s="11" t="s">
        <v>9</v>
      </c>
      <c r="D2729" s="30" t="s">
        <v>1124</v>
      </c>
      <c r="E2729" s="11">
        <v>2019</v>
      </c>
      <c r="F2729" s="30" t="s">
        <v>17</v>
      </c>
      <c r="G2729" s="31">
        <v>654.29999999999995</v>
      </c>
      <c r="H2729" s="30" t="s">
        <v>18</v>
      </c>
      <c r="I2729" s="30">
        <v>26866.34</v>
      </c>
    </row>
    <row r="2730" spans="1:9" ht="15.75" x14ac:dyDescent="0.25">
      <c r="A2730" s="34">
        <v>27664</v>
      </c>
      <c r="B2730" s="12" t="str">
        <f>VLOOKUP(A2730,'[1]Региональная прогр. (11.2018)'!G$14:Q$8110,11,FALSE)</f>
        <v>КАО</v>
      </c>
      <c r="C2730" s="11" t="s">
        <v>9</v>
      </c>
      <c r="D2730" s="30" t="s">
        <v>1125</v>
      </c>
      <c r="E2730" s="11">
        <v>2019</v>
      </c>
      <c r="F2730" s="30" t="s">
        <v>16</v>
      </c>
      <c r="G2730" s="31">
        <v>297.3</v>
      </c>
      <c r="H2730" s="21">
        <v>393.3</v>
      </c>
      <c r="I2730" s="45">
        <v>821380.8</v>
      </c>
    </row>
    <row r="2731" spans="1:9" ht="15.75" x14ac:dyDescent="0.25">
      <c r="A2731" s="34">
        <v>27664</v>
      </c>
      <c r="B2731" s="12" t="str">
        <f>VLOOKUP(A2731,'[1]Региональная прогр. (11.2018)'!G$14:Q$8110,11,FALSE)</f>
        <v>КАО</v>
      </c>
      <c r="C2731" s="11" t="s">
        <v>9</v>
      </c>
      <c r="D2731" s="30" t="s">
        <v>1125</v>
      </c>
      <c r="E2731" s="11">
        <v>2019</v>
      </c>
      <c r="F2731" s="30" t="s">
        <v>17</v>
      </c>
      <c r="G2731" s="31">
        <v>297.3</v>
      </c>
      <c r="H2731" s="30" t="s">
        <v>18</v>
      </c>
      <c r="I2731" s="30">
        <v>28957.96</v>
      </c>
    </row>
    <row r="2732" spans="1:9" ht="15.75" x14ac:dyDescent="0.25">
      <c r="A2732" s="34">
        <v>27597</v>
      </c>
      <c r="B2732" s="12" t="str">
        <f>VLOOKUP(A2732,'[1]Региональная прогр. (11.2018)'!G$14:Q$8110,11,FALSE)</f>
        <v>КАО</v>
      </c>
      <c r="C2732" s="11" t="s">
        <v>9</v>
      </c>
      <c r="D2732" s="30" t="s">
        <v>1126</v>
      </c>
      <c r="E2732" s="11">
        <v>2019</v>
      </c>
      <c r="F2732" s="30" t="s">
        <v>16</v>
      </c>
      <c r="G2732" s="31">
        <v>1765.5</v>
      </c>
      <c r="H2732" s="21">
        <v>1239</v>
      </c>
      <c r="I2732" s="45">
        <v>1769313.6</v>
      </c>
    </row>
    <row r="2733" spans="1:9" ht="15.75" x14ac:dyDescent="0.25">
      <c r="A2733" s="34">
        <v>27597</v>
      </c>
      <c r="B2733" s="12" t="str">
        <f>VLOOKUP(A2733,'[1]Региональная прогр. (11.2018)'!G$14:Q$8110,11,FALSE)</f>
        <v>КАО</v>
      </c>
      <c r="C2733" s="11" t="s">
        <v>9</v>
      </c>
      <c r="D2733" s="30" t="s">
        <v>1126</v>
      </c>
      <c r="E2733" s="11">
        <v>2019</v>
      </c>
      <c r="F2733" s="30" t="s">
        <v>17</v>
      </c>
      <c r="G2733" s="31">
        <v>1765.5</v>
      </c>
      <c r="H2733" s="30" t="s">
        <v>18</v>
      </c>
      <c r="I2733" s="30">
        <v>49697.37</v>
      </c>
    </row>
    <row r="2734" spans="1:9" ht="15.75" x14ac:dyDescent="0.25">
      <c r="A2734" s="34">
        <v>28241</v>
      </c>
      <c r="B2734" s="12" t="str">
        <f>VLOOKUP(A2734,'[1]Региональная прогр. (11.2018)'!G$14:Q$8110,11,FALSE)</f>
        <v>КАО</v>
      </c>
      <c r="C2734" s="11" t="s">
        <v>9</v>
      </c>
      <c r="D2734" s="30" t="s">
        <v>1127</v>
      </c>
      <c r="E2734" s="11">
        <v>2019</v>
      </c>
      <c r="F2734" s="30" t="s">
        <v>14</v>
      </c>
      <c r="G2734" s="31">
        <v>5173.6000000000004</v>
      </c>
      <c r="H2734" s="21">
        <v>1650</v>
      </c>
      <c r="I2734" s="45">
        <v>7100505.5999999996</v>
      </c>
    </row>
    <row r="2735" spans="1:9" ht="15.75" x14ac:dyDescent="0.25">
      <c r="A2735" s="34">
        <v>28241</v>
      </c>
      <c r="B2735" s="12" t="str">
        <f>VLOOKUP(A2735,'[1]Региональная прогр. (11.2018)'!G$14:Q$8110,11,FALSE)</f>
        <v>КАО</v>
      </c>
      <c r="C2735" s="11" t="s">
        <v>9</v>
      </c>
      <c r="D2735" s="30" t="s">
        <v>1127</v>
      </c>
      <c r="E2735" s="11">
        <v>2019</v>
      </c>
      <c r="F2735" s="30" t="s">
        <v>17</v>
      </c>
      <c r="G2735" s="31">
        <v>5173.6000000000004</v>
      </c>
      <c r="H2735" s="30" t="s">
        <v>18</v>
      </c>
      <c r="I2735" s="30">
        <v>120982.2</v>
      </c>
    </row>
    <row r="2736" spans="1:9" ht="15.75" x14ac:dyDescent="0.25">
      <c r="A2736" s="34">
        <v>25741</v>
      </c>
      <c r="B2736" s="12" t="str">
        <f>VLOOKUP(A2736,'[1]Региональная прогр. (11.2018)'!G$14:Q$8110,11,FALSE)</f>
        <v>ЦАО</v>
      </c>
      <c r="C2736" s="11" t="s">
        <v>9</v>
      </c>
      <c r="D2736" s="30" t="s">
        <v>1128</v>
      </c>
      <c r="E2736" s="11">
        <v>2019</v>
      </c>
      <c r="F2736" s="30" t="s">
        <v>16</v>
      </c>
      <c r="G2736" s="31">
        <v>3295.7</v>
      </c>
      <c r="H2736" s="21">
        <v>1587</v>
      </c>
      <c r="I2736" s="45">
        <v>6986739.5999999996</v>
      </c>
    </row>
    <row r="2737" spans="1:9" ht="15.75" x14ac:dyDescent="0.25">
      <c r="A2737" s="34">
        <v>25741</v>
      </c>
      <c r="B2737" s="12" t="str">
        <f>VLOOKUP(A2737,'[1]Региональная прогр. (11.2018)'!G$14:Q$8110,11,FALSE)</f>
        <v>ЦАО</v>
      </c>
      <c r="C2737" s="11" t="s">
        <v>9</v>
      </c>
      <c r="D2737" s="30" t="s">
        <v>1128</v>
      </c>
      <c r="E2737" s="11">
        <v>2019</v>
      </c>
      <c r="F2737" s="30" t="s">
        <v>17</v>
      </c>
      <c r="G2737" s="31">
        <v>3295.7</v>
      </c>
      <c r="H2737" s="30" t="s">
        <v>18</v>
      </c>
      <c r="I2737" s="30">
        <v>31270.400000000001</v>
      </c>
    </row>
    <row r="2738" spans="1:9" ht="15.75" x14ac:dyDescent="0.25">
      <c r="A2738" s="34">
        <v>25744</v>
      </c>
      <c r="B2738" s="12" t="str">
        <f>VLOOKUP(A2738,'[1]Региональная прогр. (11.2018)'!G$14:Q$8110,11,FALSE)</f>
        <v>ЦАО</v>
      </c>
      <c r="C2738" s="11" t="s">
        <v>9</v>
      </c>
      <c r="D2738" s="30" t="s">
        <v>1129</v>
      </c>
      <c r="E2738" s="11">
        <v>2019</v>
      </c>
      <c r="F2738" s="30" t="s">
        <v>16</v>
      </c>
      <c r="G2738" s="31">
        <v>2134.1999999999998</v>
      </c>
      <c r="H2738" s="21">
        <v>1492.4</v>
      </c>
      <c r="I2738" s="45">
        <v>3607512</v>
      </c>
    </row>
    <row r="2739" spans="1:9" ht="15.75" x14ac:dyDescent="0.25">
      <c r="A2739" s="34">
        <v>25744</v>
      </c>
      <c r="B2739" s="12" t="str">
        <f>VLOOKUP(A2739,'[1]Региональная прогр. (11.2018)'!G$14:Q$8110,11,FALSE)</f>
        <v>ЦАО</v>
      </c>
      <c r="C2739" s="11" t="s">
        <v>9</v>
      </c>
      <c r="D2739" s="30" t="s">
        <v>1129</v>
      </c>
      <c r="E2739" s="11">
        <v>2019</v>
      </c>
      <c r="F2739" s="30" t="s">
        <v>17</v>
      </c>
      <c r="G2739" s="31">
        <v>2134.1999999999998</v>
      </c>
      <c r="H2739" s="30" t="s">
        <v>18</v>
      </c>
      <c r="I2739" s="30">
        <v>24429.16</v>
      </c>
    </row>
    <row r="2740" spans="1:9" ht="15.75" x14ac:dyDescent="0.25">
      <c r="A2740" s="35">
        <v>30820</v>
      </c>
      <c r="B2740" s="12" t="str">
        <f>VLOOKUP(A2740,'[1]Региональная прогр. (11.2018)'!G$14:Q$8110,11,FALSE)</f>
        <v>ЛАО</v>
      </c>
      <c r="C2740" s="30" t="s">
        <v>9</v>
      </c>
      <c r="D2740" s="55" t="s">
        <v>1130</v>
      </c>
      <c r="E2740" s="30">
        <v>2019</v>
      </c>
      <c r="F2740" s="30" t="s">
        <v>14</v>
      </c>
      <c r="G2740" s="31">
        <v>6799.2</v>
      </c>
      <c r="H2740" s="14">
        <v>1814.19</v>
      </c>
      <c r="I2740" s="30">
        <v>1520972.5899999999</v>
      </c>
    </row>
    <row r="2741" spans="1:9" ht="15.75" x14ac:dyDescent="0.25">
      <c r="A2741" s="35">
        <v>31510</v>
      </c>
      <c r="B2741" s="12" t="str">
        <f>VLOOKUP(A2741,'[1]Региональная прогр. (11.2018)'!G$14:Q$8110,11,FALSE)</f>
        <v>ЦАО</v>
      </c>
      <c r="C2741" s="30" t="s">
        <v>9</v>
      </c>
      <c r="D2741" s="55" t="s">
        <v>1131</v>
      </c>
      <c r="E2741" s="30">
        <v>2019</v>
      </c>
      <c r="F2741" s="30" t="s">
        <v>16</v>
      </c>
      <c r="G2741" s="31">
        <v>12754.9</v>
      </c>
      <c r="H2741" s="14">
        <v>6770</v>
      </c>
      <c r="I2741" s="30">
        <v>647400</v>
      </c>
    </row>
    <row r="2742" spans="1:9" ht="15.75" x14ac:dyDescent="0.25">
      <c r="A2742" s="35">
        <v>31510</v>
      </c>
      <c r="B2742" s="12" t="str">
        <f>VLOOKUP(A2742,'[1]Региональная прогр. (11.2018)'!G$14:Q$8110,11,FALSE)</f>
        <v>ЦАО</v>
      </c>
      <c r="C2742" s="30" t="s">
        <v>9</v>
      </c>
      <c r="D2742" s="55" t="s">
        <v>1131</v>
      </c>
      <c r="E2742" s="30">
        <v>2019</v>
      </c>
      <c r="F2742" s="30" t="s">
        <v>968</v>
      </c>
      <c r="G2742" s="31">
        <v>12754.9</v>
      </c>
      <c r="H2742" s="30" t="s">
        <v>18</v>
      </c>
      <c r="I2742" s="30">
        <v>252600</v>
      </c>
    </row>
    <row r="2743" spans="1:9" ht="15.75" x14ac:dyDescent="0.25">
      <c r="A2743" s="35">
        <v>35314</v>
      </c>
      <c r="B2743" s="12" t="str">
        <f>VLOOKUP(A2743,'[1]Региональная прогр. (11.2018)'!G$14:Q$8110,11,FALSE)</f>
        <v>ЛАО</v>
      </c>
      <c r="C2743" s="30" t="s">
        <v>9</v>
      </c>
      <c r="D2743" s="55" t="s">
        <v>1132</v>
      </c>
      <c r="E2743" s="30">
        <v>2019</v>
      </c>
      <c r="F2743" s="30" t="s">
        <v>14</v>
      </c>
      <c r="G2743" s="31">
        <v>7384.5</v>
      </c>
      <c r="H2743" s="14">
        <v>1698.23</v>
      </c>
      <c r="I2743" s="30">
        <v>1478820.29</v>
      </c>
    </row>
    <row r="2744" spans="1:9" ht="15.75" x14ac:dyDescent="0.25">
      <c r="A2744" s="35">
        <v>26664</v>
      </c>
      <c r="B2744" s="12" t="str">
        <f>VLOOKUP(A2744,'[1]Региональная прогр. (11.2018)'!G$14:Q$8110,11,FALSE)</f>
        <v>САО</v>
      </c>
      <c r="C2744" s="30" t="s">
        <v>9</v>
      </c>
      <c r="D2744" s="55" t="s">
        <v>1133</v>
      </c>
      <c r="E2744" s="30">
        <v>2019</v>
      </c>
      <c r="F2744" s="30" t="s">
        <v>16</v>
      </c>
      <c r="G2744" s="31">
        <v>6100.3</v>
      </c>
      <c r="H2744" s="14">
        <v>3253.76</v>
      </c>
      <c r="I2744" s="30">
        <v>290250</v>
      </c>
    </row>
    <row r="2745" spans="1:9" ht="15.75" x14ac:dyDescent="0.25">
      <c r="A2745" s="35">
        <v>30757</v>
      </c>
      <c r="B2745" s="12" t="str">
        <f>VLOOKUP(A2745,'[1]Региональная прогр. (11.2018)'!G$14:Q$8110,11,FALSE)</f>
        <v>ЛАО</v>
      </c>
      <c r="C2745" s="30" t="s">
        <v>9</v>
      </c>
      <c r="D2745" s="55" t="s">
        <v>1134</v>
      </c>
      <c r="E2745" s="30">
        <v>2019</v>
      </c>
      <c r="F2745" s="30" t="s">
        <v>16</v>
      </c>
      <c r="G2745" s="31">
        <v>4930.6000000000004</v>
      </c>
      <c r="H2745" s="14">
        <v>2320</v>
      </c>
      <c r="I2745" s="30">
        <v>230086</v>
      </c>
    </row>
    <row r="2746" spans="1:9" ht="15.75" x14ac:dyDescent="0.25">
      <c r="A2746" s="35">
        <v>30757</v>
      </c>
      <c r="B2746" s="12" t="str">
        <f>VLOOKUP(A2746,'[1]Региональная прогр. (11.2018)'!G$14:Q$8110,11,FALSE)</f>
        <v>ЛАО</v>
      </c>
      <c r="C2746" s="30" t="s">
        <v>9</v>
      </c>
      <c r="D2746" s="55" t="s">
        <v>1134</v>
      </c>
      <c r="E2746" s="30">
        <v>2019</v>
      </c>
      <c r="F2746" s="30" t="s">
        <v>613</v>
      </c>
      <c r="G2746" s="31">
        <v>4930.6000000000004</v>
      </c>
      <c r="H2746" s="31">
        <v>4930.6000000000004</v>
      </c>
      <c r="I2746" s="30">
        <v>373400</v>
      </c>
    </row>
    <row r="2747" spans="1:9" ht="15.75" x14ac:dyDescent="0.25">
      <c r="A2747" s="35">
        <v>22740</v>
      </c>
      <c r="B2747" s="12" t="str">
        <f>VLOOKUP(A2747,'[1]Региональная прогр. (11.2018)'!G$14:Q$8110,11,FALSE)</f>
        <v>ЛАО</v>
      </c>
      <c r="C2747" s="30" t="s">
        <v>9</v>
      </c>
      <c r="D2747" s="55" t="s">
        <v>1135</v>
      </c>
      <c r="E2747" s="30">
        <v>2019</v>
      </c>
      <c r="F2747" s="30" t="s">
        <v>16</v>
      </c>
      <c r="G2747" s="31">
        <v>6219</v>
      </c>
      <c r="H2747" s="14">
        <v>2674.4</v>
      </c>
      <c r="I2747" s="30">
        <v>135464.04999999999</v>
      </c>
    </row>
    <row r="2748" spans="1:9" ht="15.75" x14ac:dyDescent="0.25">
      <c r="A2748" s="35">
        <v>22740</v>
      </c>
      <c r="B2748" s="12" t="str">
        <f>VLOOKUP(A2748,'[1]Региональная прогр. (11.2018)'!G$14:Q$8110,11,FALSE)</f>
        <v>ЛАО</v>
      </c>
      <c r="C2748" s="30" t="s">
        <v>9</v>
      </c>
      <c r="D2748" s="55" t="s">
        <v>1135</v>
      </c>
      <c r="E2748" s="30">
        <v>2019</v>
      </c>
      <c r="F2748" s="30" t="s">
        <v>1311</v>
      </c>
      <c r="G2748" s="31">
        <v>6219</v>
      </c>
      <c r="H2748" s="30" t="s">
        <v>18</v>
      </c>
      <c r="I2748" s="30">
        <v>234600</v>
      </c>
    </row>
    <row r="2749" spans="1:9" ht="15.75" x14ac:dyDescent="0.25">
      <c r="A2749" s="35">
        <v>30544</v>
      </c>
      <c r="B2749" s="12" t="str">
        <f>VLOOKUP(A2749,'[1]Региональная прогр. (11.2018)'!G$14:Q$8110,11,FALSE)</f>
        <v>ЛАО</v>
      </c>
      <c r="C2749" s="30" t="s">
        <v>9</v>
      </c>
      <c r="D2749" s="55" t="s">
        <v>1136</v>
      </c>
      <c r="E2749" s="30">
        <v>2019</v>
      </c>
      <c r="F2749" s="30" t="s">
        <v>1311</v>
      </c>
      <c r="G2749" s="31">
        <v>6243.2</v>
      </c>
      <c r="H2749" s="30" t="s">
        <v>18</v>
      </c>
      <c r="I2749" s="30">
        <v>266700</v>
      </c>
    </row>
    <row r="2750" spans="1:9" ht="15.75" x14ac:dyDescent="0.25">
      <c r="A2750" s="35">
        <v>26682</v>
      </c>
      <c r="B2750" s="12" t="str">
        <f>VLOOKUP(A2750,'[1]Региональная прогр. (11.2018)'!G$14:Q$8110,11,FALSE)</f>
        <v>ЦАО</v>
      </c>
      <c r="C2750" s="30" t="s">
        <v>9</v>
      </c>
      <c r="D2750" s="55" t="s">
        <v>1137</v>
      </c>
      <c r="E2750" s="30">
        <v>2019</v>
      </c>
      <c r="F2750" s="30" t="s">
        <v>968</v>
      </c>
      <c r="G2750" s="31">
        <v>13016.6</v>
      </c>
      <c r="H2750" s="30" t="s">
        <v>18</v>
      </c>
      <c r="I2750" s="30">
        <v>1249506.6299999999</v>
      </c>
    </row>
    <row r="2751" spans="1:9" ht="15.75" x14ac:dyDescent="0.25">
      <c r="A2751" s="35">
        <v>21122</v>
      </c>
      <c r="B2751" s="12" t="str">
        <f>VLOOKUP(A2751,'[1]Региональная прогр. (11.2018)'!G$14:Q$8110,11,FALSE)</f>
        <v>ЛАО</v>
      </c>
      <c r="C2751" s="30" t="s">
        <v>9</v>
      </c>
      <c r="D2751" s="55" t="s">
        <v>1138</v>
      </c>
      <c r="E2751" s="30">
        <v>2019</v>
      </c>
      <c r="F2751" s="30" t="s">
        <v>968</v>
      </c>
      <c r="G2751" s="31">
        <v>13227.8</v>
      </c>
      <c r="H2751" s="30" t="s">
        <v>18</v>
      </c>
      <c r="I2751" s="30">
        <v>538458</v>
      </c>
    </row>
    <row r="2752" spans="1:9" ht="15.75" x14ac:dyDescent="0.25">
      <c r="A2752" s="35">
        <v>21122</v>
      </c>
      <c r="B2752" s="12" t="str">
        <f>VLOOKUP(A2752,'[1]Региональная прогр. (11.2018)'!G$14:Q$8110,11,FALSE)</f>
        <v>ЛАО</v>
      </c>
      <c r="C2752" s="30" t="s">
        <v>9</v>
      </c>
      <c r="D2752" s="55" t="s">
        <v>1138</v>
      </c>
      <c r="E2752" s="30">
        <v>2019</v>
      </c>
      <c r="F2752" s="30" t="s">
        <v>1312</v>
      </c>
      <c r="G2752" s="31">
        <v>13227.8</v>
      </c>
      <c r="H2752" s="31">
        <v>13227.8</v>
      </c>
      <c r="I2752" s="30">
        <v>131707.09</v>
      </c>
    </row>
    <row r="2753" spans="1:9" ht="15.75" x14ac:dyDescent="0.25">
      <c r="A2753" s="35">
        <v>24284</v>
      </c>
      <c r="B2753" s="12" t="str">
        <f>VLOOKUP(A2753,'[1]Региональная прогр. (11.2018)'!G$14:Q$8110,11,FALSE)</f>
        <v>КАО</v>
      </c>
      <c r="C2753" s="30" t="s">
        <v>9</v>
      </c>
      <c r="D2753" s="55" t="s">
        <v>1139</v>
      </c>
      <c r="E2753" s="30">
        <v>2019</v>
      </c>
      <c r="F2753" s="30" t="s">
        <v>14</v>
      </c>
      <c r="G2753" s="31">
        <v>9271.6</v>
      </c>
      <c r="H2753" s="14">
        <v>1112.58</v>
      </c>
      <c r="I2753" s="30">
        <v>239955.6</v>
      </c>
    </row>
    <row r="2754" spans="1:9" ht="15.75" x14ac:dyDescent="0.25">
      <c r="A2754" s="35">
        <v>24284</v>
      </c>
      <c r="B2754" s="12" t="str">
        <f>VLOOKUP(A2754,'[1]Региональная прогр. (11.2018)'!G$14:Q$8110,11,FALSE)</f>
        <v>КАО</v>
      </c>
      <c r="C2754" s="30" t="s">
        <v>9</v>
      </c>
      <c r="D2754" s="55" t="s">
        <v>1139</v>
      </c>
      <c r="E2754" s="30">
        <v>2019</v>
      </c>
      <c r="F2754" s="30" t="s">
        <v>31</v>
      </c>
      <c r="G2754" s="31">
        <v>9271.6</v>
      </c>
      <c r="H2754" s="31">
        <v>9271.6</v>
      </c>
      <c r="I2754" s="30">
        <v>551423.39</v>
      </c>
    </row>
    <row r="2755" spans="1:9" ht="15.75" x14ac:dyDescent="0.25">
      <c r="A2755" s="35">
        <v>30402</v>
      </c>
      <c r="B2755" s="12" t="str">
        <f>VLOOKUP(A2755,'[1]Региональная прогр. (11.2018)'!G$14:Q$8110,11,FALSE)</f>
        <v>САО</v>
      </c>
      <c r="C2755" s="30" t="s">
        <v>9</v>
      </c>
      <c r="D2755" s="55" t="s">
        <v>1140</v>
      </c>
      <c r="E2755" s="30">
        <v>2019</v>
      </c>
      <c r="F2755" s="30" t="s">
        <v>16</v>
      </c>
      <c r="G2755" s="31">
        <v>9734.7000000000007</v>
      </c>
      <c r="H2755" s="14">
        <v>4330</v>
      </c>
      <c r="I2755" s="30">
        <v>129581.25</v>
      </c>
    </row>
    <row r="2756" spans="1:9" ht="15.75" x14ac:dyDescent="0.25">
      <c r="A2756" s="35">
        <v>30402</v>
      </c>
      <c r="B2756" s="12" t="str">
        <f>VLOOKUP(A2756,'[1]Региональная прогр. (11.2018)'!G$14:Q$8110,11,FALSE)</f>
        <v>САО</v>
      </c>
      <c r="C2756" s="30" t="s">
        <v>9</v>
      </c>
      <c r="D2756" s="55" t="s">
        <v>1140</v>
      </c>
      <c r="E2756" s="30">
        <v>2019</v>
      </c>
      <c r="F2756" s="30" t="s">
        <v>1607</v>
      </c>
      <c r="G2756" s="31">
        <v>9734.7000000000007</v>
      </c>
      <c r="H2756" s="30">
        <v>10</v>
      </c>
      <c r="I2756" s="30">
        <v>156500</v>
      </c>
    </row>
    <row r="2757" spans="1:9" ht="15.75" x14ac:dyDescent="0.25">
      <c r="A2757" s="35">
        <v>30402</v>
      </c>
      <c r="B2757" s="12" t="str">
        <f>VLOOKUP(A2757,'[1]Региональная прогр. (11.2018)'!G$14:Q$8110,11,FALSE)</f>
        <v>САО</v>
      </c>
      <c r="C2757" s="30" t="s">
        <v>9</v>
      </c>
      <c r="D2757" s="55" t="s">
        <v>1140</v>
      </c>
      <c r="E2757" s="30">
        <v>2019</v>
      </c>
      <c r="F2757" s="30" t="s">
        <v>968</v>
      </c>
      <c r="G2757" s="31">
        <v>9734.7000000000007</v>
      </c>
      <c r="H2757" s="30" t="s">
        <v>18</v>
      </c>
      <c r="I2757" s="30">
        <v>420076.76</v>
      </c>
    </row>
    <row r="2758" spans="1:9" ht="15.75" x14ac:dyDescent="0.25">
      <c r="A2758" s="35">
        <v>24494</v>
      </c>
      <c r="B2758" s="12" t="str">
        <f>VLOOKUP(A2758,'[1]Региональная прогр. (11.2018)'!G$14:Q$8110,11,FALSE)</f>
        <v>ЛАО</v>
      </c>
      <c r="C2758" s="30" t="s">
        <v>9</v>
      </c>
      <c r="D2758" s="56" t="s">
        <v>1141</v>
      </c>
      <c r="E2758" s="30">
        <v>2019</v>
      </c>
      <c r="F2758" s="30" t="s">
        <v>14</v>
      </c>
      <c r="G2758" s="31">
        <v>6426.9</v>
      </c>
      <c r="H2758" s="14">
        <v>1714.85</v>
      </c>
      <c r="I2758" s="30">
        <v>1248863.4099999999</v>
      </c>
    </row>
    <row r="2759" spans="1:9" ht="15.75" x14ac:dyDescent="0.25">
      <c r="A2759" s="35">
        <v>20357</v>
      </c>
      <c r="B2759" s="12" t="str">
        <f>VLOOKUP(A2759,'[1]Региональная прогр. (11.2018)'!G$14:Q$8110,11,FALSE)</f>
        <v>КАО</v>
      </c>
      <c r="C2759" s="30" t="s">
        <v>9</v>
      </c>
      <c r="D2759" s="55" t="s">
        <v>1142</v>
      </c>
      <c r="E2759" s="30">
        <v>2019</v>
      </c>
      <c r="F2759" s="30" t="s">
        <v>16</v>
      </c>
      <c r="G2759" s="31">
        <v>4454.1000000000004</v>
      </c>
      <c r="H2759" s="14">
        <v>1915.42</v>
      </c>
      <c r="I2759" s="30">
        <v>249945.26</v>
      </c>
    </row>
    <row r="2760" spans="1:9" ht="15.75" x14ac:dyDescent="0.25">
      <c r="A2760" s="35">
        <v>31321</v>
      </c>
      <c r="B2760" s="12" t="str">
        <f>VLOOKUP(A2760,'[1]Региональная прогр. (11.2018)'!G$14:Q$8110,11,FALSE)</f>
        <v>ЦАО</v>
      </c>
      <c r="C2760" s="30" t="s">
        <v>9</v>
      </c>
      <c r="D2760" s="55" t="s">
        <v>1143</v>
      </c>
      <c r="E2760" s="30">
        <v>2019</v>
      </c>
      <c r="F2760" s="30" t="s">
        <v>16</v>
      </c>
      <c r="G2760" s="31">
        <v>27755</v>
      </c>
      <c r="H2760" s="14">
        <v>12220</v>
      </c>
      <c r="I2760" s="30">
        <v>1087270.03</v>
      </c>
    </row>
    <row r="2761" spans="1:9" ht="15.75" x14ac:dyDescent="0.25">
      <c r="A2761" s="35">
        <v>31321</v>
      </c>
      <c r="B2761" s="12" t="str">
        <f>VLOOKUP(A2761,'[1]Региональная прогр. (11.2018)'!G$14:Q$8110,11,FALSE)</f>
        <v>ЦАО</v>
      </c>
      <c r="C2761" s="30" t="s">
        <v>9</v>
      </c>
      <c r="D2761" s="55" t="s">
        <v>1143</v>
      </c>
      <c r="E2761" s="30">
        <v>2019</v>
      </c>
      <c r="F2761" s="30" t="s">
        <v>1311</v>
      </c>
      <c r="G2761" s="31">
        <v>27755</v>
      </c>
      <c r="H2761" s="30" t="s">
        <v>18</v>
      </c>
      <c r="I2761" s="30">
        <v>456498</v>
      </c>
    </row>
    <row r="2762" spans="1:9" ht="15.75" x14ac:dyDescent="0.25">
      <c r="A2762" s="35">
        <v>31318</v>
      </c>
      <c r="B2762" s="12" t="str">
        <f>VLOOKUP(A2762,'[1]Региональная прогр. (11.2018)'!G$14:Q$8110,11,FALSE)</f>
        <v>ЦАО</v>
      </c>
      <c r="C2762" s="30" t="s">
        <v>9</v>
      </c>
      <c r="D2762" s="55" t="s">
        <v>1144</v>
      </c>
      <c r="E2762" s="30">
        <v>2019</v>
      </c>
      <c r="F2762" s="30" t="s">
        <v>31</v>
      </c>
      <c r="G2762" s="31">
        <v>9124.6</v>
      </c>
      <c r="H2762" s="31">
        <v>9124.6</v>
      </c>
      <c r="I2762" s="30">
        <v>1086493</v>
      </c>
    </row>
    <row r="2763" spans="1:9" ht="15.75" x14ac:dyDescent="0.25">
      <c r="A2763" s="35">
        <v>29532</v>
      </c>
      <c r="B2763" s="12" t="str">
        <f>VLOOKUP(A2763,'[1]Региональная прогр. (11.2018)'!G$14:Q$8110,11,FALSE)</f>
        <v>САО</v>
      </c>
      <c r="C2763" s="30" t="s">
        <v>9</v>
      </c>
      <c r="D2763" s="56" t="s">
        <v>1145</v>
      </c>
      <c r="E2763" s="30">
        <v>2019</v>
      </c>
      <c r="F2763" s="30" t="s">
        <v>968</v>
      </c>
      <c r="G2763" s="31">
        <v>8476.2999999999993</v>
      </c>
      <c r="H2763" s="30" t="s">
        <v>18</v>
      </c>
      <c r="I2763" s="30">
        <v>610384.67000000004</v>
      </c>
    </row>
    <row r="2764" spans="1:9" ht="15.75" x14ac:dyDescent="0.25">
      <c r="A2764" s="35">
        <v>29532</v>
      </c>
      <c r="B2764" s="12" t="str">
        <f>VLOOKUP(A2764,'[1]Региональная прогр. (11.2018)'!G$14:Q$8110,11,FALSE)</f>
        <v>САО</v>
      </c>
      <c r="C2764" s="30" t="s">
        <v>9</v>
      </c>
      <c r="D2764" s="56" t="s">
        <v>1145</v>
      </c>
      <c r="E2764" s="30">
        <v>2019</v>
      </c>
      <c r="F2764" s="30" t="s">
        <v>1311</v>
      </c>
      <c r="G2764" s="31">
        <v>8476.2999999999993</v>
      </c>
      <c r="H2764" s="30" t="s">
        <v>18</v>
      </c>
      <c r="I2764" s="30">
        <v>512930.17</v>
      </c>
    </row>
    <row r="2765" spans="1:9" ht="15.75" x14ac:dyDescent="0.25">
      <c r="A2765" s="35">
        <v>33863</v>
      </c>
      <c r="B2765" s="12" t="str">
        <f>VLOOKUP(A2765,'[1]Региональная прогр. (11.2018)'!G$14:Q$8110,11,FALSE)</f>
        <v>КАО</v>
      </c>
      <c r="C2765" s="30" t="s">
        <v>9</v>
      </c>
      <c r="D2765" s="55" t="s">
        <v>1146</v>
      </c>
      <c r="E2765" s="30">
        <v>2019</v>
      </c>
      <c r="F2765" s="30" t="s">
        <v>32</v>
      </c>
      <c r="G2765" s="31">
        <v>15388.2</v>
      </c>
      <c r="H2765" s="31">
        <v>15388.2</v>
      </c>
      <c r="I2765" s="30">
        <v>141003</v>
      </c>
    </row>
    <row r="2766" spans="1:9" ht="15.75" x14ac:dyDescent="0.25">
      <c r="A2766" s="35">
        <v>33863</v>
      </c>
      <c r="B2766" s="12" t="str">
        <f>VLOOKUP(A2766,'[1]Региональная прогр. (11.2018)'!G$14:Q$8110,11,FALSE)</f>
        <v>КАО</v>
      </c>
      <c r="C2766" s="30" t="s">
        <v>9</v>
      </c>
      <c r="D2766" s="55" t="s">
        <v>1146</v>
      </c>
      <c r="E2766" s="30">
        <v>2019</v>
      </c>
      <c r="F2766" s="30" t="s">
        <v>14</v>
      </c>
      <c r="G2766" s="31">
        <v>15388.2</v>
      </c>
      <c r="H2766" s="14">
        <v>1731.17</v>
      </c>
      <c r="I2766" s="30">
        <v>1298900</v>
      </c>
    </row>
    <row r="2767" spans="1:9" ht="15.75" x14ac:dyDescent="0.25">
      <c r="A2767" s="35">
        <v>33863</v>
      </c>
      <c r="B2767" s="12" t="str">
        <f>VLOOKUP(A2767,'[1]Региональная прогр. (11.2018)'!G$14:Q$8110,11,FALSE)</f>
        <v>КАО</v>
      </c>
      <c r="C2767" s="30" t="s">
        <v>9</v>
      </c>
      <c r="D2767" s="55" t="s">
        <v>1146</v>
      </c>
      <c r="E2767" s="30">
        <v>2019</v>
      </c>
      <c r="F2767" s="30" t="s">
        <v>158</v>
      </c>
      <c r="G2767" s="31">
        <v>15388.2</v>
      </c>
      <c r="H2767" s="30">
        <v>1</v>
      </c>
      <c r="I2767" s="30">
        <v>71920</v>
      </c>
    </row>
    <row r="2768" spans="1:9" ht="15.75" x14ac:dyDescent="0.25">
      <c r="A2768" s="35">
        <v>34942</v>
      </c>
      <c r="B2768" s="12" t="str">
        <f>VLOOKUP(A2768,'[1]Региональная прогр. (11.2018)'!G$14:Q$8110,11,FALSE)</f>
        <v>ЦАО</v>
      </c>
      <c r="C2768" s="30" t="s">
        <v>9</v>
      </c>
      <c r="D2768" s="55" t="s">
        <v>1147</v>
      </c>
      <c r="E2768" s="30">
        <v>2019</v>
      </c>
      <c r="F2768" s="30" t="s">
        <v>968</v>
      </c>
      <c r="G2768" s="31">
        <v>3677.9</v>
      </c>
      <c r="H2768" s="30" t="s">
        <v>18</v>
      </c>
      <c r="I2768" s="30">
        <v>121345.83</v>
      </c>
    </row>
    <row r="2769" spans="1:9" ht="15.75" x14ac:dyDescent="0.25">
      <c r="A2769" s="35">
        <v>34942</v>
      </c>
      <c r="B2769" s="12" t="str">
        <f>VLOOKUP(A2769,'[1]Региональная прогр. (11.2018)'!G$14:Q$8110,11,FALSE)</f>
        <v>ЦАО</v>
      </c>
      <c r="C2769" s="30" t="s">
        <v>9</v>
      </c>
      <c r="D2769" s="55" t="s">
        <v>1147</v>
      </c>
      <c r="E2769" s="30">
        <v>2019</v>
      </c>
      <c r="F2769" s="30" t="s">
        <v>1311</v>
      </c>
      <c r="G2769" s="31">
        <v>3677.9</v>
      </c>
      <c r="H2769" s="30" t="s">
        <v>18</v>
      </c>
      <c r="I2769" s="30">
        <v>119178</v>
      </c>
    </row>
    <row r="2770" spans="1:9" ht="15.75" x14ac:dyDescent="0.25">
      <c r="A2770" s="35">
        <v>34942</v>
      </c>
      <c r="B2770" s="12" t="str">
        <f>VLOOKUP(A2770,'[1]Региональная прогр. (11.2018)'!G$14:Q$8110,11,FALSE)</f>
        <v>ЦАО</v>
      </c>
      <c r="C2770" s="30" t="s">
        <v>9</v>
      </c>
      <c r="D2770" s="56" t="s">
        <v>1147</v>
      </c>
      <c r="E2770" s="30">
        <v>2019</v>
      </c>
      <c r="F2770" s="30" t="s">
        <v>16</v>
      </c>
      <c r="G2770" s="31">
        <v>3677.9</v>
      </c>
      <c r="H2770" s="14">
        <v>1581.63</v>
      </c>
      <c r="I2770" s="30">
        <v>261600</v>
      </c>
    </row>
    <row r="2771" spans="1:9" ht="15.75" x14ac:dyDescent="0.25">
      <c r="A2771" s="35">
        <v>32257</v>
      </c>
      <c r="B2771" s="12" t="str">
        <f>VLOOKUP(A2771,'[1]Региональная прогр. (11.2018)'!G$14:Q$8110,11,FALSE)</f>
        <v>ЦАО</v>
      </c>
      <c r="C2771" s="30" t="s">
        <v>9</v>
      </c>
      <c r="D2771" s="55" t="s">
        <v>1148</v>
      </c>
      <c r="E2771" s="30">
        <v>2019</v>
      </c>
      <c r="F2771" s="30" t="s">
        <v>31</v>
      </c>
      <c r="G2771" s="31">
        <v>10298.5</v>
      </c>
      <c r="H2771" s="31">
        <v>10298.5</v>
      </c>
      <c r="I2771" s="30">
        <v>42537.62</v>
      </c>
    </row>
    <row r="2772" spans="1:9" ht="15.75" x14ac:dyDescent="0.25">
      <c r="A2772" s="35">
        <v>32257</v>
      </c>
      <c r="B2772" s="12" t="str">
        <f>VLOOKUP(A2772,'[1]Региональная прогр. (11.2018)'!G$14:Q$8110,11,FALSE)</f>
        <v>ЦАО</v>
      </c>
      <c r="C2772" s="30" t="s">
        <v>9</v>
      </c>
      <c r="D2772" s="55" t="s">
        <v>1148</v>
      </c>
      <c r="E2772" s="30">
        <v>2019</v>
      </c>
      <c r="F2772" s="30" t="s">
        <v>14</v>
      </c>
      <c r="G2772" s="31">
        <v>10298.5</v>
      </c>
      <c r="H2772" s="14">
        <v>1753</v>
      </c>
      <c r="I2772" s="30">
        <v>504171</v>
      </c>
    </row>
    <row r="2773" spans="1:9" ht="15.75" x14ac:dyDescent="0.25">
      <c r="A2773" s="35">
        <v>32257</v>
      </c>
      <c r="B2773" s="12" t="str">
        <f>VLOOKUP(A2773,'[1]Региональная прогр. (11.2018)'!G$14:Q$8110,11,FALSE)</f>
        <v>ЦАО</v>
      </c>
      <c r="C2773" s="30" t="s">
        <v>9</v>
      </c>
      <c r="D2773" s="55" t="s">
        <v>1148</v>
      </c>
      <c r="E2773" s="30">
        <v>2019</v>
      </c>
      <c r="F2773" s="30" t="s">
        <v>1311</v>
      </c>
      <c r="G2773" s="31">
        <v>10298.5</v>
      </c>
      <c r="H2773" s="30" t="s">
        <v>18</v>
      </c>
      <c r="I2773" s="30">
        <v>183300</v>
      </c>
    </row>
    <row r="2774" spans="1:9" ht="15.75" x14ac:dyDescent="0.25">
      <c r="A2774" s="35">
        <v>32257</v>
      </c>
      <c r="B2774" s="12" t="str">
        <f>VLOOKUP(A2774,'[1]Региональная прогр. (11.2018)'!G$14:Q$8110,11,FALSE)</f>
        <v>ЦАО</v>
      </c>
      <c r="C2774" s="30" t="s">
        <v>9</v>
      </c>
      <c r="D2774" s="55" t="s">
        <v>1148</v>
      </c>
      <c r="E2774" s="30">
        <v>2019</v>
      </c>
      <c r="F2774" s="30" t="s">
        <v>16</v>
      </c>
      <c r="G2774" s="31">
        <v>10298.5</v>
      </c>
      <c r="H2774" s="14">
        <v>1753</v>
      </c>
      <c r="I2774" s="30">
        <v>150000</v>
      </c>
    </row>
    <row r="2775" spans="1:9" ht="15.75" x14ac:dyDescent="0.25">
      <c r="A2775" s="35">
        <v>27719</v>
      </c>
      <c r="B2775" s="12" t="str">
        <f>VLOOKUP(A2775,'[1]Региональная прогр. (11.2018)'!G$14:Q$8110,11,FALSE)</f>
        <v>КАО</v>
      </c>
      <c r="C2775" s="30" t="s">
        <v>9</v>
      </c>
      <c r="D2775" s="55" t="s">
        <v>1149</v>
      </c>
      <c r="E2775" s="30">
        <v>2019</v>
      </c>
      <c r="F2775" s="30" t="s">
        <v>968</v>
      </c>
      <c r="G2775" s="31">
        <v>22141.599999999999</v>
      </c>
      <c r="H2775" s="30" t="s">
        <v>18</v>
      </c>
      <c r="I2775" s="30">
        <v>2314159</v>
      </c>
    </row>
    <row r="2776" spans="1:9" ht="15.75" x14ac:dyDescent="0.25">
      <c r="A2776" s="35">
        <v>27064</v>
      </c>
      <c r="B2776" s="12" t="str">
        <f>VLOOKUP(A2776,'[1]Региональная прогр. (11.2018)'!G$14:Q$8110,11,FALSE)</f>
        <v>САО</v>
      </c>
      <c r="C2776" s="30" t="s">
        <v>9</v>
      </c>
      <c r="D2776" s="55" t="s">
        <v>1150</v>
      </c>
      <c r="E2776" s="30">
        <v>2019</v>
      </c>
      <c r="F2776" s="30" t="s">
        <v>968</v>
      </c>
      <c r="G2776" s="31">
        <v>13362.4</v>
      </c>
      <c r="H2776" s="30" t="s">
        <v>18</v>
      </c>
      <c r="I2776" s="30">
        <v>540466</v>
      </c>
    </row>
    <row r="2777" spans="1:9" ht="15.75" x14ac:dyDescent="0.25">
      <c r="A2777" s="35">
        <v>30025</v>
      </c>
      <c r="B2777" s="12" t="str">
        <f>VLOOKUP(A2777,'[1]Региональная прогр. (11.2018)'!G$14:Q$8110,11,FALSE)</f>
        <v>САО</v>
      </c>
      <c r="C2777" s="30" t="s">
        <v>9</v>
      </c>
      <c r="D2777" s="55" t="s">
        <v>1151</v>
      </c>
      <c r="E2777" s="30">
        <v>2019</v>
      </c>
      <c r="F2777" s="30" t="s">
        <v>968</v>
      </c>
      <c r="G2777" s="31">
        <v>6309.5</v>
      </c>
      <c r="H2777" s="30" t="s">
        <v>18</v>
      </c>
      <c r="I2777" s="30">
        <v>471000</v>
      </c>
    </row>
    <row r="2778" spans="1:9" ht="15.75" x14ac:dyDescent="0.25">
      <c r="A2778" s="35">
        <v>35565</v>
      </c>
      <c r="B2778" s="12" t="str">
        <f>VLOOKUP(A2778,'[1]Региональная прогр. (11.2018)'!G$14:Q$8110,11,FALSE)</f>
        <v>ЛАО</v>
      </c>
      <c r="C2778" s="30" t="s">
        <v>9</v>
      </c>
      <c r="D2778" s="57" t="s">
        <v>1152</v>
      </c>
      <c r="E2778" s="30">
        <v>2019</v>
      </c>
      <c r="F2778" s="30" t="s">
        <v>613</v>
      </c>
      <c r="G2778" s="31">
        <v>4932</v>
      </c>
      <c r="H2778" s="31">
        <v>4932</v>
      </c>
      <c r="I2778" s="30">
        <v>356260.83</v>
      </c>
    </row>
    <row r="2779" spans="1:9" ht="15.75" x14ac:dyDescent="0.25">
      <c r="A2779" s="35">
        <v>30530</v>
      </c>
      <c r="B2779" s="12" t="str">
        <f>VLOOKUP(A2779,'[1]Региональная прогр. (11.2018)'!G$14:Q$8110,11,FALSE)</f>
        <v>ЛАО</v>
      </c>
      <c r="C2779" s="30" t="s">
        <v>9</v>
      </c>
      <c r="D2779" s="55" t="s">
        <v>1153</v>
      </c>
      <c r="E2779" s="30">
        <v>2019</v>
      </c>
      <c r="F2779" s="30" t="s">
        <v>25</v>
      </c>
      <c r="G2779" s="31">
        <v>6017.5</v>
      </c>
      <c r="H2779" s="31">
        <v>6017.5</v>
      </c>
      <c r="I2779" s="30">
        <v>392680.02</v>
      </c>
    </row>
    <row r="2780" spans="1:9" ht="15.75" x14ac:dyDescent="0.25">
      <c r="A2780" s="35">
        <v>29990</v>
      </c>
      <c r="B2780" s="12" t="str">
        <f>VLOOKUP(A2780,'[1]Региональная прогр. (11.2018)'!G$14:Q$8110,11,FALSE)</f>
        <v>САО</v>
      </c>
      <c r="C2780" s="30" t="s">
        <v>9</v>
      </c>
      <c r="D2780" s="58" t="s">
        <v>1154</v>
      </c>
      <c r="E2780" s="30">
        <v>2019</v>
      </c>
      <c r="F2780" s="30" t="s">
        <v>31</v>
      </c>
      <c r="G2780" s="31">
        <v>6631.4</v>
      </c>
      <c r="H2780" s="31">
        <v>6631.4</v>
      </c>
      <c r="I2780" s="30">
        <v>866053.84</v>
      </c>
    </row>
    <row r="2781" spans="1:9" ht="15.75" x14ac:dyDescent="0.25">
      <c r="A2781" s="35">
        <v>29990</v>
      </c>
      <c r="B2781" s="12" t="str">
        <f>VLOOKUP(A2781,'[1]Региональная прогр. (11.2018)'!G$14:Q$8110,11,FALSE)</f>
        <v>САО</v>
      </c>
      <c r="C2781" s="30" t="s">
        <v>9</v>
      </c>
      <c r="D2781" s="59" t="s">
        <v>1154</v>
      </c>
      <c r="E2781" s="30">
        <v>2019</v>
      </c>
      <c r="F2781" s="30" t="s">
        <v>11</v>
      </c>
      <c r="G2781" s="31">
        <v>6631.4</v>
      </c>
      <c r="H2781" s="14" t="s">
        <v>12</v>
      </c>
      <c r="I2781" s="30">
        <v>11762</v>
      </c>
    </row>
    <row r="2782" spans="1:9" ht="15.75" x14ac:dyDescent="0.25">
      <c r="A2782" s="35">
        <v>25527</v>
      </c>
      <c r="B2782" s="12" t="str">
        <f>VLOOKUP(A2782,'[1]Региональная прогр. (11.2018)'!G$14:Q$8110,11,FALSE)</f>
        <v>ЦАО</v>
      </c>
      <c r="C2782" s="30" t="s">
        <v>9</v>
      </c>
      <c r="D2782" s="55" t="s">
        <v>1155</v>
      </c>
      <c r="E2782" s="30">
        <v>2019</v>
      </c>
      <c r="F2782" s="30" t="s">
        <v>968</v>
      </c>
      <c r="G2782" s="31">
        <v>14092.8</v>
      </c>
      <c r="H2782" s="30" t="s">
        <v>18</v>
      </c>
      <c r="I2782" s="30">
        <v>1876749.85</v>
      </c>
    </row>
    <row r="2783" spans="1:9" ht="15.75" x14ac:dyDescent="0.25">
      <c r="A2783" s="35">
        <v>25527</v>
      </c>
      <c r="B2783" s="12" t="str">
        <f>VLOOKUP(A2783,'[1]Региональная прогр. (11.2018)'!G$14:Q$8110,11,FALSE)</f>
        <v>ЦАО</v>
      </c>
      <c r="C2783" s="30" t="s">
        <v>9</v>
      </c>
      <c r="D2783" s="55" t="s">
        <v>1155</v>
      </c>
      <c r="E2783" s="30">
        <v>2019</v>
      </c>
      <c r="F2783" s="30" t="s">
        <v>1311</v>
      </c>
      <c r="G2783" s="31">
        <v>14092.8</v>
      </c>
      <c r="H2783" s="30" t="s">
        <v>18</v>
      </c>
      <c r="I2783" s="30">
        <v>246071.22</v>
      </c>
    </row>
    <row r="2784" spans="1:9" ht="15.75" x14ac:dyDescent="0.25">
      <c r="A2784" s="35">
        <v>25527</v>
      </c>
      <c r="B2784" s="12" t="str">
        <f>VLOOKUP(A2784,'[1]Региональная прогр. (11.2018)'!G$14:Q$8110,11,FALSE)</f>
        <v>ЦАО</v>
      </c>
      <c r="C2784" s="30" t="s">
        <v>9</v>
      </c>
      <c r="D2784" s="55" t="s">
        <v>1155</v>
      </c>
      <c r="E2784" s="30">
        <v>2019</v>
      </c>
      <c r="F2784" s="30" t="s">
        <v>1607</v>
      </c>
      <c r="G2784" s="31">
        <v>14092.8</v>
      </c>
      <c r="H2784" s="30">
        <v>9</v>
      </c>
      <c r="I2784" s="30">
        <v>256071.5</v>
      </c>
    </row>
    <row r="2785" spans="1:9" ht="15.75" x14ac:dyDescent="0.25">
      <c r="A2785" s="35">
        <v>27379</v>
      </c>
      <c r="B2785" s="12" t="str">
        <f>VLOOKUP(A2785,'[1]Региональная прогр. (11.2018)'!G$14:Q$8110,11,FALSE)</f>
        <v>САО</v>
      </c>
      <c r="C2785" s="30" t="s">
        <v>9</v>
      </c>
      <c r="D2785" s="55" t="s">
        <v>1156</v>
      </c>
      <c r="E2785" s="30">
        <v>2019</v>
      </c>
      <c r="F2785" s="30" t="s">
        <v>968</v>
      </c>
      <c r="G2785" s="31">
        <v>3640.7</v>
      </c>
      <c r="H2785" s="30" t="s">
        <v>18</v>
      </c>
      <c r="I2785" s="30">
        <v>299667.59999999998</v>
      </c>
    </row>
    <row r="2786" spans="1:9" ht="15.75" x14ac:dyDescent="0.25">
      <c r="A2786" s="35">
        <v>29980</v>
      </c>
      <c r="B2786" s="12" t="str">
        <f>VLOOKUP(A2786,'[1]Региональная прогр. (11.2018)'!G$14:Q$8110,11,FALSE)</f>
        <v>САО</v>
      </c>
      <c r="C2786" s="30" t="s">
        <v>9</v>
      </c>
      <c r="D2786" s="56" t="s">
        <v>1157</v>
      </c>
      <c r="E2786" s="30">
        <v>2019</v>
      </c>
      <c r="F2786" s="30" t="s">
        <v>16</v>
      </c>
      <c r="G2786" s="31">
        <v>3577.6</v>
      </c>
      <c r="H2786" s="14">
        <v>1538.5</v>
      </c>
      <c r="I2786" s="30">
        <v>40000</v>
      </c>
    </row>
    <row r="2787" spans="1:9" ht="15.75" x14ac:dyDescent="0.25">
      <c r="A2787" s="35">
        <v>29980</v>
      </c>
      <c r="B2787" s="12" t="str">
        <f>VLOOKUP(A2787,'[1]Региональная прогр. (11.2018)'!G$14:Q$8110,11,FALSE)</f>
        <v>САО</v>
      </c>
      <c r="C2787" s="30" t="s">
        <v>9</v>
      </c>
      <c r="D2787" s="56" t="s">
        <v>1157</v>
      </c>
      <c r="E2787" s="30">
        <v>2019</v>
      </c>
      <c r="F2787" s="30" t="s">
        <v>32</v>
      </c>
      <c r="G2787" s="31">
        <v>3577.6</v>
      </c>
      <c r="H2787" s="31">
        <v>3577.6</v>
      </c>
      <c r="I2787" s="30">
        <v>390000</v>
      </c>
    </row>
    <row r="2788" spans="1:9" ht="15.75" x14ac:dyDescent="0.25">
      <c r="A2788" s="35">
        <v>29980</v>
      </c>
      <c r="B2788" s="12" t="str">
        <f>VLOOKUP(A2788,'[1]Региональная прогр. (11.2018)'!G$14:Q$8110,11,FALSE)</f>
        <v>САО</v>
      </c>
      <c r="C2788" s="30" t="s">
        <v>9</v>
      </c>
      <c r="D2788" s="56" t="s">
        <v>1157</v>
      </c>
      <c r="E2788" s="30">
        <v>2019</v>
      </c>
      <c r="F2788" s="30" t="s">
        <v>968</v>
      </c>
      <c r="G2788" s="31">
        <v>3577.6</v>
      </c>
      <c r="H2788" s="30" t="s">
        <v>18</v>
      </c>
      <c r="I2788" s="30">
        <v>200000</v>
      </c>
    </row>
    <row r="2789" spans="1:9" ht="15.75" x14ac:dyDescent="0.25">
      <c r="A2789" s="35">
        <v>20477</v>
      </c>
      <c r="B2789" s="12" t="str">
        <f>VLOOKUP(A2789,'[1]Региональная прогр. (11.2018)'!G$14:Q$8110,11,FALSE)</f>
        <v>САО</v>
      </c>
      <c r="C2789" s="30" t="s">
        <v>9</v>
      </c>
      <c r="D2789" s="56" t="s">
        <v>1158</v>
      </c>
      <c r="E2789" s="30">
        <v>2019</v>
      </c>
      <c r="F2789" s="30" t="s">
        <v>968</v>
      </c>
      <c r="G2789" s="31">
        <v>13314.3</v>
      </c>
      <c r="H2789" s="30" t="s">
        <v>18</v>
      </c>
      <c r="I2789" s="30">
        <v>731033</v>
      </c>
    </row>
    <row r="2790" spans="1:9" ht="15.75" x14ac:dyDescent="0.25">
      <c r="A2790" s="35">
        <v>25047</v>
      </c>
      <c r="B2790" s="12" t="str">
        <f>VLOOKUP(A2790,'[1]Региональная прогр. (11.2018)'!G$14:Q$8110,11,FALSE)</f>
        <v>ЛАО</v>
      </c>
      <c r="C2790" s="30" t="s">
        <v>9</v>
      </c>
      <c r="D2790" s="56" t="s">
        <v>1159</v>
      </c>
      <c r="E2790" s="30">
        <v>2019</v>
      </c>
      <c r="F2790" s="30" t="s">
        <v>16</v>
      </c>
      <c r="G2790" s="31">
        <v>4401.5</v>
      </c>
      <c r="H2790" s="14">
        <v>1892.8</v>
      </c>
      <c r="I2790" s="30">
        <v>148350</v>
      </c>
    </row>
    <row r="2791" spans="1:9" ht="15.75" x14ac:dyDescent="0.25">
      <c r="A2791" s="35">
        <v>21094</v>
      </c>
      <c r="B2791" s="12" t="str">
        <f>VLOOKUP(A2791,'[1]Региональная прогр. (11.2018)'!G$14:Q$8110,11,FALSE)</f>
        <v>ЛАО</v>
      </c>
      <c r="C2791" s="30" t="s">
        <v>9</v>
      </c>
      <c r="D2791" s="55" t="s">
        <v>1160</v>
      </c>
      <c r="E2791" s="30">
        <v>2019</v>
      </c>
      <c r="F2791" s="30" t="s">
        <v>32</v>
      </c>
      <c r="G2791" s="31">
        <v>11574.6</v>
      </c>
      <c r="H2791" s="31">
        <v>11574.6</v>
      </c>
      <c r="I2791" s="30">
        <v>1180027.21</v>
      </c>
    </row>
    <row r="2792" spans="1:9" ht="15.75" x14ac:dyDescent="0.25">
      <c r="A2792" s="35">
        <v>33269</v>
      </c>
      <c r="B2792" s="12" t="str">
        <f>VLOOKUP(A2792,'[1]Региональная прогр. (11.2018)'!G$14:Q$8110,11,FALSE)</f>
        <v>ЛАО</v>
      </c>
      <c r="C2792" s="30" t="s">
        <v>9</v>
      </c>
      <c r="D2792" s="56" t="s">
        <v>1161</v>
      </c>
      <c r="E2792" s="30">
        <v>2019</v>
      </c>
      <c r="F2792" s="30" t="s">
        <v>968</v>
      </c>
      <c r="G2792" s="31">
        <v>9219.6</v>
      </c>
      <c r="H2792" s="30" t="s">
        <v>18</v>
      </c>
      <c r="I2792" s="30">
        <v>642962</v>
      </c>
    </row>
    <row r="2793" spans="1:9" ht="15.75" x14ac:dyDescent="0.25">
      <c r="A2793" s="35">
        <v>31602</v>
      </c>
      <c r="B2793" s="12" t="str">
        <f>VLOOKUP(A2793,'[1]Региональная прогр. (11.2018)'!G$14:Q$8110,11,FALSE)</f>
        <v>САО</v>
      </c>
      <c r="C2793" s="30" t="s">
        <v>9</v>
      </c>
      <c r="D2793" s="56" t="s">
        <v>1162</v>
      </c>
      <c r="E2793" s="30">
        <v>2019</v>
      </c>
      <c r="F2793" s="30" t="s">
        <v>16</v>
      </c>
      <c r="G2793" s="31">
        <v>15423.3</v>
      </c>
      <c r="H2793" s="14">
        <v>7690</v>
      </c>
      <c r="I2793" s="30">
        <v>2536050</v>
      </c>
    </row>
    <row r="2794" spans="1:9" ht="15.75" x14ac:dyDescent="0.25">
      <c r="A2794" s="35">
        <v>30294</v>
      </c>
      <c r="B2794" s="12" t="str">
        <f>VLOOKUP(A2794,'[1]Региональная прогр. (11.2018)'!G$14:Q$8110,11,FALSE)</f>
        <v>ЦАО</v>
      </c>
      <c r="C2794" s="30" t="s">
        <v>9</v>
      </c>
      <c r="D2794" s="56" t="s">
        <v>1163</v>
      </c>
      <c r="E2794" s="30">
        <v>2019</v>
      </c>
      <c r="F2794" s="30" t="s">
        <v>25</v>
      </c>
      <c r="G2794" s="31">
        <v>4281.2</v>
      </c>
      <c r="H2794" s="31">
        <v>4281.2</v>
      </c>
      <c r="I2794" s="30">
        <v>856769.73</v>
      </c>
    </row>
    <row r="2795" spans="1:9" ht="15.75" x14ac:dyDescent="0.25">
      <c r="A2795" s="35">
        <v>32349</v>
      </c>
      <c r="B2795" s="12" t="str">
        <f>VLOOKUP(A2795,'[1]Региональная прогр. (11.2018)'!G$14:Q$8110,11,FALSE)</f>
        <v>САО</v>
      </c>
      <c r="C2795" s="30" t="s">
        <v>9</v>
      </c>
      <c r="D2795" s="56" t="s">
        <v>1164</v>
      </c>
      <c r="E2795" s="30">
        <v>2019</v>
      </c>
      <c r="F2795" s="30" t="s">
        <v>968</v>
      </c>
      <c r="G2795" s="31">
        <v>3344.6</v>
      </c>
      <c r="H2795" s="30" t="s">
        <v>18</v>
      </c>
      <c r="I2795" s="30">
        <v>265707</v>
      </c>
    </row>
    <row r="2796" spans="1:9" ht="15.75" x14ac:dyDescent="0.25">
      <c r="A2796" s="35">
        <v>32348</v>
      </c>
      <c r="B2796" s="12" t="str">
        <f>VLOOKUP(A2796,'[1]Региональная прогр. (11.2018)'!G$14:Q$8110,11,FALSE)</f>
        <v>САО</v>
      </c>
      <c r="C2796" s="30" t="s">
        <v>9</v>
      </c>
      <c r="D2796" s="55" t="s">
        <v>1165</v>
      </c>
      <c r="E2796" s="30">
        <v>2019</v>
      </c>
      <c r="F2796" s="30" t="s">
        <v>16</v>
      </c>
      <c r="G2796" s="31">
        <v>4778.6000000000004</v>
      </c>
      <c r="H2796" s="14">
        <v>2330</v>
      </c>
      <c r="I2796" s="30">
        <v>482715</v>
      </c>
    </row>
    <row r="2797" spans="1:9" ht="15.75" x14ac:dyDescent="0.25">
      <c r="A2797" s="35">
        <v>32337</v>
      </c>
      <c r="B2797" s="12" t="str">
        <f>VLOOKUP(A2797,'[1]Региональная прогр. (11.2018)'!G$14:Q$8110,11,FALSE)</f>
        <v>САО</v>
      </c>
      <c r="C2797" s="30" t="s">
        <v>9</v>
      </c>
      <c r="D2797" s="55" t="s">
        <v>1166</v>
      </c>
      <c r="E2797" s="30">
        <v>2019</v>
      </c>
      <c r="F2797" s="30" t="s">
        <v>16</v>
      </c>
      <c r="G2797" s="31">
        <v>4872.8</v>
      </c>
      <c r="H2797" s="14">
        <v>2500</v>
      </c>
      <c r="I2797" s="30">
        <v>326220.84000000003</v>
      </c>
    </row>
    <row r="2798" spans="1:9" ht="15.75" x14ac:dyDescent="0.25">
      <c r="A2798" s="35">
        <v>30408</v>
      </c>
      <c r="B2798" s="12" t="str">
        <f>VLOOKUP(A2798,'[1]Региональная прогр. (11.2018)'!G$14:Q$8110,11,FALSE)</f>
        <v>САО</v>
      </c>
      <c r="C2798" s="30" t="s">
        <v>9</v>
      </c>
      <c r="D2798" s="55" t="s">
        <v>1167</v>
      </c>
      <c r="E2798" s="30">
        <v>2019</v>
      </c>
      <c r="F2798" s="30" t="s">
        <v>968</v>
      </c>
      <c r="G2798" s="31">
        <v>9585.1</v>
      </c>
      <c r="H2798" s="30" t="s">
        <v>18</v>
      </c>
      <c r="I2798" s="30">
        <v>760636</v>
      </c>
    </row>
    <row r="2799" spans="1:9" ht="15.75" x14ac:dyDescent="0.25">
      <c r="A2799" s="35">
        <v>30408</v>
      </c>
      <c r="B2799" s="12" t="str">
        <f>VLOOKUP(A2799,'[1]Региональная прогр. (11.2018)'!G$14:Q$8110,11,FALSE)</f>
        <v>САО</v>
      </c>
      <c r="C2799" s="30" t="s">
        <v>9</v>
      </c>
      <c r="D2799" s="55" t="s">
        <v>1167</v>
      </c>
      <c r="E2799" s="30">
        <v>2019</v>
      </c>
      <c r="F2799" s="30" t="s">
        <v>31</v>
      </c>
      <c r="G2799" s="31">
        <v>9585.1</v>
      </c>
      <c r="H2799" s="31">
        <v>9585.1</v>
      </c>
      <c r="I2799" s="30">
        <v>710434.58</v>
      </c>
    </row>
    <row r="2800" spans="1:9" ht="15.75" x14ac:dyDescent="0.25">
      <c r="A2800" s="35">
        <v>33282</v>
      </c>
      <c r="B2800" s="12" t="str">
        <f>VLOOKUP(A2800,'[1]Региональная прогр. (11.2018)'!G$14:Q$8110,11,FALSE)</f>
        <v>ЛАО</v>
      </c>
      <c r="C2800" s="30" t="s">
        <v>9</v>
      </c>
      <c r="D2800" s="55" t="s">
        <v>1168</v>
      </c>
      <c r="E2800" s="30">
        <v>2019</v>
      </c>
      <c r="F2800" s="30" t="s">
        <v>14</v>
      </c>
      <c r="G2800" s="31">
        <v>3428.2</v>
      </c>
      <c r="H2800" s="14">
        <v>914.72</v>
      </c>
      <c r="I2800" s="30">
        <v>598369.81999999995</v>
      </c>
    </row>
    <row r="2801" spans="1:9" ht="15.75" x14ac:dyDescent="0.25">
      <c r="A2801" s="35">
        <v>25158</v>
      </c>
      <c r="B2801" s="12" t="str">
        <f>VLOOKUP(A2801,'[1]Региональная прогр. (11.2018)'!G$14:Q$8110,11,FALSE)</f>
        <v>ЦАО</v>
      </c>
      <c r="C2801" s="30" t="s">
        <v>9</v>
      </c>
      <c r="D2801" s="55" t="s">
        <v>1169</v>
      </c>
      <c r="E2801" s="30">
        <v>2019</v>
      </c>
      <c r="F2801" s="30" t="s">
        <v>968</v>
      </c>
      <c r="G2801" s="31">
        <v>12499.3</v>
      </c>
      <c r="H2801" s="30" t="s">
        <v>18</v>
      </c>
      <c r="I2801" s="30">
        <v>1686977.17</v>
      </c>
    </row>
    <row r="2802" spans="1:9" ht="15.75" x14ac:dyDescent="0.25">
      <c r="A2802" s="35">
        <v>27583</v>
      </c>
      <c r="B2802" s="12" t="str">
        <f>VLOOKUP(A2802,'[1]Региональная прогр. (11.2018)'!G$14:Q$8110,11,FALSE)</f>
        <v>КАО</v>
      </c>
      <c r="C2802" s="30" t="s">
        <v>9</v>
      </c>
      <c r="D2802" s="55" t="s">
        <v>1170</v>
      </c>
      <c r="E2802" s="30">
        <v>2019</v>
      </c>
      <c r="F2802" s="30" t="s">
        <v>14</v>
      </c>
      <c r="G2802" s="31">
        <v>5250.2</v>
      </c>
      <c r="H2802" s="14">
        <v>1564.9</v>
      </c>
      <c r="I2802" s="30">
        <v>637809.88</v>
      </c>
    </row>
    <row r="2803" spans="1:9" ht="15.75" x14ac:dyDescent="0.25">
      <c r="A2803" s="35">
        <v>25043</v>
      </c>
      <c r="B2803" s="12" t="str">
        <f>VLOOKUP(A2803,'[1]Региональная прогр. (11.2018)'!G$14:Q$8110,11,FALSE)</f>
        <v>ЛАО</v>
      </c>
      <c r="C2803" s="30" t="s">
        <v>9</v>
      </c>
      <c r="D2803" s="55" t="s">
        <v>1171</v>
      </c>
      <c r="E2803" s="30">
        <v>2019</v>
      </c>
      <c r="F2803" s="30" t="s">
        <v>31</v>
      </c>
      <c r="G2803" s="31">
        <v>7711</v>
      </c>
      <c r="H2803" s="31">
        <v>7711</v>
      </c>
      <c r="I2803" s="30">
        <v>315828.62</v>
      </c>
    </row>
    <row r="2804" spans="1:9" ht="15.75" x14ac:dyDescent="0.25">
      <c r="A2804" s="35">
        <v>25043</v>
      </c>
      <c r="B2804" s="12" t="str">
        <f>VLOOKUP(A2804,'[1]Региональная прогр. (11.2018)'!G$14:Q$8110,11,FALSE)</f>
        <v>ЛАО</v>
      </c>
      <c r="C2804" s="30" t="s">
        <v>9</v>
      </c>
      <c r="D2804" s="55" t="s">
        <v>1171</v>
      </c>
      <c r="E2804" s="30">
        <v>2019</v>
      </c>
      <c r="F2804" s="30" t="s">
        <v>16</v>
      </c>
      <c r="G2804" s="31">
        <v>7711</v>
      </c>
      <c r="H2804" s="14">
        <v>3100</v>
      </c>
      <c r="I2804" s="30">
        <v>290445.14</v>
      </c>
    </row>
    <row r="2805" spans="1:9" ht="15.75" x14ac:dyDescent="0.25">
      <c r="A2805" s="35">
        <v>25043</v>
      </c>
      <c r="B2805" s="12" t="str">
        <f>VLOOKUP(A2805,'[1]Региональная прогр. (11.2018)'!G$14:Q$8110,11,FALSE)</f>
        <v>ЛАО</v>
      </c>
      <c r="C2805" s="30" t="s">
        <v>9</v>
      </c>
      <c r="D2805" s="55" t="s">
        <v>1171</v>
      </c>
      <c r="E2805" s="30">
        <v>2019</v>
      </c>
      <c r="F2805" s="30" t="s">
        <v>968</v>
      </c>
      <c r="G2805" s="31">
        <v>7711</v>
      </c>
      <c r="H2805" s="30" t="s">
        <v>18</v>
      </c>
      <c r="I2805" s="30">
        <v>73956.600000000006</v>
      </c>
    </row>
    <row r="2806" spans="1:9" ht="15.75" x14ac:dyDescent="0.25">
      <c r="A2806" s="35">
        <v>20281</v>
      </c>
      <c r="B2806" s="12" t="str">
        <f>VLOOKUP(A2806,'[1]Региональная прогр. (11.2018)'!G$14:Q$8110,11,FALSE)</f>
        <v>ЛАО</v>
      </c>
      <c r="C2806" s="30" t="s">
        <v>9</v>
      </c>
      <c r="D2806" s="55" t="s">
        <v>1172</v>
      </c>
      <c r="E2806" s="30">
        <v>2019</v>
      </c>
      <c r="F2806" s="30" t="s">
        <v>16</v>
      </c>
      <c r="G2806" s="31">
        <v>4831.8</v>
      </c>
      <c r="H2806" s="14">
        <v>2077.85</v>
      </c>
      <c r="I2806" s="30">
        <v>320000</v>
      </c>
    </row>
    <row r="2807" spans="1:9" ht="15.75" x14ac:dyDescent="0.25">
      <c r="A2807" s="36">
        <v>27819</v>
      </c>
      <c r="B2807" s="12" t="str">
        <f>VLOOKUP(A2807,'[1]Региональная прогр. (11.2018)'!G$14:Q$8110,11,FALSE)</f>
        <v>КАО</v>
      </c>
      <c r="C2807" s="30" t="s">
        <v>9</v>
      </c>
      <c r="D2807" s="55" t="s">
        <v>1173</v>
      </c>
      <c r="E2807" s="30">
        <v>2019</v>
      </c>
      <c r="F2807" s="30" t="s">
        <v>31</v>
      </c>
      <c r="G2807" s="31">
        <v>9280.9</v>
      </c>
      <c r="H2807" s="31">
        <v>9280.9</v>
      </c>
      <c r="I2807" s="30">
        <v>834244.97</v>
      </c>
    </row>
    <row r="2808" spans="1:9" ht="15.75" x14ac:dyDescent="0.25">
      <c r="A2808" s="35">
        <v>28955</v>
      </c>
      <c r="B2808" s="12" t="str">
        <f>VLOOKUP(A2808,'[1]Региональная прогр. (11.2018)'!G$14:Q$8110,11,FALSE)</f>
        <v>КАО</v>
      </c>
      <c r="C2808" s="30" t="s">
        <v>9</v>
      </c>
      <c r="D2808" s="55" t="s">
        <v>1174</v>
      </c>
      <c r="E2808" s="30">
        <v>2019</v>
      </c>
      <c r="F2808" s="30" t="s">
        <v>16</v>
      </c>
      <c r="G2808" s="31">
        <v>21169.4</v>
      </c>
      <c r="H2808" s="14">
        <v>9900</v>
      </c>
      <c r="I2808" s="30">
        <v>494695</v>
      </c>
    </row>
    <row r="2809" spans="1:9" ht="15.75" x14ac:dyDescent="0.25">
      <c r="A2809" s="35">
        <v>33267</v>
      </c>
      <c r="B2809" s="12" t="str">
        <f>VLOOKUP(A2809,'[1]Региональная прогр. (11.2018)'!G$14:Q$8110,11,FALSE)</f>
        <v>ЛАО</v>
      </c>
      <c r="C2809" s="30" t="s">
        <v>9</v>
      </c>
      <c r="D2809" s="55" t="s">
        <v>1175</v>
      </c>
      <c r="E2809" s="30">
        <v>2019</v>
      </c>
      <c r="F2809" s="30" t="s">
        <v>968</v>
      </c>
      <c r="G2809" s="31">
        <v>3411.9</v>
      </c>
      <c r="H2809" s="30" t="s">
        <v>18</v>
      </c>
      <c r="I2809" s="30">
        <v>110753.58</v>
      </c>
    </row>
    <row r="2810" spans="1:9" ht="15.75" x14ac:dyDescent="0.25">
      <c r="A2810" s="35">
        <v>24286</v>
      </c>
      <c r="B2810" s="12" t="str">
        <f>VLOOKUP(A2810,'[1]Региональная прогр. (11.2018)'!G$14:Q$8110,11,FALSE)</f>
        <v>ЛАО</v>
      </c>
      <c r="C2810" s="30" t="s">
        <v>9</v>
      </c>
      <c r="D2810" s="55" t="s">
        <v>1176</v>
      </c>
      <c r="E2810" s="30">
        <v>2019</v>
      </c>
      <c r="F2810" s="30" t="s">
        <v>31</v>
      </c>
      <c r="G2810" s="31">
        <v>3314.8</v>
      </c>
      <c r="H2810" s="31">
        <v>3314.8</v>
      </c>
      <c r="I2810" s="30">
        <v>93693.23</v>
      </c>
    </row>
    <row r="2811" spans="1:9" ht="15.75" x14ac:dyDescent="0.25">
      <c r="A2811" s="35">
        <v>24286</v>
      </c>
      <c r="B2811" s="12" t="str">
        <f>VLOOKUP(A2811,'[1]Региональная прогр. (11.2018)'!G$14:Q$8110,11,FALSE)</f>
        <v>ЛАО</v>
      </c>
      <c r="C2811" s="30" t="s">
        <v>9</v>
      </c>
      <c r="D2811" s="55" t="s">
        <v>1176</v>
      </c>
      <c r="E2811" s="30">
        <v>2019</v>
      </c>
      <c r="F2811" s="30" t="s">
        <v>25</v>
      </c>
      <c r="G2811" s="31">
        <v>3314.8</v>
      </c>
      <c r="H2811" s="31">
        <v>3314.8</v>
      </c>
      <c r="I2811" s="30">
        <v>93693.23</v>
      </c>
    </row>
    <row r="2812" spans="1:9" ht="15.75" x14ac:dyDescent="0.25">
      <c r="A2812" s="35">
        <v>24286</v>
      </c>
      <c r="B2812" s="12" t="str">
        <f>VLOOKUP(A2812,'[1]Региональная прогр. (11.2018)'!G$14:Q$8110,11,FALSE)</f>
        <v>ЛАО</v>
      </c>
      <c r="C2812" s="30" t="s">
        <v>9</v>
      </c>
      <c r="D2812" s="55" t="s">
        <v>1176</v>
      </c>
      <c r="E2812" s="30">
        <v>2019</v>
      </c>
      <c r="F2812" s="30" t="s">
        <v>968</v>
      </c>
      <c r="G2812" s="31">
        <v>3314.8</v>
      </c>
      <c r="H2812" s="30" t="s">
        <v>18</v>
      </c>
      <c r="I2812" s="30">
        <v>201204</v>
      </c>
    </row>
    <row r="2813" spans="1:9" ht="15.75" x14ac:dyDescent="0.25">
      <c r="A2813" s="35">
        <v>25068</v>
      </c>
      <c r="B2813" s="12" t="str">
        <f>VLOOKUP(A2813,'[1]Региональная прогр. (11.2018)'!G$14:Q$8110,11,FALSE)</f>
        <v>ЦАО</v>
      </c>
      <c r="C2813" s="30" t="s">
        <v>9</v>
      </c>
      <c r="D2813" s="55" t="s">
        <v>1177</v>
      </c>
      <c r="E2813" s="30">
        <v>2019</v>
      </c>
      <c r="F2813" s="30" t="s">
        <v>14</v>
      </c>
      <c r="G2813" s="31">
        <v>10609.2</v>
      </c>
      <c r="H2813" s="14">
        <v>1866</v>
      </c>
      <c r="I2813" s="30">
        <v>552837.06999999995</v>
      </c>
    </row>
    <row r="2814" spans="1:9" ht="15.75" x14ac:dyDescent="0.25">
      <c r="A2814" s="35">
        <v>30885</v>
      </c>
      <c r="B2814" s="12" t="str">
        <f>VLOOKUP(A2814,'[1]Региональная прогр. (11.2018)'!G$14:Q$8110,11,FALSE)</f>
        <v>ЛАО</v>
      </c>
      <c r="C2814" s="30" t="s">
        <v>9</v>
      </c>
      <c r="D2814" s="56" t="s">
        <v>1178</v>
      </c>
      <c r="E2814" s="30">
        <v>2019</v>
      </c>
      <c r="F2814" s="30" t="s">
        <v>14</v>
      </c>
      <c r="G2814" s="31">
        <v>8578.1</v>
      </c>
      <c r="H2814" s="14">
        <v>1036</v>
      </c>
      <c r="I2814" s="30">
        <v>1273563.02</v>
      </c>
    </row>
    <row r="2815" spans="1:9" ht="15.75" x14ac:dyDescent="0.25">
      <c r="A2815" s="35">
        <v>32858</v>
      </c>
      <c r="B2815" s="12" t="str">
        <f>VLOOKUP(A2815,'[1]Региональная прогр. (11.2018)'!G$14:Q$8110,11,FALSE)</f>
        <v>ЦАО</v>
      </c>
      <c r="C2815" s="30" t="s">
        <v>9</v>
      </c>
      <c r="D2815" s="55" t="s">
        <v>1179</v>
      </c>
      <c r="E2815" s="30">
        <v>2019</v>
      </c>
      <c r="F2815" s="30" t="s">
        <v>25</v>
      </c>
      <c r="G2815" s="31">
        <v>9254.2000000000007</v>
      </c>
      <c r="H2815" s="31">
        <v>9254.2000000000007</v>
      </c>
      <c r="I2815" s="30">
        <v>698225.3</v>
      </c>
    </row>
    <row r="2816" spans="1:9" ht="15.75" x14ac:dyDescent="0.25">
      <c r="A2816" s="35">
        <v>32858</v>
      </c>
      <c r="B2816" s="12" t="str">
        <f>VLOOKUP(A2816,'[1]Региональная прогр. (11.2018)'!G$14:Q$8110,11,FALSE)</f>
        <v>ЦАО</v>
      </c>
      <c r="C2816" s="30" t="s">
        <v>9</v>
      </c>
      <c r="D2816" s="55" t="s">
        <v>1179</v>
      </c>
      <c r="E2816" s="30">
        <v>2019</v>
      </c>
      <c r="F2816" s="30" t="s">
        <v>31</v>
      </c>
      <c r="G2816" s="31">
        <v>9254.2000000000007</v>
      </c>
      <c r="H2816" s="31">
        <v>9254.2000000000007</v>
      </c>
      <c r="I2816" s="30">
        <v>675411.91</v>
      </c>
    </row>
    <row r="2817" spans="1:9" ht="15.75" x14ac:dyDescent="0.25">
      <c r="A2817" s="35">
        <v>20246</v>
      </c>
      <c r="B2817" s="12" t="str">
        <f>VLOOKUP(A2817,'[1]Региональная прогр. (11.2018)'!G$14:Q$8110,11,FALSE)</f>
        <v>КАО</v>
      </c>
      <c r="C2817" s="30" t="s">
        <v>9</v>
      </c>
      <c r="D2817" s="55" t="s">
        <v>1180</v>
      </c>
      <c r="E2817" s="30">
        <v>2019</v>
      </c>
      <c r="F2817" s="30" t="s">
        <v>16</v>
      </c>
      <c r="G2817" s="31">
        <v>3546.8</v>
      </c>
      <c r="H2817" s="14">
        <v>1995</v>
      </c>
      <c r="I2817" s="30">
        <v>396000</v>
      </c>
    </row>
    <row r="2818" spans="1:9" ht="15.75" x14ac:dyDescent="0.25">
      <c r="A2818" s="35">
        <v>25949</v>
      </c>
      <c r="B2818" s="12" t="str">
        <f>VLOOKUP(A2818,'[1]Региональная прогр. (11.2018)'!G$14:Q$8110,11,FALSE)</f>
        <v>ЦАО</v>
      </c>
      <c r="C2818" s="30" t="s">
        <v>9</v>
      </c>
      <c r="D2818" s="55" t="s">
        <v>1181</v>
      </c>
      <c r="E2818" s="30">
        <v>2019</v>
      </c>
      <c r="F2818" s="30" t="s">
        <v>16</v>
      </c>
      <c r="G2818" s="31">
        <v>3706.4</v>
      </c>
      <c r="H2818" s="14">
        <v>1569.85</v>
      </c>
      <c r="I2818" s="30">
        <v>296992.87</v>
      </c>
    </row>
    <row r="2819" spans="1:9" ht="15.75" x14ac:dyDescent="0.25">
      <c r="A2819" s="35">
        <v>21236</v>
      </c>
      <c r="B2819" s="12" t="str">
        <f>VLOOKUP(A2819,'[1]Региональная прогр. (11.2018)'!G$14:Q$8110,11,FALSE)</f>
        <v>ЛАО</v>
      </c>
      <c r="C2819" s="30" t="s">
        <v>9</v>
      </c>
      <c r="D2819" s="55" t="s">
        <v>1182</v>
      </c>
      <c r="E2819" s="30">
        <v>2019</v>
      </c>
      <c r="F2819" s="30" t="s">
        <v>26</v>
      </c>
      <c r="G2819" s="31">
        <v>3399.4</v>
      </c>
      <c r="H2819" s="31">
        <v>3399.4</v>
      </c>
      <c r="I2819" s="30">
        <v>215576.56</v>
      </c>
    </row>
    <row r="2820" spans="1:9" ht="15.75" x14ac:dyDescent="0.25">
      <c r="A2820" s="35">
        <v>28959</v>
      </c>
      <c r="B2820" s="12" t="str">
        <f>VLOOKUP(A2820,'[1]Региональная прогр. (11.2018)'!G$14:Q$8110,11,FALSE)</f>
        <v>КАО</v>
      </c>
      <c r="C2820" s="30" t="s">
        <v>9</v>
      </c>
      <c r="D2820" s="55" t="s">
        <v>1183</v>
      </c>
      <c r="E2820" s="30">
        <v>2019</v>
      </c>
      <c r="F2820" s="30" t="s">
        <v>32</v>
      </c>
      <c r="G2820" s="31">
        <v>4266.2</v>
      </c>
      <c r="H2820" s="31">
        <v>4266.2</v>
      </c>
      <c r="I2820" s="30">
        <v>411400.15</v>
      </c>
    </row>
    <row r="2821" spans="1:9" ht="15.75" x14ac:dyDescent="0.25">
      <c r="A2821" s="35">
        <v>32271</v>
      </c>
      <c r="B2821" s="12" t="str">
        <f>VLOOKUP(A2821,'[1]Региональная прогр. (11.2018)'!G$14:Q$8110,11,FALSE)</f>
        <v>ЦАО</v>
      </c>
      <c r="C2821" s="30" t="s">
        <v>9</v>
      </c>
      <c r="D2821" s="55" t="s">
        <v>1184</v>
      </c>
      <c r="E2821" s="30">
        <v>2019</v>
      </c>
      <c r="F2821" s="30" t="s">
        <v>968</v>
      </c>
      <c r="G2821" s="31">
        <v>21905.5</v>
      </c>
      <c r="H2821" s="30" t="s">
        <v>18</v>
      </c>
      <c r="I2821" s="30">
        <v>1096632</v>
      </c>
    </row>
    <row r="2822" spans="1:9" ht="15.75" x14ac:dyDescent="0.25">
      <c r="A2822" s="35">
        <v>32271</v>
      </c>
      <c r="B2822" s="12" t="str">
        <f>VLOOKUP(A2822,'[1]Региональная прогр. (11.2018)'!G$14:Q$8110,11,FALSE)</f>
        <v>ЦАО</v>
      </c>
      <c r="C2822" s="30" t="s">
        <v>9</v>
      </c>
      <c r="D2822" s="55" t="s">
        <v>1184</v>
      </c>
      <c r="E2822" s="30">
        <v>2019</v>
      </c>
      <c r="F2822" s="30" t="s">
        <v>16</v>
      </c>
      <c r="G2822" s="31">
        <v>21905.5</v>
      </c>
      <c r="H2822" s="14">
        <v>10350</v>
      </c>
      <c r="I2822" s="30">
        <v>599000</v>
      </c>
    </row>
    <row r="2823" spans="1:9" ht="15.75" x14ac:dyDescent="0.25">
      <c r="A2823" s="35">
        <v>25654</v>
      </c>
      <c r="B2823" s="12" t="str">
        <f>VLOOKUP(A2823,'[1]Региональная прогр. (11.2018)'!G$14:Q$8110,11,FALSE)</f>
        <v>ЛАО</v>
      </c>
      <c r="C2823" s="30" t="s">
        <v>9</v>
      </c>
      <c r="D2823" s="55" t="s">
        <v>1185</v>
      </c>
      <c r="E2823" s="30">
        <v>2019</v>
      </c>
      <c r="F2823" s="30" t="s">
        <v>32</v>
      </c>
      <c r="G2823" s="31">
        <v>2932.9</v>
      </c>
      <c r="H2823" s="31">
        <v>2932.9</v>
      </c>
      <c r="I2823" s="30">
        <v>397007.79</v>
      </c>
    </row>
    <row r="2824" spans="1:9" ht="15.75" x14ac:dyDescent="0.25">
      <c r="A2824" s="35">
        <v>29867</v>
      </c>
      <c r="B2824" s="12" t="str">
        <f>VLOOKUP(A2824,'[1]Региональная прогр. (11.2018)'!G$14:Q$8110,11,FALSE)</f>
        <v>САО</v>
      </c>
      <c r="C2824" s="30" t="s">
        <v>9</v>
      </c>
      <c r="D2824" s="55" t="s">
        <v>1186</v>
      </c>
      <c r="E2824" s="30">
        <v>2019</v>
      </c>
      <c r="F2824" s="30" t="s">
        <v>31</v>
      </c>
      <c r="G2824" s="31">
        <v>11606.5</v>
      </c>
      <c r="H2824" s="31">
        <v>11606.5</v>
      </c>
      <c r="I2824" s="30">
        <v>644043.98</v>
      </c>
    </row>
    <row r="2825" spans="1:9" ht="15.75" x14ac:dyDescent="0.25">
      <c r="A2825" s="35">
        <v>29813</v>
      </c>
      <c r="B2825" s="12" t="str">
        <f>VLOOKUP(A2825,'[1]Региональная прогр. (11.2018)'!G$14:Q$8110,11,FALSE)</f>
        <v>САО</v>
      </c>
      <c r="C2825" s="30" t="s">
        <v>9</v>
      </c>
      <c r="D2825" s="56" t="s">
        <v>1187</v>
      </c>
      <c r="E2825" s="30">
        <v>2019</v>
      </c>
      <c r="F2825" s="30" t="s">
        <v>968</v>
      </c>
      <c r="G2825" s="31">
        <v>6261.8</v>
      </c>
      <c r="H2825" s="30" t="s">
        <v>18</v>
      </c>
      <c r="I2825" s="30">
        <v>643984</v>
      </c>
    </row>
    <row r="2826" spans="1:9" ht="15.75" x14ac:dyDescent="0.25">
      <c r="A2826" s="35">
        <v>29813</v>
      </c>
      <c r="B2826" s="12" t="str">
        <f>VLOOKUP(A2826,'[1]Региональная прогр. (11.2018)'!G$14:Q$8110,11,FALSE)</f>
        <v>САО</v>
      </c>
      <c r="C2826" s="30" t="s">
        <v>9</v>
      </c>
      <c r="D2826" s="56" t="s">
        <v>1187</v>
      </c>
      <c r="E2826" s="30">
        <v>2019</v>
      </c>
      <c r="F2826" s="30" t="s">
        <v>1311</v>
      </c>
      <c r="G2826" s="31">
        <v>6261.8</v>
      </c>
      <c r="H2826" s="30" t="s">
        <v>18</v>
      </c>
      <c r="I2826" s="30">
        <v>175932</v>
      </c>
    </row>
    <row r="2827" spans="1:9" ht="15.75" x14ac:dyDescent="0.25">
      <c r="A2827" s="35">
        <v>35357</v>
      </c>
      <c r="B2827" s="12" t="str">
        <f>VLOOKUP(A2827,'[1]Региональная прогр. (11.2018)'!G$14:Q$8110,11,FALSE)</f>
        <v>ЛАО</v>
      </c>
      <c r="C2827" s="30" t="s">
        <v>9</v>
      </c>
      <c r="D2827" s="55" t="s">
        <v>1188</v>
      </c>
      <c r="E2827" s="30">
        <v>2019</v>
      </c>
      <c r="F2827" s="30" t="s">
        <v>14</v>
      </c>
      <c r="G2827" s="31">
        <v>3860.9</v>
      </c>
      <c r="H2827" s="14">
        <v>887.9</v>
      </c>
      <c r="I2827" s="30">
        <v>385160</v>
      </c>
    </row>
    <row r="2828" spans="1:9" ht="15.75" x14ac:dyDescent="0.25">
      <c r="A2828" s="35">
        <v>21350</v>
      </c>
      <c r="B2828" s="12" t="str">
        <f>VLOOKUP(A2828,'[1]Региональная прогр. (11.2018)'!G$14:Q$8110,11,FALSE)</f>
        <v>САО</v>
      </c>
      <c r="C2828" s="30" t="s">
        <v>9</v>
      </c>
      <c r="D2828" s="55" t="s">
        <v>1189</v>
      </c>
      <c r="E2828" s="30">
        <v>2019</v>
      </c>
      <c r="F2828" s="30" t="s">
        <v>968</v>
      </c>
      <c r="G2828" s="31">
        <v>3625.1</v>
      </c>
      <c r="H2828" s="30" t="s">
        <v>18</v>
      </c>
      <c r="I2828" s="30">
        <v>465325</v>
      </c>
    </row>
    <row r="2829" spans="1:9" ht="15.75" x14ac:dyDescent="0.25">
      <c r="A2829" s="35">
        <v>30394</v>
      </c>
      <c r="B2829" s="12" t="str">
        <f>VLOOKUP(A2829,'[1]Региональная прогр. (11.2018)'!G$14:Q$8110,11,FALSE)</f>
        <v>САО</v>
      </c>
      <c r="C2829" s="30" t="s">
        <v>9</v>
      </c>
      <c r="D2829" s="55" t="s">
        <v>1190</v>
      </c>
      <c r="E2829" s="30">
        <v>2019</v>
      </c>
      <c r="F2829" s="30" t="s">
        <v>14</v>
      </c>
      <c r="G2829" s="31">
        <v>13195.7</v>
      </c>
      <c r="H2829" s="14">
        <v>1583.47</v>
      </c>
      <c r="I2829" s="30">
        <v>369871.2</v>
      </c>
    </row>
    <row r="2830" spans="1:9" ht="15.75" x14ac:dyDescent="0.25">
      <c r="A2830" s="35">
        <v>26288</v>
      </c>
      <c r="B2830" s="12" t="str">
        <f>VLOOKUP(A2830,'[1]Региональная прогр. (11.2018)'!G$14:Q$8110,11,FALSE)</f>
        <v>САО</v>
      </c>
      <c r="C2830" s="30" t="s">
        <v>9</v>
      </c>
      <c r="D2830" s="56" t="s">
        <v>1191</v>
      </c>
      <c r="E2830" s="30">
        <v>2019</v>
      </c>
      <c r="F2830" s="30" t="s">
        <v>1311</v>
      </c>
      <c r="G2830" s="31">
        <v>20124.5</v>
      </c>
      <c r="H2830" s="30" t="s">
        <v>18</v>
      </c>
      <c r="I2830" s="30">
        <v>89460</v>
      </c>
    </row>
    <row r="2831" spans="1:9" ht="15.75" x14ac:dyDescent="0.25">
      <c r="A2831" s="35">
        <v>21210</v>
      </c>
      <c r="B2831" s="12" t="str">
        <f>VLOOKUP(A2831,'[1]Региональная прогр. (11.2018)'!G$14:Q$8110,11,FALSE)</f>
        <v>ЦАО</v>
      </c>
      <c r="C2831" s="30" t="s">
        <v>9</v>
      </c>
      <c r="D2831" s="55" t="s">
        <v>1192</v>
      </c>
      <c r="E2831" s="30">
        <v>2019</v>
      </c>
      <c r="F2831" s="30" t="s">
        <v>16</v>
      </c>
      <c r="G2831" s="31">
        <v>5111.6000000000004</v>
      </c>
      <c r="H2831" s="14">
        <v>2460</v>
      </c>
      <c r="I2831" s="30">
        <v>187001</v>
      </c>
    </row>
    <row r="2832" spans="1:9" ht="15.75" x14ac:dyDescent="0.25">
      <c r="A2832" s="35">
        <v>21210</v>
      </c>
      <c r="B2832" s="12" t="str">
        <f>VLOOKUP(A2832,'[1]Региональная прогр. (11.2018)'!G$14:Q$8110,11,FALSE)</f>
        <v>ЦАО</v>
      </c>
      <c r="C2832" s="30" t="s">
        <v>9</v>
      </c>
      <c r="D2832" s="55" t="s">
        <v>1192</v>
      </c>
      <c r="E2832" s="30">
        <v>2019</v>
      </c>
      <c r="F2832" s="30" t="s">
        <v>32</v>
      </c>
      <c r="G2832" s="31">
        <v>5111.6000000000004</v>
      </c>
      <c r="H2832" s="31">
        <v>5111.6000000000004</v>
      </c>
      <c r="I2832" s="30">
        <v>648470.4</v>
      </c>
    </row>
    <row r="2833" spans="1:9" ht="15.75" x14ac:dyDescent="0.25">
      <c r="A2833" s="35">
        <v>27851</v>
      </c>
      <c r="B2833" s="12" t="str">
        <f>VLOOKUP(A2833,'[1]Региональная прогр. (11.2018)'!G$14:Q$8110,11,FALSE)</f>
        <v>КАО</v>
      </c>
      <c r="C2833" s="30" t="s">
        <v>9</v>
      </c>
      <c r="D2833" s="55" t="s">
        <v>1193</v>
      </c>
      <c r="E2833" s="30">
        <v>2019</v>
      </c>
      <c r="F2833" s="30" t="s">
        <v>1313</v>
      </c>
      <c r="G2833" s="31">
        <v>8022.8</v>
      </c>
      <c r="H2833" s="30" t="s">
        <v>18</v>
      </c>
      <c r="I2833" s="30">
        <v>288521.83</v>
      </c>
    </row>
    <row r="2834" spans="1:9" ht="15.75" x14ac:dyDescent="0.25">
      <c r="A2834" s="35">
        <v>21366</v>
      </c>
      <c r="B2834" s="12" t="str">
        <f>VLOOKUP(A2834,'[1]Региональная прогр. (11.2018)'!G$14:Q$8110,11,FALSE)</f>
        <v>ЛАО</v>
      </c>
      <c r="C2834" s="30" t="s">
        <v>9</v>
      </c>
      <c r="D2834" s="55" t="s">
        <v>1599</v>
      </c>
      <c r="E2834" s="30">
        <v>2019</v>
      </c>
      <c r="F2834" s="30" t="s">
        <v>968</v>
      </c>
      <c r="G2834" s="31">
        <v>5183.1000000000004</v>
      </c>
      <c r="H2834" s="30" t="s">
        <v>18</v>
      </c>
      <c r="I2834" s="30">
        <v>750000</v>
      </c>
    </row>
    <row r="2835" spans="1:9" ht="15.75" x14ac:dyDescent="0.25">
      <c r="A2835" s="35">
        <v>21366</v>
      </c>
      <c r="B2835" s="12" t="str">
        <f>VLOOKUP(A2835,'[1]Региональная прогр. (11.2018)'!G$14:Q$8110,11,FALSE)</f>
        <v>ЛАО</v>
      </c>
      <c r="C2835" s="30" t="s">
        <v>9</v>
      </c>
      <c r="D2835" s="55" t="s">
        <v>1599</v>
      </c>
      <c r="E2835" s="30">
        <v>2019</v>
      </c>
      <c r="F2835" s="30" t="s">
        <v>16</v>
      </c>
      <c r="G2835" s="31">
        <v>5183.1000000000004</v>
      </c>
      <c r="H2835" s="14">
        <v>3140</v>
      </c>
      <c r="I2835" s="30">
        <v>1210341.05</v>
      </c>
    </row>
    <row r="2836" spans="1:9" ht="15.75" x14ac:dyDescent="0.25">
      <c r="A2836" s="35">
        <v>30790</v>
      </c>
      <c r="B2836" s="12" t="str">
        <f>VLOOKUP(A2836,'[1]Региональная прогр. (11.2018)'!G$14:Q$8110,11,FALSE)</f>
        <v>ЛАО</v>
      </c>
      <c r="C2836" s="30" t="s">
        <v>9</v>
      </c>
      <c r="D2836" s="55" t="s">
        <v>1194</v>
      </c>
      <c r="E2836" s="30">
        <v>2019</v>
      </c>
      <c r="F2836" s="30" t="s">
        <v>16</v>
      </c>
      <c r="G2836" s="31">
        <v>3634</v>
      </c>
      <c r="H2836" s="14">
        <v>1562.75</v>
      </c>
      <c r="I2836" s="30">
        <v>425703.88</v>
      </c>
    </row>
    <row r="2837" spans="1:9" ht="15.75" x14ac:dyDescent="0.25">
      <c r="A2837" s="35">
        <v>21343</v>
      </c>
      <c r="B2837" s="12" t="str">
        <f>VLOOKUP(A2837,'[1]Региональная прогр. (11.2018)'!G$14:Q$8110,11,FALSE)</f>
        <v>ЦАО</v>
      </c>
      <c r="C2837" s="30" t="s">
        <v>9</v>
      </c>
      <c r="D2837" s="55" t="s">
        <v>1195</v>
      </c>
      <c r="E2837" s="30">
        <v>2019</v>
      </c>
      <c r="F2837" s="30" t="s">
        <v>968</v>
      </c>
      <c r="G2837" s="31">
        <v>10652.1</v>
      </c>
      <c r="H2837" s="30" t="s">
        <v>18</v>
      </c>
      <c r="I2837" s="30">
        <v>201204</v>
      </c>
    </row>
    <row r="2838" spans="1:9" ht="15.75" x14ac:dyDescent="0.25">
      <c r="A2838" s="35">
        <v>29806</v>
      </c>
      <c r="B2838" s="12" t="str">
        <f>VLOOKUP(A2838,'[1]Региональная прогр. (11.2018)'!G$14:Q$8110,11,FALSE)</f>
        <v>САО</v>
      </c>
      <c r="C2838" s="30" t="s">
        <v>9</v>
      </c>
      <c r="D2838" s="56" t="s">
        <v>1196</v>
      </c>
      <c r="E2838" s="30">
        <v>2019</v>
      </c>
      <c r="F2838" s="30" t="s">
        <v>968</v>
      </c>
      <c r="G2838" s="31">
        <v>5134.7</v>
      </c>
      <c r="H2838" s="30" t="s">
        <v>18</v>
      </c>
      <c r="I2838" s="30">
        <v>164998.22</v>
      </c>
    </row>
    <row r="2839" spans="1:9" ht="15.75" x14ac:dyDescent="0.25">
      <c r="A2839" s="35">
        <v>35339</v>
      </c>
      <c r="B2839" s="12" t="str">
        <f>VLOOKUP(A2839,'[1]Региональная прогр. (11.2018)'!G$14:Q$8110,11,FALSE)</f>
        <v>ЛАО</v>
      </c>
      <c r="C2839" s="30" t="s">
        <v>9</v>
      </c>
      <c r="D2839" s="55" t="s">
        <v>1197</v>
      </c>
      <c r="E2839" s="30">
        <v>2019</v>
      </c>
      <c r="F2839" s="30" t="s">
        <v>25</v>
      </c>
      <c r="G2839" s="31">
        <v>2158.1</v>
      </c>
      <c r="H2839" s="31">
        <v>2158.1</v>
      </c>
      <c r="I2839" s="30">
        <v>108669</v>
      </c>
    </row>
    <row r="2840" spans="1:9" ht="15.75" x14ac:dyDescent="0.25">
      <c r="A2840" s="35">
        <v>25127</v>
      </c>
      <c r="B2840" s="12" t="str">
        <f>VLOOKUP(A2840,'[1]Региональная прогр. (11.2018)'!G$14:Q$8110,11,FALSE)</f>
        <v>ЦАО</v>
      </c>
      <c r="C2840" s="30" t="s">
        <v>9</v>
      </c>
      <c r="D2840" s="55" t="s">
        <v>1198</v>
      </c>
      <c r="E2840" s="30">
        <v>2019</v>
      </c>
      <c r="F2840" s="30" t="s">
        <v>1313</v>
      </c>
      <c r="G2840" s="31">
        <v>4361.3</v>
      </c>
      <c r="H2840" s="30" t="s">
        <v>18</v>
      </c>
      <c r="I2840" s="30">
        <v>598564</v>
      </c>
    </row>
    <row r="2841" spans="1:9" ht="15.75" x14ac:dyDescent="0.25">
      <c r="A2841" s="35">
        <v>29524</v>
      </c>
      <c r="B2841" s="12" t="str">
        <f>VLOOKUP(A2841,'[1]Региональная прогр. (11.2018)'!G$14:Q$8110,11,FALSE)</f>
        <v>САО</v>
      </c>
      <c r="C2841" s="30" t="s">
        <v>9</v>
      </c>
      <c r="D2841" s="55" t="s">
        <v>1199</v>
      </c>
      <c r="E2841" s="30">
        <v>2019</v>
      </c>
      <c r="F2841" s="30" t="s">
        <v>16</v>
      </c>
      <c r="G2841" s="31">
        <v>2432.6999999999998</v>
      </c>
      <c r="H2841" s="14">
        <v>1700</v>
      </c>
      <c r="I2841" s="30">
        <v>76000</v>
      </c>
    </row>
    <row r="2842" spans="1:9" ht="15.75" x14ac:dyDescent="0.25">
      <c r="A2842" s="35">
        <v>29524</v>
      </c>
      <c r="B2842" s="12" t="str">
        <f>VLOOKUP(A2842,'[1]Региональная прогр. (11.2018)'!G$14:Q$8110,11,FALSE)</f>
        <v>САО</v>
      </c>
      <c r="C2842" s="30" t="s">
        <v>9</v>
      </c>
      <c r="D2842" s="55" t="s">
        <v>1199</v>
      </c>
      <c r="E2842" s="30">
        <v>2019</v>
      </c>
      <c r="F2842" s="30" t="s">
        <v>1313</v>
      </c>
      <c r="G2842" s="31">
        <v>2432.6999999999998</v>
      </c>
      <c r="H2842" s="30" t="s">
        <v>18</v>
      </c>
      <c r="I2842" s="30">
        <v>71472.38</v>
      </c>
    </row>
    <row r="2843" spans="1:9" ht="15.75" x14ac:dyDescent="0.25">
      <c r="A2843" s="35">
        <v>24717</v>
      </c>
      <c r="B2843" s="12" t="str">
        <f>VLOOKUP(A2843,'[1]Региональная прогр. (11.2018)'!G$14:Q$8110,11,FALSE)</f>
        <v>САО</v>
      </c>
      <c r="C2843" s="30" t="s">
        <v>9</v>
      </c>
      <c r="D2843" s="55" t="s">
        <v>1200</v>
      </c>
      <c r="E2843" s="30">
        <v>2019</v>
      </c>
      <c r="F2843" s="30" t="s">
        <v>16</v>
      </c>
      <c r="G2843" s="31">
        <v>7138.6</v>
      </c>
      <c r="H2843" s="14">
        <v>2990</v>
      </c>
      <c r="I2843" s="30">
        <v>742830</v>
      </c>
    </row>
    <row r="2844" spans="1:9" ht="15.75" x14ac:dyDescent="0.25">
      <c r="A2844" s="35">
        <v>29855</v>
      </c>
      <c r="B2844" s="12" t="str">
        <f>VLOOKUP(A2844,'[1]Региональная прогр. (11.2018)'!G$14:Q$8110,11,FALSE)</f>
        <v>САО</v>
      </c>
      <c r="C2844" s="30" t="s">
        <v>9</v>
      </c>
      <c r="D2844" s="55" t="s">
        <v>1201</v>
      </c>
      <c r="E2844" s="30">
        <v>2019</v>
      </c>
      <c r="F2844" s="30" t="s">
        <v>25</v>
      </c>
      <c r="G2844" s="31">
        <v>14234.4</v>
      </c>
      <c r="H2844" s="31">
        <v>14234.4</v>
      </c>
      <c r="I2844" s="30">
        <v>648275.4</v>
      </c>
    </row>
    <row r="2845" spans="1:9" ht="15.75" x14ac:dyDescent="0.25">
      <c r="A2845" s="35">
        <v>29855</v>
      </c>
      <c r="B2845" s="12" t="str">
        <f>VLOOKUP(A2845,'[1]Региональная прогр. (11.2018)'!G$14:Q$8110,11,FALSE)</f>
        <v>САО</v>
      </c>
      <c r="C2845" s="30" t="s">
        <v>9</v>
      </c>
      <c r="D2845" s="55" t="s">
        <v>1201</v>
      </c>
      <c r="E2845" s="30">
        <v>2019</v>
      </c>
      <c r="F2845" s="30" t="s">
        <v>31</v>
      </c>
      <c r="G2845" s="31">
        <v>14234.4</v>
      </c>
      <c r="H2845" s="31">
        <v>14234.4</v>
      </c>
      <c r="I2845" s="30">
        <v>731724.6</v>
      </c>
    </row>
    <row r="2846" spans="1:9" ht="31.5" x14ac:dyDescent="0.25">
      <c r="A2846" s="35">
        <v>30816</v>
      </c>
      <c r="B2846" s="12" t="str">
        <f>VLOOKUP(A2846,'[1]Региональная прогр. (11.2018)'!G$14:Q$8110,11,FALSE)</f>
        <v>ЛАО</v>
      </c>
      <c r="C2846" s="30" t="s">
        <v>9</v>
      </c>
      <c r="D2846" s="55" t="s">
        <v>1202</v>
      </c>
      <c r="E2846" s="30">
        <v>2019</v>
      </c>
      <c r="F2846" s="30" t="s">
        <v>31</v>
      </c>
      <c r="G2846" s="31">
        <v>3612.6</v>
      </c>
      <c r="H2846" s="31">
        <v>3612.6</v>
      </c>
      <c r="I2846" s="30">
        <v>414605.92</v>
      </c>
    </row>
    <row r="2847" spans="1:9" ht="31.5" x14ac:dyDescent="0.25">
      <c r="A2847" s="35">
        <v>30816</v>
      </c>
      <c r="B2847" s="12" t="str">
        <f>VLOOKUP(A2847,'[1]Региональная прогр. (11.2018)'!G$14:Q$8110,11,FALSE)</f>
        <v>ЛАО</v>
      </c>
      <c r="C2847" s="30" t="s">
        <v>9</v>
      </c>
      <c r="D2847" s="55" t="s">
        <v>1202</v>
      </c>
      <c r="E2847" s="30">
        <v>2019</v>
      </c>
      <c r="F2847" s="30" t="s">
        <v>11</v>
      </c>
      <c r="G2847" s="31">
        <v>3612.6</v>
      </c>
      <c r="H2847" s="14" t="s">
        <v>12</v>
      </c>
      <c r="I2847" s="30">
        <v>11600</v>
      </c>
    </row>
    <row r="2848" spans="1:9" ht="31.5" x14ac:dyDescent="0.25">
      <c r="A2848" s="35">
        <v>23496</v>
      </c>
      <c r="B2848" s="12" t="str">
        <f>VLOOKUP(A2848,'[1]Региональная прогр. (11.2018)'!G$14:Q$8110,11,FALSE)</f>
        <v>ЛАО</v>
      </c>
      <c r="C2848" s="30" t="s">
        <v>9</v>
      </c>
      <c r="D2848" s="55" t="s">
        <v>1203</v>
      </c>
      <c r="E2848" s="30">
        <v>2019</v>
      </c>
      <c r="F2848" s="30" t="s">
        <v>32</v>
      </c>
      <c r="G2848" s="31">
        <v>4482.8999999999996</v>
      </c>
      <c r="H2848" s="31">
        <v>4482.8999999999996</v>
      </c>
      <c r="I2848" s="30">
        <v>304602.08</v>
      </c>
    </row>
    <row r="2849" spans="1:9" ht="15.75" x14ac:dyDescent="0.25">
      <c r="A2849" s="35">
        <v>26592</v>
      </c>
      <c r="B2849" s="12" t="str">
        <f>VLOOKUP(A2849,'[1]Региональная прогр. (11.2018)'!G$14:Q$8110,11,FALSE)</f>
        <v>КАО</v>
      </c>
      <c r="C2849" s="30" t="s">
        <v>9</v>
      </c>
      <c r="D2849" s="55" t="s">
        <v>1204</v>
      </c>
      <c r="E2849" s="30">
        <v>2019</v>
      </c>
      <c r="F2849" s="30" t="s">
        <v>31</v>
      </c>
      <c r="G2849" s="31">
        <v>5148.5</v>
      </c>
      <c r="H2849" s="31">
        <v>5148.5</v>
      </c>
      <c r="I2849" s="30">
        <v>89093.32</v>
      </c>
    </row>
    <row r="2850" spans="1:9" ht="15.75" x14ac:dyDescent="0.25">
      <c r="A2850" s="35">
        <v>26592</v>
      </c>
      <c r="B2850" s="12" t="str">
        <f>VLOOKUP(A2850,'[1]Региональная прогр. (11.2018)'!G$14:Q$8110,11,FALSE)</f>
        <v>КАО</v>
      </c>
      <c r="C2850" s="30" t="s">
        <v>9</v>
      </c>
      <c r="D2850" s="55" t="s">
        <v>1204</v>
      </c>
      <c r="E2850" s="30">
        <v>2019</v>
      </c>
      <c r="F2850" s="30" t="s">
        <v>16</v>
      </c>
      <c r="G2850" s="31">
        <v>5148.5</v>
      </c>
      <c r="H2850" s="14">
        <v>2450</v>
      </c>
      <c r="I2850" s="30">
        <v>216250</v>
      </c>
    </row>
    <row r="2851" spans="1:9" ht="15.75" x14ac:dyDescent="0.25">
      <c r="A2851" s="35">
        <v>28090</v>
      </c>
      <c r="B2851" s="12" t="str">
        <f>VLOOKUP(A2851,'[1]Региональная прогр. (11.2018)'!G$14:Q$8110,11,FALSE)</f>
        <v>ЦАО</v>
      </c>
      <c r="C2851" s="30" t="s">
        <v>9</v>
      </c>
      <c r="D2851" s="55" t="s">
        <v>1205</v>
      </c>
      <c r="E2851" s="30">
        <v>2019</v>
      </c>
      <c r="F2851" s="30" t="s">
        <v>16</v>
      </c>
      <c r="G2851" s="31">
        <v>8831.4</v>
      </c>
      <c r="H2851" s="14">
        <v>4660</v>
      </c>
      <c r="I2851" s="30">
        <v>837900</v>
      </c>
    </row>
    <row r="2852" spans="1:9" ht="15.75" x14ac:dyDescent="0.25">
      <c r="A2852" s="35">
        <v>34234</v>
      </c>
      <c r="B2852" s="12" t="str">
        <f>VLOOKUP(A2852,'[1]Региональная прогр. (11.2018)'!G$14:Q$8110,11,FALSE)</f>
        <v>ЛАО</v>
      </c>
      <c r="C2852" s="30" t="s">
        <v>9</v>
      </c>
      <c r="D2852" s="55" t="s">
        <v>1206</v>
      </c>
      <c r="E2852" s="30">
        <v>2019</v>
      </c>
      <c r="F2852" s="30" t="s">
        <v>14</v>
      </c>
      <c r="G2852" s="31">
        <v>2630.2</v>
      </c>
      <c r="H2852" s="14">
        <v>604.87</v>
      </c>
      <c r="I2852" s="30">
        <v>380000</v>
      </c>
    </row>
    <row r="2853" spans="1:9" ht="15.75" x14ac:dyDescent="0.25">
      <c r="A2853" s="35">
        <v>24830</v>
      </c>
      <c r="B2853" s="12" t="str">
        <f>VLOOKUP(A2853,'[1]Региональная прогр. (11.2018)'!G$14:Q$8110,11,FALSE)</f>
        <v>ЛАО</v>
      </c>
      <c r="C2853" s="30" t="s">
        <v>9</v>
      </c>
      <c r="D2853" s="55" t="s">
        <v>1207</v>
      </c>
      <c r="E2853" s="30">
        <v>2019</v>
      </c>
      <c r="F2853" s="30" t="s">
        <v>32</v>
      </c>
      <c r="G2853" s="31">
        <v>6038.4</v>
      </c>
      <c r="H2853" s="31">
        <v>6038.4</v>
      </c>
      <c r="I2853" s="30">
        <v>789840.01</v>
      </c>
    </row>
    <row r="2854" spans="1:9" ht="15.75" x14ac:dyDescent="0.25">
      <c r="A2854" s="35">
        <v>24830</v>
      </c>
      <c r="B2854" s="12" t="str">
        <f>VLOOKUP(A2854,'[1]Региональная прогр. (11.2018)'!G$14:Q$8110,11,FALSE)</f>
        <v>ЛАО</v>
      </c>
      <c r="C2854" s="30" t="s">
        <v>9</v>
      </c>
      <c r="D2854" s="55" t="s">
        <v>1207</v>
      </c>
      <c r="E2854" s="30">
        <v>2019</v>
      </c>
      <c r="F2854" s="30" t="s">
        <v>968</v>
      </c>
      <c r="G2854" s="31">
        <v>6038.4</v>
      </c>
      <c r="H2854" s="30" t="s">
        <v>18</v>
      </c>
      <c r="I2854" s="30">
        <v>237600</v>
      </c>
    </row>
    <row r="2855" spans="1:9" ht="15.75" x14ac:dyDescent="0.25">
      <c r="A2855" s="35">
        <v>20315</v>
      </c>
      <c r="B2855" s="12" t="str">
        <f>VLOOKUP(A2855,'[1]Региональная прогр. (11.2018)'!G$14:Q$8110,11,FALSE)</f>
        <v>САО</v>
      </c>
      <c r="C2855" s="30" t="s">
        <v>9</v>
      </c>
      <c r="D2855" s="55" t="s">
        <v>1208</v>
      </c>
      <c r="E2855" s="30">
        <v>2019</v>
      </c>
      <c r="F2855" s="30" t="s">
        <v>968</v>
      </c>
      <c r="G2855" s="31">
        <v>4948.3</v>
      </c>
      <c r="H2855" s="30" t="s">
        <v>18</v>
      </c>
      <c r="I2855" s="30">
        <v>461787</v>
      </c>
    </row>
    <row r="2856" spans="1:9" ht="15.75" x14ac:dyDescent="0.25">
      <c r="A2856" s="35">
        <v>29335</v>
      </c>
      <c r="B2856" s="12" t="str">
        <f>VLOOKUP(A2856,'[1]Региональная прогр. (11.2018)'!G$14:Q$8110,11,FALSE)</f>
        <v>САО</v>
      </c>
      <c r="C2856" s="30" t="s">
        <v>9</v>
      </c>
      <c r="D2856" s="55" t="s">
        <v>1209</v>
      </c>
      <c r="E2856" s="30">
        <v>2019</v>
      </c>
      <c r="F2856" s="30" t="s">
        <v>16</v>
      </c>
      <c r="G2856" s="31">
        <v>5601.4</v>
      </c>
      <c r="H2856" s="14">
        <v>2408.81</v>
      </c>
      <c r="I2856" s="30">
        <v>35000</v>
      </c>
    </row>
    <row r="2857" spans="1:9" ht="15.75" x14ac:dyDescent="0.25">
      <c r="A2857" s="35">
        <v>29282</v>
      </c>
      <c r="B2857" s="12" t="str">
        <f>VLOOKUP(A2857,'[1]Региональная прогр. (11.2018)'!G$14:Q$8110,11,FALSE)</f>
        <v>ЛАО</v>
      </c>
      <c r="C2857" s="30" t="s">
        <v>9</v>
      </c>
      <c r="D2857" s="55" t="s">
        <v>1210</v>
      </c>
      <c r="E2857" s="30">
        <v>2019</v>
      </c>
      <c r="F2857" s="30" t="s">
        <v>25</v>
      </c>
      <c r="G2857" s="31">
        <v>4275.1000000000004</v>
      </c>
      <c r="H2857" s="31">
        <v>4275.1000000000004</v>
      </c>
      <c r="I2857" s="30">
        <v>455624.07</v>
      </c>
    </row>
    <row r="2858" spans="1:9" ht="15.75" x14ac:dyDescent="0.25">
      <c r="A2858" s="35">
        <v>28205</v>
      </c>
      <c r="B2858" s="12" t="str">
        <f>VLOOKUP(A2858,'[1]Региональная прогр. (11.2018)'!G$14:Q$8110,11,FALSE)</f>
        <v>КАО</v>
      </c>
      <c r="C2858" s="30" t="s">
        <v>9</v>
      </c>
      <c r="D2858" s="55" t="s">
        <v>1211</v>
      </c>
      <c r="E2858" s="30">
        <v>2019</v>
      </c>
      <c r="F2858" s="30" t="s">
        <v>968</v>
      </c>
      <c r="G2858" s="31">
        <v>16394.3</v>
      </c>
      <c r="H2858" s="30" t="s">
        <v>18</v>
      </c>
      <c r="I2858" s="30">
        <v>1052401.81</v>
      </c>
    </row>
    <row r="2859" spans="1:9" ht="15.75" x14ac:dyDescent="0.25">
      <c r="A2859" s="35">
        <v>29535</v>
      </c>
      <c r="B2859" s="12" t="str">
        <f>VLOOKUP(A2859,'[1]Региональная прогр. (11.2018)'!G$14:Q$8110,11,FALSE)</f>
        <v>САО</v>
      </c>
      <c r="C2859" s="30" t="s">
        <v>9</v>
      </c>
      <c r="D2859" s="55" t="s">
        <v>1212</v>
      </c>
      <c r="E2859" s="30">
        <v>2019</v>
      </c>
      <c r="F2859" s="30" t="s">
        <v>14</v>
      </c>
      <c r="G2859" s="31">
        <v>3819.8</v>
      </c>
      <c r="H2859" s="14">
        <v>1019.21</v>
      </c>
      <c r="I2859" s="30">
        <v>299457.71999999997</v>
      </c>
    </row>
    <row r="2860" spans="1:9" ht="15.75" x14ac:dyDescent="0.25">
      <c r="A2860" s="35">
        <v>29227</v>
      </c>
      <c r="B2860" s="12" t="str">
        <f>VLOOKUP(A2860,'[1]Региональная прогр. (11.2018)'!G$14:Q$8110,11,FALSE)</f>
        <v>ЛАО</v>
      </c>
      <c r="C2860" s="30" t="s">
        <v>9</v>
      </c>
      <c r="D2860" s="55" t="s">
        <v>1213</v>
      </c>
      <c r="E2860" s="30">
        <v>2019</v>
      </c>
      <c r="F2860" s="30" t="s">
        <v>1312</v>
      </c>
      <c r="G2860" s="31">
        <v>3344.2</v>
      </c>
      <c r="H2860" s="31">
        <v>3344.2</v>
      </c>
      <c r="I2860" s="30">
        <v>106971</v>
      </c>
    </row>
    <row r="2861" spans="1:9" ht="15.75" x14ac:dyDescent="0.25">
      <c r="A2861" s="35">
        <v>29227</v>
      </c>
      <c r="B2861" s="12" t="str">
        <f>VLOOKUP(A2861,'[1]Региональная прогр. (11.2018)'!G$14:Q$8110,11,FALSE)</f>
        <v>ЛАО</v>
      </c>
      <c r="C2861" s="30" t="s">
        <v>9</v>
      </c>
      <c r="D2861" s="55" t="s">
        <v>1213</v>
      </c>
      <c r="E2861" s="30">
        <v>2019</v>
      </c>
      <c r="F2861" s="30" t="s">
        <v>32</v>
      </c>
      <c r="G2861" s="31">
        <v>3344.2</v>
      </c>
      <c r="H2861" s="31">
        <v>3344.2</v>
      </c>
      <c r="I2861" s="30">
        <v>263532.18</v>
      </c>
    </row>
    <row r="2862" spans="1:9" ht="15.75" x14ac:dyDescent="0.25">
      <c r="A2862" s="35">
        <v>21132</v>
      </c>
      <c r="B2862" s="12" t="str">
        <f>VLOOKUP(A2862,'[1]Региональная прогр. (11.2018)'!G$14:Q$8110,11,FALSE)</f>
        <v>ЛАО</v>
      </c>
      <c r="C2862" s="30" t="s">
        <v>9</v>
      </c>
      <c r="D2862" s="55" t="s">
        <v>1597</v>
      </c>
      <c r="E2862" s="30">
        <v>2019</v>
      </c>
      <c r="F2862" s="30" t="s">
        <v>968</v>
      </c>
      <c r="G2862" s="31">
        <v>2576.3000000000002</v>
      </c>
      <c r="H2862" s="31" t="s">
        <v>18</v>
      </c>
      <c r="I2862" s="30">
        <v>546796.80000000005</v>
      </c>
    </row>
    <row r="2863" spans="1:9" ht="15.75" x14ac:dyDescent="0.25">
      <c r="A2863" s="35">
        <v>25753</v>
      </c>
      <c r="B2863" s="12" t="str">
        <f>VLOOKUP(A2863,'[1]Региональная прогр. (11.2018)'!G$14:Q$8110,11,FALSE)</f>
        <v>ЦАО</v>
      </c>
      <c r="C2863" s="30" t="s">
        <v>9</v>
      </c>
      <c r="D2863" s="55" t="s">
        <v>1214</v>
      </c>
      <c r="E2863" s="30">
        <v>2019</v>
      </c>
      <c r="F2863" s="30" t="s">
        <v>14</v>
      </c>
      <c r="G2863" s="31">
        <v>9074.5</v>
      </c>
      <c r="H2863" s="14">
        <v>1336</v>
      </c>
      <c r="I2863" s="30">
        <v>1209000</v>
      </c>
    </row>
    <row r="2864" spans="1:9" ht="15.75" x14ac:dyDescent="0.25">
      <c r="A2864" s="35">
        <v>25538</v>
      </c>
      <c r="B2864" s="12" t="str">
        <f>VLOOKUP(A2864,'[1]Региональная прогр. (11.2018)'!G$14:Q$8110,11,FALSE)</f>
        <v>ЦАО</v>
      </c>
      <c r="C2864" s="30" t="s">
        <v>9</v>
      </c>
      <c r="D2864" s="55" t="s">
        <v>1215</v>
      </c>
      <c r="E2864" s="30">
        <v>2019</v>
      </c>
      <c r="F2864" s="30" t="s">
        <v>16</v>
      </c>
      <c r="G2864" s="31">
        <v>11960.38</v>
      </c>
      <c r="H2864" s="14">
        <v>5750</v>
      </c>
      <c r="I2864" s="30">
        <v>435000</v>
      </c>
    </row>
    <row r="2865" spans="1:9" ht="15.75" x14ac:dyDescent="0.25">
      <c r="A2865" s="35">
        <v>35771</v>
      </c>
      <c r="B2865" s="12" t="str">
        <f>VLOOKUP(A2865,'[1]Региональная прогр. (11.2018)'!G$14:Q$8110,11,FALSE)</f>
        <v>ЛАО</v>
      </c>
      <c r="C2865" s="30" t="s">
        <v>9</v>
      </c>
      <c r="D2865" s="55" t="s">
        <v>1216</v>
      </c>
      <c r="E2865" s="30">
        <v>2019</v>
      </c>
      <c r="F2865" s="30" t="s">
        <v>32</v>
      </c>
      <c r="G2865" s="31">
        <v>1696.9</v>
      </c>
      <c r="H2865" s="31">
        <v>1696.9</v>
      </c>
      <c r="I2865" s="30">
        <v>300000</v>
      </c>
    </row>
    <row r="2866" spans="1:9" ht="15.75" x14ac:dyDescent="0.25">
      <c r="A2866" s="35">
        <v>32351</v>
      </c>
      <c r="B2866" s="12" t="str">
        <f>VLOOKUP(A2866,'[1]Региональная прогр. (11.2018)'!G$14:Q$8110,11,FALSE)</f>
        <v>САО</v>
      </c>
      <c r="C2866" s="30" t="s">
        <v>9</v>
      </c>
      <c r="D2866" s="55" t="s">
        <v>1217</v>
      </c>
      <c r="E2866" s="30">
        <v>2019</v>
      </c>
      <c r="F2866" s="30" t="s">
        <v>968</v>
      </c>
      <c r="G2866" s="31">
        <v>9566.2999999999993</v>
      </c>
      <c r="H2866" s="30" t="s">
        <v>18</v>
      </c>
      <c r="I2866" s="30">
        <v>600849.31000000006</v>
      </c>
    </row>
    <row r="2867" spans="1:9" ht="15.75" x14ac:dyDescent="0.25">
      <c r="A2867" s="35">
        <v>29710</v>
      </c>
      <c r="B2867" s="12" t="str">
        <f>VLOOKUP(A2867,'[1]Региональная прогр. (11.2018)'!G$14:Q$8110,11,FALSE)</f>
        <v>САО</v>
      </c>
      <c r="C2867" s="30" t="s">
        <v>9</v>
      </c>
      <c r="D2867" s="55" t="s">
        <v>1218</v>
      </c>
      <c r="E2867" s="30">
        <v>2019</v>
      </c>
      <c r="F2867" s="30" t="s">
        <v>14</v>
      </c>
      <c r="G2867" s="31">
        <v>4842.3</v>
      </c>
      <c r="H2867" s="14">
        <v>1292.04</v>
      </c>
      <c r="I2867" s="30">
        <v>438999.2</v>
      </c>
    </row>
    <row r="2868" spans="1:9" ht="15.75" x14ac:dyDescent="0.25">
      <c r="A2868" s="35">
        <v>31316</v>
      </c>
      <c r="B2868" s="12" t="str">
        <f>VLOOKUP(A2868,'[1]Региональная прогр. (11.2018)'!G$14:Q$8110,11,FALSE)</f>
        <v>ЦАО</v>
      </c>
      <c r="C2868" s="30" t="s">
        <v>9</v>
      </c>
      <c r="D2868" s="55" t="s">
        <v>1219</v>
      </c>
      <c r="E2868" s="30">
        <v>2019</v>
      </c>
      <c r="F2868" s="30" t="s">
        <v>14</v>
      </c>
      <c r="G2868" s="31">
        <v>22869.9</v>
      </c>
      <c r="H2868" s="14">
        <v>2744.4</v>
      </c>
      <c r="I2868" s="30">
        <v>1822882</v>
      </c>
    </row>
    <row r="2869" spans="1:9" ht="15.75" x14ac:dyDescent="0.25">
      <c r="A2869" s="35">
        <v>31316</v>
      </c>
      <c r="B2869" s="12" t="str">
        <f>VLOOKUP(A2869,'[1]Региональная прогр. (11.2018)'!G$14:Q$8110,11,FALSE)</f>
        <v>ЦАО</v>
      </c>
      <c r="C2869" s="30" t="s">
        <v>9</v>
      </c>
      <c r="D2869" s="55" t="s">
        <v>1219</v>
      </c>
      <c r="E2869" s="30">
        <v>2019</v>
      </c>
      <c r="F2869" s="30" t="s">
        <v>1311</v>
      </c>
      <c r="G2869" s="31">
        <v>22869.9</v>
      </c>
      <c r="H2869" s="30" t="s">
        <v>18</v>
      </c>
      <c r="I2869" s="30">
        <v>643930.39</v>
      </c>
    </row>
    <row r="2870" spans="1:9" ht="15.75" x14ac:dyDescent="0.25">
      <c r="A2870" s="35">
        <v>31317</v>
      </c>
      <c r="B2870" s="12" t="str">
        <f>VLOOKUP(A2870,'[1]Региональная прогр. (11.2018)'!G$14:Q$8110,11,FALSE)</f>
        <v>ЦАО</v>
      </c>
      <c r="C2870" s="30" t="s">
        <v>9</v>
      </c>
      <c r="D2870" s="55" t="s">
        <v>1220</v>
      </c>
      <c r="E2870" s="30">
        <v>2019</v>
      </c>
      <c r="F2870" s="30" t="s">
        <v>1311</v>
      </c>
      <c r="G2870" s="31">
        <v>9682.4</v>
      </c>
      <c r="H2870" s="30" t="s">
        <v>18</v>
      </c>
      <c r="I2870" s="30">
        <v>298960.8</v>
      </c>
    </row>
    <row r="2871" spans="1:9" ht="15.75" x14ac:dyDescent="0.25">
      <c r="A2871" s="35">
        <v>25551</v>
      </c>
      <c r="B2871" s="12" t="str">
        <f>VLOOKUP(A2871,'[1]Региональная прогр. (11.2018)'!G$14:Q$8110,11,FALSE)</f>
        <v>ЦАО</v>
      </c>
      <c r="C2871" s="30" t="s">
        <v>9</v>
      </c>
      <c r="D2871" s="55" t="s">
        <v>1221</v>
      </c>
      <c r="E2871" s="30">
        <v>2019</v>
      </c>
      <c r="F2871" s="30" t="s">
        <v>25</v>
      </c>
      <c r="G2871" s="31">
        <v>10794.51</v>
      </c>
      <c r="H2871" s="31">
        <v>10794.51</v>
      </c>
      <c r="I2871" s="30">
        <v>341665</v>
      </c>
    </row>
    <row r="2872" spans="1:9" ht="15.75" x14ac:dyDescent="0.25">
      <c r="A2872" s="35">
        <v>25551</v>
      </c>
      <c r="B2872" s="12" t="str">
        <f>VLOOKUP(A2872,'[1]Региональная прогр. (11.2018)'!G$14:Q$8110,11,FALSE)</f>
        <v>ЦАО</v>
      </c>
      <c r="C2872" s="30" t="s">
        <v>9</v>
      </c>
      <c r="D2872" s="55" t="s">
        <v>1221</v>
      </c>
      <c r="E2872" s="30">
        <v>2019</v>
      </c>
      <c r="F2872" s="30" t="s">
        <v>26</v>
      </c>
      <c r="G2872" s="31">
        <v>10794.51</v>
      </c>
      <c r="H2872" s="31">
        <v>10794.51</v>
      </c>
      <c r="I2872" s="30">
        <v>225585</v>
      </c>
    </row>
    <row r="2873" spans="1:9" ht="15.75" x14ac:dyDescent="0.25">
      <c r="A2873" s="35">
        <v>25551</v>
      </c>
      <c r="B2873" s="12" t="str">
        <f>VLOOKUP(A2873,'[1]Региональная прогр. (11.2018)'!G$14:Q$8110,11,FALSE)</f>
        <v>ЦАО</v>
      </c>
      <c r="C2873" s="30" t="s">
        <v>9</v>
      </c>
      <c r="D2873" s="55" t="s">
        <v>1221</v>
      </c>
      <c r="E2873" s="30">
        <v>2019</v>
      </c>
      <c r="F2873" s="30" t="s">
        <v>11</v>
      </c>
      <c r="G2873" s="31">
        <v>10794.51</v>
      </c>
      <c r="H2873" s="14" t="s">
        <v>12</v>
      </c>
      <c r="I2873" s="30">
        <v>21470</v>
      </c>
    </row>
    <row r="2874" spans="1:9" ht="15.75" x14ac:dyDescent="0.25">
      <c r="A2874" s="35">
        <v>25551</v>
      </c>
      <c r="B2874" s="12" t="str">
        <f>VLOOKUP(A2874,'[1]Региональная прогр. (11.2018)'!G$14:Q$8110,11,FALSE)</f>
        <v>ЦАО</v>
      </c>
      <c r="C2874" s="30" t="s">
        <v>9</v>
      </c>
      <c r="D2874" s="55" t="s">
        <v>1221</v>
      </c>
      <c r="E2874" s="30">
        <v>2019</v>
      </c>
      <c r="F2874" s="30" t="s">
        <v>31</v>
      </c>
      <c r="G2874" s="31">
        <v>10794.51</v>
      </c>
      <c r="H2874" s="31">
        <v>10794.51</v>
      </c>
      <c r="I2874" s="30">
        <v>110605</v>
      </c>
    </row>
    <row r="2875" spans="1:9" ht="15.75" x14ac:dyDescent="0.25">
      <c r="A2875" s="35">
        <v>21141</v>
      </c>
      <c r="B2875" s="12" t="str">
        <f>VLOOKUP(A2875,'[1]Региональная прогр. (11.2018)'!G$14:Q$8110,11,FALSE)</f>
        <v>ЛАО</v>
      </c>
      <c r="C2875" s="30" t="s">
        <v>9</v>
      </c>
      <c r="D2875" s="56" t="s">
        <v>1222</v>
      </c>
      <c r="E2875" s="30">
        <v>2019</v>
      </c>
      <c r="F2875" s="30" t="s">
        <v>968</v>
      </c>
      <c r="G2875" s="31">
        <v>13204.9</v>
      </c>
      <c r="H2875" s="30" t="s">
        <v>18</v>
      </c>
      <c r="I2875" s="30">
        <v>649756.80000000005</v>
      </c>
    </row>
    <row r="2876" spans="1:9" ht="15.75" x14ac:dyDescent="0.25">
      <c r="A2876" s="35">
        <v>21141</v>
      </c>
      <c r="B2876" s="12" t="str">
        <f>VLOOKUP(A2876,'[1]Региональная прогр. (11.2018)'!G$14:Q$8110,11,FALSE)</f>
        <v>ЛАО</v>
      </c>
      <c r="C2876" s="30" t="s">
        <v>9</v>
      </c>
      <c r="D2876" s="56" t="s">
        <v>1222</v>
      </c>
      <c r="E2876" s="30">
        <v>2019</v>
      </c>
      <c r="F2876" s="30" t="s">
        <v>14</v>
      </c>
      <c r="G2876" s="31">
        <v>13204.9</v>
      </c>
      <c r="H2876" s="14">
        <v>1584.58</v>
      </c>
      <c r="I2876" s="30">
        <v>94579.199999999997</v>
      </c>
    </row>
    <row r="2877" spans="1:9" ht="15.75" x14ac:dyDescent="0.25">
      <c r="A2877" s="35">
        <v>21141</v>
      </c>
      <c r="B2877" s="12" t="str">
        <f>VLOOKUP(A2877,'[1]Региональная прогр. (11.2018)'!G$14:Q$8110,11,FALSE)</f>
        <v>ЛАО</v>
      </c>
      <c r="C2877" s="30" t="s">
        <v>9</v>
      </c>
      <c r="D2877" s="55" t="s">
        <v>1222</v>
      </c>
      <c r="E2877" s="30">
        <v>2019</v>
      </c>
      <c r="F2877" s="30" t="s">
        <v>28</v>
      </c>
      <c r="G2877" s="31">
        <v>13204.9</v>
      </c>
      <c r="H2877" s="31">
        <v>13204.9</v>
      </c>
      <c r="I2877" s="30">
        <v>474364.8</v>
      </c>
    </row>
    <row r="2878" spans="1:9" ht="15.75" x14ac:dyDescent="0.25">
      <c r="A2878" s="35">
        <v>25124</v>
      </c>
      <c r="B2878" s="12" t="str">
        <f>VLOOKUP(A2878,'[1]Региональная прогр. (11.2018)'!G$14:Q$8110,11,FALSE)</f>
        <v>ЦАО</v>
      </c>
      <c r="C2878" s="30" t="s">
        <v>9</v>
      </c>
      <c r="D2878" s="55" t="s">
        <v>1223</v>
      </c>
      <c r="E2878" s="30">
        <v>2019</v>
      </c>
      <c r="F2878" s="30" t="s">
        <v>14</v>
      </c>
      <c r="G2878" s="31">
        <v>16921.400000000001</v>
      </c>
      <c r="H2878" s="14">
        <v>2516</v>
      </c>
      <c r="I2878" s="30">
        <v>770856</v>
      </c>
    </row>
    <row r="2879" spans="1:9" ht="15.75" x14ac:dyDescent="0.25">
      <c r="A2879" s="35">
        <v>32350</v>
      </c>
      <c r="B2879" s="12" t="str">
        <f>VLOOKUP(A2879,'[1]Региональная прогр. (11.2018)'!G$14:Q$8110,11,FALSE)</f>
        <v>САО</v>
      </c>
      <c r="C2879" s="30" t="s">
        <v>9</v>
      </c>
      <c r="D2879" s="55" t="s">
        <v>1224</v>
      </c>
      <c r="E2879" s="30">
        <v>2019</v>
      </c>
      <c r="F2879" s="30" t="s">
        <v>16</v>
      </c>
      <c r="G2879" s="31">
        <v>4117.1000000000004</v>
      </c>
      <c r="H2879" s="14">
        <v>1990</v>
      </c>
      <c r="I2879" s="30">
        <v>562957</v>
      </c>
    </row>
    <row r="2880" spans="1:9" ht="15.75" x14ac:dyDescent="0.25">
      <c r="A2880" s="35">
        <v>29638</v>
      </c>
      <c r="B2880" s="12" t="str">
        <f>VLOOKUP(A2880,'[1]Региональная прогр. (11.2018)'!G$14:Q$8110,11,FALSE)</f>
        <v>САО</v>
      </c>
      <c r="C2880" s="30" t="s">
        <v>9</v>
      </c>
      <c r="D2880" s="55" t="s">
        <v>1225</v>
      </c>
      <c r="E2880" s="30">
        <v>2019</v>
      </c>
      <c r="F2880" s="30" t="s">
        <v>14</v>
      </c>
      <c r="G2880" s="31">
        <v>6960.4</v>
      </c>
      <c r="H2880" s="14">
        <v>1600.7</v>
      </c>
      <c r="I2880" s="30">
        <v>140567.5</v>
      </c>
    </row>
    <row r="2881" spans="1:9" ht="15.75" x14ac:dyDescent="0.25">
      <c r="A2881" s="35">
        <v>25534</v>
      </c>
      <c r="B2881" s="12" t="str">
        <f>VLOOKUP(A2881,'[1]Региональная прогр. (11.2018)'!G$14:Q$8110,11,FALSE)</f>
        <v>ЦАО</v>
      </c>
      <c r="C2881" s="30" t="s">
        <v>9</v>
      </c>
      <c r="D2881" s="55" t="s">
        <v>1226</v>
      </c>
      <c r="E2881" s="30">
        <v>2019</v>
      </c>
      <c r="F2881" s="30" t="s">
        <v>968</v>
      </c>
      <c r="G2881" s="31">
        <v>6671.7</v>
      </c>
      <c r="H2881" s="30" t="s">
        <v>18</v>
      </c>
      <c r="I2881" s="30">
        <v>197557</v>
      </c>
    </row>
    <row r="2882" spans="1:9" ht="15.75" x14ac:dyDescent="0.25">
      <c r="A2882" s="35">
        <v>25534</v>
      </c>
      <c r="B2882" s="12" t="str">
        <f>VLOOKUP(A2882,'[1]Региональная прогр. (11.2018)'!G$14:Q$8110,11,FALSE)</f>
        <v>ЦАО</v>
      </c>
      <c r="C2882" s="30" t="s">
        <v>9</v>
      </c>
      <c r="D2882" s="55" t="s">
        <v>1226</v>
      </c>
      <c r="E2882" s="30">
        <v>2019</v>
      </c>
      <c r="F2882" s="30" t="s">
        <v>158</v>
      </c>
      <c r="G2882" s="31">
        <v>6671.7</v>
      </c>
      <c r="H2882" s="30">
        <v>3</v>
      </c>
      <c r="I2882" s="30">
        <v>101372.38</v>
      </c>
    </row>
    <row r="2883" spans="1:9" ht="15.75" x14ac:dyDescent="0.25">
      <c r="A2883" s="35">
        <v>25534</v>
      </c>
      <c r="B2883" s="12" t="str">
        <f>VLOOKUP(A2883,'[1]Региональная прогр. (11.2018)'!G$14:Q$8110,11,FALSE)</f>
        <v>ЦАО</v>
      </c>
      <c r="C2883" s="30" t="s">
        <v>9</v>
      </c>
      <c r="D2883" s="55" t="s">
        <v>1226</v>
      </c>
      <c r="E2883" s="30">
        <v>2019</v>
      </c>
      <c r="F2883" s="30" t="s">
        <v>25</v>
      </c>
      <c r="G2883" s="31">
        <v>6671.7</v>
      </c>
      <c r="H2883" s="31">
        <v>6671.7</v>
      </c>
      <c r="I2883" s="30">
        <v>1309422.58</v>
      </c>
    </row>
    <row r="2884" spans="1:9" ht="15.75" x14ac:dyDescent="0.25">
      <c r="A2884" s="35">
        <v>29891</v>
      </c>
      <c r="B2884" s="12" t="str">
        <f>VLOOKUP(A2884,'[1]Региональная прогр. (11.2018)'!G$14:Q$8110,11,FALSE)</f>
        <v>САО</v>
      </c>
      <c r="C2884" s="30" t="s">
        <v>9</v>
      </c>
      <c r="D2884" s="55" t="s">
        <v>1227</v>
      </c>
      <c r="E2884" s="30">
        <v>2019</v>
      </c>
      <c r="F2884" s="30" t="s">
        <v>25</v>
      </c>
      <c r="G2884" s="31">
        <v>13840.1</v>
      </c>
      <c r="H2884" s="31">
        <v>13840.1</v>
      </c>
      <c r="I2884" s="30">
        <v>1406552</v>
      </c>
    </row>
    <row r="2885" spans="1:9" ht="15.75" x14ac:dyDescent="0.25">
      <c r="A2885" s="35">
        <v>29793</v>
      </c>
      <c r="B2885" s="12" t="str">
        <f>VLOOKUP(A2885,'[1]Региональная прогр. (11.2018)'!G$14:Q$8110,11,FALSE)</f>
        <v>САО</v>
      </c>
      <c r="C2885" s="30" t="s">
        <v>9</v>
      </c>
      <c r="D2885" s="55" t="s">
        <v>1228</v>
      </c>
      <c r="E2885" s="30">
        <v>2019</v>
      </c>
      <c r="F2885" s="30" t="s">
        <v>16</v>
      </c>
      <c r="G2885" s="31">
        <v>7693.2</v>
      </c>
      <c r="H2885" s="14">
        <v>3560</v>
      </c>
      <c r="I2885" s="30">
        <v>277577.65999999997</v>
      </c>
    </row>
    <row r="2886" spans="1:9" ht="15.75" x14ac:dyDescent="0.25">
      <c r="A2886" s="35">
        <v>32544</v>
      </c>
      <c r="B2886" s="12" t="s">
        <v>1602</v>
      </c>
      <c r="C2886" s="30" t="s">
        <v>9</v>
      </c>
      <c r="D2886" s="55" t="s">
        <v>1229</v>
      </c>
      <c r="E2886" s="30">
        <v>2019</v>
      </c>
      <c r="F2886" s="30" t="s">
        <v>31</v>
      </c>
      <c r="G2886" s="31">
        <v>621.9</v>
      </c>
      <c r="H2886" s="31">
        <v>621.9</v>
      </c>
      <c r="I2886" s="30">
        <v>44500</v>
      </c>
    </row>
    <row r="2887" spans="1:9" ht="15.75" x14ac:dyDescent="0.25">
      <c r="A2887" s="35">
        <v>24463</v>
      </c>
      <c r="B2887" s="12" t="str">
        <f>VLOOKUP(A2887,'[1]Региональная прогр. (11.2018)'!G$14:Q$8110,11,FALSE)</f>
        <v>ЛАО</v>
      </c>
      <c r="C2887" s="30" t="s">
        <v>9</v>
      </c>
      <c r="D2887" s="55" t="s">
        <v>1230</v>
      </c>
      <c r="E2887" s="30">
        <v>2019</v>
      </c>
      <c r="F2887" s="30" t="s">
        <v>32</v>
      </c>
      <c r="G2887" s="31">
        <v>12235.5</v>
      </c>
      <c r="H2887" s="31">
        <v>12235.5</v>
      </c>
      <c r="I2887" s="30">
        <v>1212620.5900000001</v>
      </c>
    </row>
    <row r="2888" spans="1:9" ht="15.75" x14ac:dyDescent="0.25">
      <c r="A2888" s="35">
        <v>24463</v>
      </c>
      <c r="B2888" s="12" t="str">
        <f>VLOOKUP(A2888,'[1]Региональная прогр. (11.2018)'!G$14:Q$8110,11,FALSE)</f>
        <v>ЛАО</v>
      </c>
      <c r="C2888" s="30" t="s">
        <v>9</v>
      </c>
      <c r="D2888" s="55" t="s">
        <v>1230</v>
      </c>
      <c r="E2888" s="30">
        <v>2019</v>
      </c>
      <c r="F2888" s="30" t="s">
        <v>16</v>
      </c>
      <c r="G2888" s="31">
        <v>12235.5</v>
      </c>
      <c r="H2888" s="14">
        <v>5261.71</v>
      </c>
      <c r="I2888" s="30">
        <v>662225</v>
      </c>
    </row>
    <row r="2889" spans="1:9" ht="15.75" x14ac:dyDescent="0.25">
      <c r="A2889" s="35">
        <v>24463</v>
      </c>
      <c r="B2889" s="12" t="str">
        <f>VLOOKUP(A2889,'[1]Региональная прогр. (11.2018)'!G$14:Q$8110,11,FALSE)</f>
        <v>ЛАО</v>
      </c>
      <c r="C2889" s="30" t="s">
        <v>9</v>
      </c>
      <c r="D2889" s="55" t="s">
        <v>1230</v>
      </c>
      <c r="E2889" s="30">
        <v>2019</v>
      </c>
      <c r="F2889" s="30" t="s">
        <v>613</v>
      </c>
      <c r="G2889" s="31">
        <v>12235.5</v>
      </c>
      <c r="H2889" s="31">
        <v>12235.5</v>
      </c>
      <c r="I2889" s="30">
        <v>263110</v>
      </c>
    </row>
    <row r="2890" spans="1:9" ht="15.75" x14ac:dyDescent="0.25">
      <c r="A2890" s="35">
        <v>24463</v>
      </c>
      <c r="B2890" s="12" t="str">
        <f>VLOOKUP(A2890,'[1]Региональная прогр. (11.2018)'!G$14:Q$8110,11,FALSE)</f>
        <v>ЛАО</v>
      </c>
      <c r="C2890" s="30" t="s">
        <v>9</v>
      </c>
      <c r="D2890" s="55" t="s">
        <v>1230</v>
      </c>
      <c r="E2890" s="30">
        <v>2019</v>
      </c>
      <c r="F2890" s="30" t="s">
        <v>968</v>
      </c>
      <c r="G2890" s="31">
        <v>12235.5</v>
      </c>
      <c r="H2890" s="30" t="s">
        <v>18</v>
      </c>
      <c r="I2890" s="30">
        <v>79900</v>
      </c>
    </row>
    <row r="2891" spans="1:9" ht="15.75" x14ac:dyDescent="0.25">
      <c r="A2891" s="35">
        <v>30035</v>
      </c>
      <c r="B2891" s="12" t="str">
        <f>VLOOKUP(A2891,'[1]Региональная прогр. (11.2018)'!G$14:Q$8110,11,FALSE)</f>
        <v>САО</v>
      </c>
      <c r="C2891" s="30" t="s">
        <v>9</v>
      </c>
      <c r="D2891" s="55" t="s">
        <v>1231</v>
      </c>
      <c r="E2891" s="30">
        <v>2019</v>
      </c>
      <c r="F2891" s="30" t="s">
        <v>31</v>
      </c>
      <c r="G2891" s="31">
        <v>3478</v>
      </c>
      <c r="H2891" s="31">
        <v>3478</v>
      </c>
      <c r="I2891" s="30">
        <v>217191.6</v>
      </c>
    </row>
    <row r="2892" spans="1:9" ht="15.75" x14ac:dyDescent="0.25">
      <c r="A2892" s="35">
        <v>30035</v>
      </c>
      <c r="B2892" s="12" t="str">
        <f>VLOOKUP(A2892,'[1]Региональная прогр. (11.2018)'!G$14:Q$8110,11,FALSE)</f>
        <v>САО</v>
      </c>
      <c r="C2892" s="30" t="s">
        <v>9</v>
      </c>
      <c r="D2892" s="55" t="s">
        <v>1231</v>
      </c>
      <c r="E2892" s="30">
        <v>2019</v>
      </c>
      <c r="F2892" s="30" t="s">
        <v>25</v>
      </c>
      <c r="G2892" s="31">
        <v>3478</v>
      </c>
      <c r="H2892" s="31">
        <v>3478</v>
      </c>
      <c r="I2892" s="30">
        <v>47950.8</v>
      </c>
    </row>
    <row r="2893" spans="1:9" ht="15.75" x14ac:dyDescent="0.25">
      <c r="A2893" s="35">
        <v>28954</v>
      </c>
      <c r="B2893" s="12" t="str">
        <f>VLOOKUP(A2893,'[1]Региональная прогр. (11.2018)'!G$14:Q$8110,11,FALSE)</f>
        <v>КАО</v>
      </c>
      <c r="C2893" s="30" t="s">
        <v>9</v>
      </c>
      <c r="D2893" s="55" t="s">
        <v>1232</v>
      </c>
      <c r="E2893" s="30">
        <v>2019</v>
      </c>
      <c r="F2893" s="30" t="s">
        <v>968</v>
      </c>
      <c r="G2893" s="31">
        <v>3403.9</v>
      </c>
      <c r="H2893" s="30" t="s">
        <v>18</v>
      </c>
      <c r="I2893" s="30">
        <v>577094</v>
      </c>
    </row>
    <row r="2894" spans="1:9" ht="15.75" x14ac:dyDescent="0.25">
      <c r="A2894" s="35">
        <v>28954</v>
      </c>
      <c r="B2894" s="12" t="str">
        <f>VLOOKUP(A2894,'[1]Региональная прогр. (11.2018)'!G$14:Q$8110,11,FALSE)</f>
        <v>КАО</v>
      </c>
      <c r="C2894" s="30" t="s">
        <v>9</v>
      </c>
      <c r="D2894" s="55" t="s">
        <v>1232</v>
      </c>
      <c r="E2894" s="30">
        <v>2019</v>
      </c>
      <c r="F2894" s="30" t="s">
        <v>16</v>
      </c>
      <c r="G2894" s="31">
        <v>3403.9</v>
      </c>
      <c r="H2894" s="14">
        <v>1780</v>
      </c>
      <c r="I2894" s="30">
        <v>62400</v>
      </c>
    </row>
    <row r="2895" spans="1:9" ht="15.75" x14ac:dyDescent="0.25">
      <c r="A2895" s="35">
        <v>28954</v>
      </c>
      <c r="B2895" s="12" t="str">
        <f>VLOOKUP(A2895,'[1]Региональная прогр. (11.2018)'!G$14:Q$8110,11,FALSE)</f>
        <v>КАО</v>
      </c>
      <c r="C2895" s="30" t="s">
        <v>9</v>
      </c>
      <c r="D2895" s="55" t="s">
        <v>1232</v>
      </c>
      <c r="E2895" s="30">
        <v>2019</v>
      </c>
      <c r="F2895" s="30" t="s">
        <v>968</v>
      </c>
      <c r="G2895" s="31">
        <v>3403.9</v>
      </c>
      <c r="H2895" s="30" t="s">
        <v>18</v>
      </c>
      <c r="I2895" s="30">
        <v>134875</v>
      </c>
    </row>
    <row r="2896" spans="1:9" ht="15.75" x14ac:dyDescent="0.25">
      <c r="A2896" s="35">
        <v>36075</v>
      </c>
      <c r="B2896" s="12" t="str">
        <f>VLOOKUP(A2896,'[1]Региональная прогр. (11.2018)'!G$14:Q$8110,11,FALSE)</f>
        <v>САО</v>
      </c>
      <c r="C2896" s="30" t="s">
        <v>9</v>
      </c>
      <c r="D2896" s="55" t="s">
        <v>1233</v>
      </c>
      <c r="E2896" s="30">
        <v>2019</v>
      </c>
      <c r="F2896" s="30" t="s">
        <v>14</v>
      </c>
      <c r="G2896" s="31">
        <v>7096.2</v>
      </c>
      <c r="H2896" s="14">
        <v>1631.93</v>
      </c>
      <c r="I2896" s="30">
        <v>1596582</v>
      </c>
    </row>
    <row r="2897" spans="1:9" ht="15.75" x14ac:dyDescent="0.25">
      <c r="A2897" s="35">
        <v>25696</v>
      </c>
      <c r="B2897" s="12" t="str">
        <f>VLOOKUP(A2897,'[1]Региональная прогр. (11.2018)'!G$14:Q$8110,11,FALSE)</f>
        <v>ЦАО</v>
      </c>
      <c r="C2897" s="30" t="s">
        <v>9</v>
      </c>
      <c r="D2897" s="55" t="s">
        <v>1234</v>
      </c>
      <c r="E2897" s="30">
        <v>2019</v>
      </c>
      <c r="F2897" s="30" t="s">
        <v>14</v>
      </c>
      <c r="G2897" s="31">
        <v>3867.45</v>
      </c>
      <c r="H2897" s="14">
        <v>889.41</v>
      </c>
      <c r="I2897" s="30">
        <v>1182979.82</v>
      </c>
    </row>
    <row r="2898" spans="1:9" ht="31.5" x14ac:dyDescent="0.25">
      <c r="A2898" s="35">
        <v>24909</v>
      </c>
      <c r="B2898" s="12" t="str">
        <f>VLOOKUP(A2898,'[1]Региональная прогр. (11.2018)'!G$14:Q$8110,11,FALSE)</f>
        <v>ЦАО</v>
      </c>
      <c r="C2898" s="30" t="s">
        <v>9</v>
      </c>
      <c r="D2898" s="55" t="s">
        <v>1235</v>
      </c>
      <c r="E2898" s="30">
        <v>2019</v>
      </c>
      <c r="F2898" s="30" t="s">
        <v>16</v>
      </c>
      <c r="G2898" s="31">
        <v>6145.4</v>
      </c>
      <c r="H2898" s="14">
        <v>2642.75</v>
      </c>
      <c r="I2898" s="30">
        <v>445187.42</v>
      </c>
    </row>
    <row r="2899" spans="1:9" ht="31.5" x14ac:dyDescent="0.25">
      <c r="A2899" s="35">
        <v>24909</v>
      </c>
      <c r="B2899" s="12" t="str">
        <f>VLOOKUP(A2899,'[1]Региональная прогр. (11.2018)'!G$14:Q$8110,11,FALSE)</f>
        <v>ЦАО</v>
      </c>
      <c r="C2899" s="30" t="s">
        <v>9</v>
      </c>
      <c r="D2899" s="55" t="s">
        <v>1235</v>
      </c>
      <c r="E2899" s="30">
        <v>2019</v>
      </c>
      <c r="F2899" s="30" t="s">
        <v>31</v>
      </c>
      <c r="G2899" s="31">
        <v>6145.4</v>
      </c>
      <c r="H2899" s="31">
        <v>6145.4</v>
      </c>
      <c r="I2899" s="30">
        <v>389800.43</v>
      </c>
    </row>
    <row r="2900" spans="1:9" ht="31.5" x14ac:dyDescent="0.25">
      <c r="A2900" s="35">
        <v>24909</v>
      </c>
      <c r="B2900" s="12" t="str">
        <f>VLOOKUP(A2900,'[1]Региональная прогр. (11.2018)'!G$14:Q$8110,11,FALSE)</f>
        <v>ЦАО</v>
      </c>
      <c r="C2900" s="30" t="s">
        <v>9</v>
      </c>
      <c r="D2900" s="55" t="s">
        <v>1235</v>
      </c>
      <c r="E2900" s="30">
        <v>2019</v>
      </c>
      <c r="F2900" s="30" t="s">
        <v>17</v>
      </c>
      <c r="G2900" s="31">
        <v>6145.4</v>
      </c>
      <c r="H2900" s="30" t="s">
        <v>18</v>
      </c>
      <c r="I2900" s="30">
        <v>42115.839999999997</v>
      </c>
    </row>
    <row r="2901" spans="1:9" ht="15.75" x14ac:dyDescent="0.25">
      <c r="A2901" s="35">
        <v>33337</v>
      </c>
      <c r="B2901" s="12" t="str">
        <f>VLOOKUP(A2901,'[1]Региональная прогр. (11.2018)'!G$14:Q$8110,11,FALSE)</f>
        <v>ЛАО</v>
      </c>
      <c r="C2901" s="30" t="s">
        <v>9</v>
      </c>
      <c r="D2901" s="55" t="s">
        <v>1236</v>
      </c>
      <c r="E2901" s="30">
        <v>2019</v>
      </c>
      <c r="F2901" s="30" t="s">
        <v>32</v>
      </c>
      <c r="G2901" s="31">
        <v>5172.7</v>
      </c>
      <c r="H2901" s="31">
        <v>5172.7</v>
      </c>
      <c r="I2901" s="30">
        <v>690000</v>
      </c>
    </row>
    <row r="2902" spans="1:9" ht="15.75" x14ac:dyDescent="0.25">
      <c r="A2902" s="35">
        <v>34239</v>
      </c>
      <c r="B2902" s="12" t="str">
        <f>VLOOKUP(A2902,'[1]Региональная прогр. (11.2018)'!G$14:Q$8110,11,FALSE)</f>
        <v>ЛАО</v>
      </c>
      <c r="C2902" s="30" t="s">
        <v>9</v>
      </c>
      <c r="D2902" s="55" t="s">
        <v>1237</v>
      </c>
      <c r="E2902" s="30">
        <v>2019</v>
      </c>
      <c r="F2902" s="30" t="s">
        <v>14</v>
      </c>
      <c r="G2902" s="31">
        <v>3045.4</v>
      </c>
      <c r="H2902" s="14">
        <v>700.36</v>
      </c>
      <c r="I2902" s="30">
        <v>925496.56</v>
      </c>
    </row>
    <row r="2903" spans="1:9" ht="15.75" x14ac:dyDescent="0.25">
      <c r="A2903" s="35">
        <v>24279</v>
      </c>
      <c r="B2903" s="12" t="str">
        <f>VLOOKUP(A2903,'[1]Региональная прогр. (11.2018)'!G$14:Q$8110,11,FALSE)</f>
        <v>САО</v>
      </c>
      <c r="C2903" s="30" t="s">
        <v>9</v>
      </c>
      <c r="D2903" s="55" t="s">
        <v>1238</v>
      </c>
      <c r="E2903" s="30">
        <v>2019</v>
      </c>
      <c r="F2903" s="30" t="s">
        <v>1311</v>
      </c>
      <c r="G2903" s="31">
        <v>3578.5</v>
      </c>
      <c r="H2903" s="30" t="s">
        <v>18</v>
      </c>
      <c r="I2903" s="30">
        <v>50821.05</v>
      </c>
    </row>
    <row r="2904" spans="1:9" ht="15.75" x14ac:dyDescent="0.25">
      <c r="A2904" s="35">
        <v>21051</v>
      </c>
      <c r="B2904" s="12" t="str">
        <f>VLOOKUP(A2904,'[1]Региональная прогр. (11.2018)'!G$14:Q$8110,11,FALSE)</f>
        <v>ЦАО</v>
      </c>
      <c r="C2904" s="30" t="s">
        <v>9</v>
      </c>
      <c r="D2904" s="55" t="s">
        <v>1239</v>
      </c>
      <c r="E2904" s="30">
        <v>2019</v>
      </c>
      <c r="F2904" s="30" t="s">
        <v>31</v>
      </c>
      <c r="G2904" s="31">
        <v>10133.4</v>
      </c>
      <c r="H2904" s="31">
        <v>10133.4</v>
      </c>
      <c r="I2904" s="30">
        <v>484976.4</v>
      </c>
    </row>
    <row r="2905" spans="1:9" ht="15.75" x14ac:dyDescent="0.25">
      <c r="A2905" s="35">
        <v>21051</v>
      </c>
      <c r="B2905" s="12" t="str">
        <f>VLOOKUP(A2905,'[1]Региональная прогр. (11.2018)'!G$14:Q$8110,11,FALSE)</f>
        <v>ЦАО</v>
      </c>
      <c r="C2905" s="30" t="s">
        <v>9</v>
      </c>
      <c r="D2905" s="56" t="s">
        <v>1239</v>
      </c>
      <c r="E2905" s="30">
        <v>2019</v>
      </c>
      <c r="F2905" s="30" t="s">
        <v>16</v>
      </c>
      <c r="G2905" s="31">
        <v>10133.4</v>
      </c>
      <c r="H2905" s="14">
        <v>5550</v>
      </c>
      <c r="I2905" s="30">
        <v>1099940</v>
      </c>
    </row>
    <row r="2906" spans="1:9" ht="15.75" x14ac:dyDescent="0.25">
      <c r="A2906" s="35">
        <v>26885</v>
      </c>
      <c r="B2906" s="12"/>
      <c r="C2906" s="30" t="s">
        <v>551</v>
      </c>
      <c r="D2906" s="55" t="s">
        <v>1240</v>
      </c>
      <c r="E2906" s="30">
        <v>2019</v>
      </c>
      <c r="F2906" s="30" t="s">
        <v>28</v>
      </c>
      <c r="G2906" s="31">
        <v>414.6</v>
      </c>
      <c r="H2906" s="31">
        <v>414.6</v>
      </c>
      <c r="I2906" s="30">
        <v>67767.179999999993</v>
      </c>
    </row>
    <row r="2907" spans="1:9" ht="15.75" x14ac:dyDescent="0.25">
      <c r="A2907" s="35">
        <v>28927</v>
      </c>
      <c r="B2907" s="12" t="str">
        <f>VLOOKUP(A2907,'[1]Региональная прогр. (11.2018)'!G$14:Q$8110,11,FALSE)</f>
        <v>ЛАО</v>
      </c>
      <c r="C2907" s="30" t="s">
        <v>9</v>
      </c>
      <c r="D2907" s="55" t="s">
        <v>1241</v>
      </c>
      <c r="E2907" s="30">
        <v>2019</v>
      </c>
      <c r="F2907" s="30" t="s">
        <v>16</v>
      </c>
      <c r="G2907" s="31">
        <v>10340.299999999999</v>
      </c>
      <c r="H2907" s="14">
        <v>5820</v>
      </c>
      <c r="I2907" s="30">
        <v>432559</v>
      </c>
    </row>
    <row r="2908" spans="1:9" ht="15.75" x14ac:dyDescent="0.25">
      <c r="A2908" s="35">
        <v>28927</v>
      </c>
      <c r="B2908" s="12" t="str">
        <f>VLOOKUP(A2908,'[1]Региональная прогр. (11.2018)'!G$14:Q$8110,11,FALSE)</f>
        <v>ЛАО</v>
      </c>
      <c r="C2908" s="30" t="s">
        <v>9</v>
      </c>
      <c r="D2908" s="55" t="s">
        <v>1241</v>
      </c>
      <c r="E2908" s="30">
        <v>2019</v>
      </c>
      <c r="F2908" s="30" t="s">
        <v>14</v>
      </c>
      <c r="G2908" s="31">
        <v>10340.299999999999</v>
      </c>
      <c r="H2908" s="14">
        <v>5820</v>
      </c>
      <c r="I2908" s="30">
        <v>1699980</v>
      </c>
    </row>
    <row r="2909" spans="1:9" ht="15.75" x14ac:dyDescent="0.25">
      <c r="A2909" s="35">
        <v>22747</v>
      </c>
      <c r="B2909" s="12" t="str">
        <f>VLOOKUP(A2909,'[1]Региональная прогр. (11.2018)'!G$14:Q$8110,11,FALSE)</f>
        <v>КАО</v>
      </c>
      <c r="C2909" s="30" t="s">
        <v>9</v>
      </c>
      <c r="D2909" s="55" t="s">
        <v>1242</v>
      </c>
      <c r="E2909" s="30">
        <v>2019</v>
      </c>
      <c r="F2909" s="30" t="s">
        <v>968</v>
      </c>
      <c r="G2909" s="31">
        <v>7029.1</v>
      </c>
      <c r="H2909" s="30" t="s">
        <v>18</v>
      </c>
      <c r="I2909" s="30">
        <v>1400000</v>
      </c>
    </row>
    <row r="2910" spans="1:9" ht="15.75" x14ac:dyDescent="0.25">
      <c r="A2910" s="35">
        <v>22747</v>
      </c>
      <c r="B2910" s="12" t="str">
        <f>VLOOKUP(A2910,'[1]Региональная прогр. (11.2018)'!G$14:Q$8110,11,FALSE)</f>
        <v>КАО</v>
      </c>
      <c r="C2910" s="30" t="s">
        <v>9</v>
      </c>
      <c r="D2910" s="55" t="s">
        <v>1242</v>
      </c>
      <c r="E2910" s="30">
        <v>2019</v>
      </c>
      <c r="F2910" s="30" t="s">
        <v>613</v>
      </c>
      <c r="G2910" s="31">
        <v>7029.1</v>
      </c>
      <c r="H2910" s="31">
        <v>7029.1</v>
      </c>
      <c r="I2910" s="30">
        <v>200000</v>
      </c>
    </row>
    <row r="2911" spans="1:9" ht="15.75" x14ac:dyDescent="0.25">
      <c r="A2911" s="35">
        <v>20229</v>
      </c>
      <c r="B2911" s="12" t="str">
        <f>VLOOKUP(A2911,'[1]Региональная прогр. (11.2018)'!G$14:Q$8110,11,FALSE)</f>
        <v>САО</v>
      </c>
      <c r="C2911" s="30" t="s">
        <v>9</v>
      </c>
      <c r="D2911" s="56" t="s">
        <v>1243</v>
      </c>
      <c r="E2911" s="30">
        <v>2019</v>
      </c>
      <c r="F2911" s="30" t="s">
        <v>16</v>
      </c>
      <c r="G2911" s="31">
        <v>3697.4</v>
      </c>
      <c r="H2911" s="14">
        <v>1590.02</v>
      </c>
      <c r="I2911" s="30">
        <v>239200</v>
      </c>
    </row>
    <row r="2912" spans="1:9" ht="15.75" x14ac:dyDescent="0.25">
      <c r="A2912" s="35">
        <v>23442</v>
      </c>
      <c r="B2912" s="12" t="str">
        <f>VLOOKUP(A2912,'[1]Региональная прогр. (11.2018)'!G$14:Q$8110,11,FALSE)</f>
        <v>ЦАО</v>
      </c>
      <c r="C2912" s="30" t="s">
        <v>9</v>
      </c>
      <c r="D2912" s="55" t="s">
        <v>1244</v>
      </c>
      <c r="E2912" s="30">
        <v>2019</v>
      </c>
      <c r="F2912" s="30" t="s">
        <v>16</v>
      </c>
      <c r="G2912" s="31">
        <v>7012.6</v>
      </c>
      <c r="H2912" s="14">
        <v>3015.67</v>
      </c>
      <c r="I2912" s="30">
        <v>262345</v>
      </c>
    </row>
    <row r="2913" spans="1:9" ht="15.75" x14ac:dyDescent="0.25">
      <c r="A2913" s="35">
        <v>25041</v>
      </c>
      <c r="B2913" s="12" t="str">
        <f>VLOOKUP(A2913,'[1]Региональная прогр. (11.2018)'!G$14:Q$8110,11,FALSE)</f>
        <v>ЛАО</v>
      </c>
      <c r="C2913" s="30" t="s">
        <v>9</v>
      </c>
      <c r="D2913" s="56" t="s">
        <v>1245</v>
      </c>
      <c r="E2913" s="30">
        <v>2019</v>
      </c>
      <c r="F2913" s="30" t="s">
        <v>14</v>
      </c>
      <c r="G2913" s="31">
        <v>6032.9</v>
      </c>
      <c r="H2913" s="14">
        <v>1609.72</v>
      </c>
      <c r="I2913" s="30">
        <v>1938800.06</v>
      </c>
    </row>
    <row r="2914" spans="1:9" ht="15.75" x14ac:dyDescent="0.25">
      <c r="A2914" s="35">
        <v>31209</v>
      </c>
      <c r="B2914" s="12" t="str">
        <f>VLOOKUP(A2914,'[1]Региональная прогр. (11.2018)'!G$14:Q$8110,11,FALSE)</f>
        <v>КАО</v>
      </c>
      <c r="C2914" s="30" t="s">
        <v>9</v>
      </c>
      <c r="D2914" s="55" t="s">
        <v>1246</v>
      </c>
      <c r="E2914" s="30">
        <v>2019</v>
      </c>
      <c r="F2914" s="30" t="s">
        <v>32</v>
      </c>
      <c r="G2914" s="31">
        <v>2581</v>
      </c>
      <c r="H2914" s="31">
        <v>2581</v>
      </c>
      <c r="I2914" s="30">
        <v>600000</v>
      </c>
    </row>
    <row r="2915" spans="1:9" ht="15.75" x14ac:dyDescent="0.25">
      <c r="A2915" s="35">
        <v>31211</v>
      </c>
      <c r="B2915" s="12" t="str">
        <f>VLOOKUP(A2915,'[1]Региональная прогр. (11.2018)'!G$14:Q$8110,11,FALSE)</f>
        <v>КАО</v>
      </c>
      <c r="C2915" s="30" t="s">
        <v>9</v>
      </c>
      <c r="D2915" s="55" t="s">
        <v>1247</v>
      </c>
      <c r="E2915" s="30">
        <v>2019</v>
      </c>
      <c r="F2915" s="30" t="s">
        <v>32</v>
      </c>
      <c r="G2915" s="31">
        <v>2574.6</v>
      </c>
      <c r="H2915" s="31">
        <v>2574.6</v>
      </c>
      <c r="I2915" s="30">
        <v>600000</v>
      </c>
    </row>
    <row r="2916" spans="1:9" ht="15.75" x14ac:dyDescent="0.25">
      <c r="A2916" s="35">
        <v>25543</v>
      </c>
      <c r="B2916" s="12" t="str">
        <f>VLOOKUP(A2916,'[1]Региональная прогр. (11.2018)'!G$14:Q$8110,11,FALSE)</f>
        <v>ЦАО</v>
      </c>
      <c r="C2916" s="30" t="s">
        <v>9</v>
      </c>
      <c r="D2916" s="55" t="s">
        <v>1248</v>
      </c>
      <c r="E2916" s="30">
        <v>2019</v>
      </c>
      <c r="F2916" s="30" t="s">
        <v>968</v>
      </c>
      <c r="G2916" s="31">
        <v>6537.2</v>
      </c>
      <c r="H2916" s="30" t="s">
        <v>18</v>
      </c>
      <c r="I2916" s="30">
        <v>528550</v>
      </c>
    </row>
    <row r="2917" spans="1:9" ht="15.75" x14ac:dyDescent="0.25">
      <c r="A2917" s="35">
        <v>25543</v>
      </c>
      <c r="B2917" s="12" t="str">
        <f>VLOOKUP(A2917,'[1]Региональная прогр. (11.2018)'!G$14:Q$8110,11,FALSE)</f>
        <v>ЦАО</v>
      </c>
      <c r="C2917" s="30" t="s">
        <v>9</v>
      </c>
      <c r="D2917" s="55" t="s">
        <v>1248</v>
      </c>
      <c r="E2917" s="30">
        <v>2019</v>
      </c>
      <c r="F2917" s="30" t="s">
        <v>31</v>
      </c>
      <c r="G2917" s="31">
        <v>6537.2</v>
      </c>
      <c r="H2917" s="31">
        <v>6537.2</v>
      </c>
      <c r="I2917" s="30">
        <v>555108</v>
      </c>
    </row>
    <row r="2918" spans="1:9" ht="15.75" x14ac:dyDescent="0.25">
      <c r="A2918" s="35">
        <v>21457</v>
      </c>
      <c r="B2918" s="12" t="str">
        <f>VLOOKUP(A2918,'[1]Региональная прогр. (11.2018)'!G$14:Q$8110,11,FALSE)</f>
        <v>ЛАО</v>
      </c>
      <c r="C2918" s="30" t="s">
        <v>9</v>
      </c>
      <c r="D2918" s="55" t="s">
        <v>1249</v>
      </c>
      <c r="E2918" s="30">
        <v>2019</v>
      </c>
      <c r="F2918" s="30" t="s">
        <v>1311</v>
      </c>
      <c r="G2918" s="31">
        <v>3616.7</v>
      </c>
      <c r="H2918" s="30" t="s">
        <v>18</v>
      </c>
      <c r="I2918" s="30">
        <v>177298.87</v>
      </c>
    </row>
    <row r="2919" spans="1:9" ht="15.75" x14ac:dyDescent="0.25">
      <c r="A2919" s="35">
        <v>21457</v>
      </c>
      <c r="B2919" s="12" t="str">
        <f>VLOOKUP(A2919,'[1]Региональная прогр. (11.2018)'!G$14:Q$8110,11,FALSE)</f>
        <v>ЛАО</v>
      </c>
      <c r="C2919" s="30" t="s">
        <v>9</v>
      </c>
      <c r="D2919" s="55" t="s">
        <v>1249</v>
      </c>
      <c r="E2919" s="30">
        <v>2019</v>
      </c>
      <c r="F2919" s="30" t="s">
        <v>31</v>
      </c>
      <c r="G2919" s="31">
        <v>3616.7</v>
      </c>
      <c r="H2919" s="31">
        <v>3616.7</v>
      </c>
      <c r="I2919" s="30">
        <v>287361.23</v>
      </c>
    </row>
    <row r="2920" spans="1:9" ht="15.75" x14ac:dyDescent="0.25">
      <c r="A2920" s="35">
        <v>21457</v>
      </c>
      <c r="B2920" s="12" t="str">
        <f>VLOOKUP(A2920,'[1]Региональная прогр. (11.2018)'!G$14:Q$8110,11,FALSE)</f>
        <v>ЛАО</v>
      </c>
      <c r="C2920" s="30" t="s">
        <v>9</v>
      </c>
      <c r="D2920" s="55" t="s">
        <v>1249</v>
      </c>
      <c r="E2920" s="30">
        <v>2019</v>
      </c>
      <c r="F2920" s="30" t="s">
        <v>1313</v>
      </c>
      <c r="G2920" s="31">
        <v>3616.7</v>
      </c>
      <c r="H2920" s="30" t="s">
        <v>18</v>
      </c>
      <c r="I2920" s="30">
        <v>119466.54</v>
      </c>
    </row>
    <row r="2921" spans="1:9" ht="15.75" x14ac:dyDescent="0.25">
      <c r="A2921" s="35">
        <v>21457</v>
      </c>
      <c r="B2921" s="12" t="str">
        <f>VLOOKUP(A2921,'[1]Региональная прогр. (11.2018)'!G$14:Q$8110,11,FALSE)</f>
        <v>ЛАО</v>
      </c>
      <c r="C2921" s="30" t="s">
        <v>9</v>
      </c>
      <c r="D2921" s="55" t="s">
        <v>1249</v>
      </c>
      <c r="E2921" s="30">
        <v>2019</v>
      </c>
      <c r="F2921" s="30" t="s">
        <v>16</v>
      </c>
      <c r="G2921" s="31">
        <v>3616.7</v>
      </c>
      <c r="H2921" s="14">
        <v>1555.31</v>
      </c>
      <c r="I2921" s="30">
        <v>297223.96999999997</v>
      </c>
    </row>
    <row r="2922" spans="1:9" ht="15.75" x14ac:dyDescent="0.25">
      <c r="A2922" s="35">
        <v>28937</v>
      </c>
      <c r="B2922" s="12" t="str">
        <f>VLOOKUP(A2922,'[1]Региональная прогр. (11.2018)'!G$14:Q$8110,11,FALSE)</f>
        <v>ЛАО</v>
      </c>
      <c r="C2922" s="30" t="s">
        <v>9</v>
      </c>
      <c r="D2922" s="55" t="s">
        <v>1250</v>
      </c>
      <c r="E2922" s="30">
        <v>2019</v>
      </c>
      <c r="F2922" s="30" t="s">
        <v>25</v>
      </c>
      <c r="G2922" s="31">
        <v>7529.3</v>
      </c>
      <c r="H2922" s="31">
        <v>7529.3</v>
      </c>
      <c r="I2922" s="30">
        <v>162418.31</v>
      </c>
    </row>
    <row r="2923" spans="1:9" ht="15.75" x14ac:dyDescent="0.25">
      <c r="A2923" s="35">
        <v>28937</v>
      </c>
      <c r="B2923" s="12" t="str">
        <f>VLOOKUP(A2923,'[1]Региональная прогр. (11.2018)'!G$14:Q$8110,11,FALSE)</f>
        <v>ЛАО</v>
      </c>
      <c r="C2923" s="30" t="s">
        <v>9</v>
      </c>
      <c r="D2923" s="55" t="s">
        <v>1250</v>
      </c>
      <c r="E2923" s="30">
        <v>2019</v>
      </c>
      <c r="F2923" s="30" t="s">
        <v>14</v>
      </c>
      <c r="G2923" s="31">
        <v>7529.3</v>
      </c>
      <c r="H2923" s="14">
        <v>1066</v>
      </c>
      <c r="I2923" s="30">
        <v>1020308.4</v>
      </c>
    </row>
    <row r="2924" spans="1:9" ht="15.75" x14ac:dyDescent="0.25">
      <c r="A2924" s="35">
        <v>30779</v>
      </c>
      <c r="B2924" s="12" t="str">
        <f>VLOOKUP(A2924,'[1]Региональная прогр. (11.2018)'!G$14:Q$8110,11,FALSE)</f>
        <v>ЛАО</v>
      </c>
      <c r="C2924" s="30" t="s">
        <v>9</v>
      </c>
      <c r="D2924" s="56" t="s">
        <v>1251</v>
      </c>
      <c r="E2924" s="30">
        <v>2019</v>
      </c>
      <c r="F2924" s="30" t="s">
        <v>968</v>
      </c>
      <c r="G2924" s="31">
        <v>7286.9</v>
      </c>
      <c r="H2924" s="30" t="s">
        <v>18</v>
      </c>
      <c r="I2924" s="30">
        <v>37950</v>
      </c>
    </row>
    <row r="2925" spans="1:9" ht="15.75" x14ac:dyDescent="0.25">
      <c r="A2925" s="35">
        <v>30779</v>
      </c>
      <c r="B2925" s="12" t="str">
        <f>VLOOKUP(A2925,'[1]Региональная прогр. (11.2018)'!G$14:Q$8110,11,FALSE)</f>
        <v>ЛАО</v>
      </c>
      <c r="C2925" s="30" t="s">
        <v>9</v>
      </c>
      <c r="D2925" s="56" t="s">
        <v>1251</v>
      </c>
      <c r="E2925" s="30">
        <v>2019</v>
      </c>
      <c r="F2925" s="30" t="s">
        <v>1311</v>
      </c>
      <c r="G2925" s="31">
        <v>7286.9</v>
      </c>
      <c r="H2925" s="30" t="s">
        <v>18</v>
      </c>
      <c r="I2925" s="30">
        <v>190844.37</v>
      </c>
    </row>
    <row r="2926" spans="1:9" ht="15.75" x14ac:dyDescent="0.25">
      <c r="A2926" s="35">
        <v>35319</v>
      </c>
      <c r="B2926" s="12" t="str">
        <f>VLOOKUP(A2926,'[1]Региональная прогр. (11.2018)'!G$14:Q$8110,11,FALSE)</f>
        <v>ЦАО</v>
      </c>
      <c r="C2926" s="30" t="s">
        <v>9</v>
      </c>
      <c r="D2926" s="55" t="s">
        <v>1252</v>
      </c>
      <c r="E2926" s="30">
        <v>2019</v>
      </c>
      <c r="F2926" s="30" t="s">
        <v>16</v>
      </c>
      <c r="G2926" s="31">
        <v>4635.3</v>
      </c>
      <c r="H2926" s="14">
        <v>1993.35</v>
      </c>
      <c r="I2926" s="30">
        <v>308410.21999999997</v>
      </c>
    </row>
    <row r="2927" spans="1:9" ht="15.75" x14ac:dyDescent="0.25">
      <c r="A2927" s="35">
        <v>21261</v>
      </c>
      <c r="B2927" s="12" t="str">
        <f>VLOOKUP(A2927,'[1]Региональная прогр. (11.2018)'!G$14:Q$8110,11,FALSE)</f>
        <v>ЦАО</v>
      </c>
      <c r="C2927" s="30" t="s">
        <v>9</v>
      </c>
      <c r="D2927" s="55" t="s">
        <v>1253</v>
      </c>
      <c r="E2927" s="30">
        <v>2019</v>
      </c>
      <c r="F2927" s="30" t="s">
        <v>1311</v>
      </c>
      <c r="G2927" s="31">
        <v>4165.5</v>
      </c>
      <c r="H2927" s="30" t="s">
        <v>18</v>
      </c>
      <c r="I2927" s="30">
        <v>1313496.8899999999</v>
      </c>
    </row>
    <row r="2928" spans="1:9" ht="15.75" x14ac:dyDescent="0.25">
      <c r="A2928" s="35">
        <v>23672</v>
      </c>
      <c r="B2928" s="12" t="str">
        <f>VLOOKUP(A2928,'[1]Региональная прогр. (11.2018)'!G$14:Q$8110,11,FALSE)</f>
        <v>ЛАО</v>
      </c>
      <c r="C2928" s="30" t="s">
        <v>9</v>
      </c>
      <c r="D2928" s="55" t="s">
        <v>1254</v>
      </c>
      <c r="E2928" s="30">
        <v>2019</v>
      </c>
      <c r="F2928" s="30" t="s">
        <v>32</v>
      </c>
      <c r="G2928" s="31">
        <v>3627</v>
      </c>
      <c r="H2928" s="31">
        <v>3627</v>
      </c>
      <c r="I2928" s="30">
        <v>347884.08</v>
      </c>
    </row>
    <row r="2929" spans="1:9" ht="15.75" x14ac:dyDescent="0.25">
      <c r="A2929" s="35">
        <v>23672</v>
      </c>
      <c r="B2929" s="12" t="str">
        <f>VLOOKUP(A2929,'[1]Региональная прогр. (11.2018)'!G$14:Q$8110,11,FALSE)</f>
        <v>ЛАО</v>
      </c>
      <c r="C2929" s="30" t="s">
        <v>9</v>
      </c>
      <c r="D2929" s="55" t="s">
        <v>1254</v>
      </c>
      <c r="E2929" s="30">
        <v>2019</v>
      </c>
      <c r="F2929" s="30" t="s">
        <v>16</v>
      </c>
      <c r="G2929" s="31">
        <v>3627</v>
      </c>
      <c r="H2929" s="14">
        <v>1559.74</v>
      </c>
      <c r="I2929" s="30">
        <v>428000</v>
      </c>
    </row>
    <row r="2930" spans="1:9" ht="15.75" x14ac:dyDescent="0.25">
      <c r="A2930" s="35">
        <v>29299</v>
      </c>
      <c r="B2930" s="12" t="str">
        <f>VLOOKUP(A2930,'[1]Региональная прогр. (11.2018)'!G$14:Q$8110,11,FALSE)</f>
        <v>ЛАО</v>
      </c>
      <c r="C2930" s="30" t="s">
        <v>9</v>
      </c>
      <c r="D2930" s="55" t="s">
        <v>1255</v>
      </c>
      <c r="E2930" s="30">
        <v>2019</v>
      </c>
      <c r="F2930" s="30" t="s">
        <v>14</v>
      </c>
      <c r="G2930" s="31">
        <v>8694</v>
      </c>
      <c r="H2930" s="14">
        <v>1470</v>
      </c>
      <c r="I2930" s="30">
        <v>300000</v>
      </c>
    </row>
    <row r="2931" spans="1:9" ht="15.75" x14ac:dyDescent="0.25">
      <c r="A2931" s="35">
        <v>24652</v>
      </c>
      <c r="B2931" s="12" t="str">
        <f>VLOOKUP(A2931,'[1]Региональная прогр. (11.2018)'!G$14:Q$8110,11,FALSE)</f>
        <v>ЦАО</v>
      </c>
      <c r="C2931" s="30" t="s">
        <v>9</v>
      </c>
      <c r="D2931" s="55" t="s">
        <v>1256</v>
      </c>
      <c r="E2931" s="30">
        <v>2019</v>
      </c>
      <c r="F2931" s="30" t="s">
        <v>158</v>
      </c>
      <c r="G2931" s="31">
        <v>19487.599999999999</v>
      </c>
      <c r="H2931" s="30">
        <v>7</v>
      </c>
      <c r="I2931" s="30">
        <v>154028.70000000001</v>
      </c>
    </row>
    <row r="2932" spans="1:9" ht="15.75" x14ac:dyDescent="0.25">
      <c r="A2932" s="35">
        <v>24652</v>
      </c>
      <c r="B2932" s="12" t="str">
        <f>VLOOKUP(A2932,'[1]Региональная прогр. (11.2018)'!G$14:Q$8110,11,FALSE)</f>
        <v>ЦАО</v>
      </c>
      <c r="C2932" s="30" t="s">
        <v>9</v>
      </c>
      <c r="D2932" s="55" t="s">
        <v>1256</v>
      </c>
      <c r="E2932" s="30">
        <v>2019</v>
      </c>
      <c r="F2932" s="30" t="s">
        <v>1311</v>
      </c>
      <c r="G2932" s="31">
        <v>19487.599999999999</v>
      </c>
      <c r="H2932" s="30" t="s">
        <v>18</v>
      </c>
      <c r="I2932" s="30">
        <v>878745</v>
      </c>
    </row>
    <row r="2933" spans="1:9" ht="15.75" x14ac:dyDescent="0.25">
      <c r="A2933" s="35">
        <v>24652</v>
      </c>
      <c r="B2933" s="12" t="str">
        <f>VLOOKUP(A2933,'[1]Региональная прогр. (11.2018)'!G$14:Q$8110,11,FALSE)</f>
        <v>ЦАО</v>
      </c>
      <c r="C2933" s="30" t="s">
        <v>9</v>
      </c>
      <c r="D2933" s="55" t="s">
        <v>1256</v>
      </c>
      <c r="E2933" s="30">
        <v>2019</v>
      </c>
      <c r="F2933" s="30" t="s">
        <v>25</v>
      </c>
      <c r="G2933" s="31">
        <v>19487.599999999999</v>
      </c>
      <c r="H2933" s="31">
        <v>19487.599999999999</v>
      </c>
      <c r="I2933" s="30">
        <v>325599.59999999998</v>
      </c>
    </row>
    <row r="2934" spans="1:9" ht="15.75" x14ac:dyDescent="0.25">
      <c r="A2934" s="35">
        <v>24652</v>
      </c>
      <c r="B2934" s="12" t="str">
        <f>VLOOKUP(A2934,'[1]Региональная прогр. (11.2018)'!G$14:Q$8110,11,FALSE)</f>
        <v>ЦАО</v>
      </c>
      <c r="C2934" s="30" t="s">
        <v>9</v>
      </c>
      <c r="D2934" s="55" t="s">
        <v>1256</v>
      </c>
      <c r="E2934" s="30">
        <v>2019</v>
      </c>
      <c r="F2934" s="30" t="s">
        <v>14</v>
      </c>
      <c r="G2934" s="31">
        <v>19487.599999999999</v>
      </c>
      <c r="H2934" s="14">
        <v>2289.7600000000002</v>
      </c>
      <c r="I2934" s="30">
        <v>2196978</v>
      </c>
    </row>
    <row r="2935" spans="1:9" ht="15.75" x14ac:dyDescent="0.25">
      <c r="A2935" s="35">
        <v>24652</v>
      </c>
      <c r="B2935" s="12" t="str">
        <f>VLOOKUP(A2935,'[1]Региональная прогр. (11.2018)'!G$14:Q$8110,11,FALSE)</f>
        <v>ЦАО</v>
      </c>
      <c r="C2935" s="30" t="s">
        <v>9</v>
      </c>
      <c r="D2935" s="55" t="s">
        <v>1256</v>
      </c>
      <c r="E2935" s="30">
        <v>2019</v>
      </c>
      <c r="F2935" s="30" t="s">
        <v>16</v>
      </c>
      <c r="G2935" s="31">
        <v>19487.599999999999</v>
      </c>
      <c r="H2935" s="14">
        <v>2289.7600000000002</v>
      </c>
      <c r="I2935" s="30">
        <v>442592</v>
      </c>
    </row>
    <row r="2936" spans="1:9" ht="15.75" x14ac:dyDescent="0.25">
      <c r="A2936" s="35">
        <v>24652</v>
      </c>
      <c r="B2936" s="12" t="str">
        <f>VLOOKUP(A2936,'[1]Региональная прогр. (11.2018)'!G$14:Q$8110,11,FALSE)</f>
        <v>ЦАО</v>
      </c>
      <c r="C2936" s="30" t="s">
        <v>9</v>
      </c>
      <c r="D2936" s="55" t="s">
        <v>1256</v>
      </c>
      <c r="E2936" s="30">
        <v>2019</v>
      </c>
      <c r="F2936" s="30" t="s">
        <v>31</v>
      </c>
      <c r="G2936" s="31">
        <v>19487.599999999999</v>
      </c>
      <c r="H2936" s="31">
        <v>19487.599999999999</v>
      </c>
      <c r="I2936" s="30">
        <v>506000</v>
      </c>
    </row>
    <row r="2937" spans="1:9" ht="15.75" x14ac:dyDescent="0.25">
      <c r="A2937" s="35">
        <v>25546</v>
      </c>
      <c r="B2937" s="12" t="str">
        <f>VLOOKUP(A2937,'[1]Региональная прогр. (11.2018)'!G$14:Q$8110,11,FALSE)</f>
        <v>ЦАО</v>
      </c>
      <c r="C2937" s="30" t="s">
        <v>9</v>
      </c>
      <c r="D2937" s="55" t="s">
        <v>1257</v>
      </c>
      <c r="E2937" s="30">
        <v>2019</v>
      </c>
      <c r="F2937" s="30" t="s">
        <v>31</v>
      </c>
      <c r="G2937" s="31">
        <v>6538.3</v>
      </c>
      <c r="H2937" s="31">
        <v>6538.3</v>
      </c>
      <c r="I2937" s="30">
        <v>1493145</v>
      </c>
    </row>
    <row r="2938" spans="1:9" ht="15.75" x14ac:dyDescent="0.25">
      <c r="A2938" s="35">
        <v>25546</v>
      </c>
      <c r="B2938" s="12" t="str">
        <f>VLOOKUP(A2938,'[1]Региональная прогр. (11.2018)'!G$14:Q$8110,11,FALSE)</f>
        <v>ЦАО</v>
      </c>
      <c r="C2938" s="30" t="s">
        <v>9</v>
      </c>
      <c r="D2938" s="55" t="s">
        <v>1257</v>
      </c>
      <c r="E2938" s="30">
        <v>2019</v>
      </c>
      <c r="F2938" s="30" t="s">
        <v>16</v>
      </c>
      <c r="G2938" s="31">
        <v>6538.3</v>
      </c>
      <c r="H2938" s="14">
        <v>3120</v>
      </c>
      <c r="I2938" s="30">
        <v>238900</v>
      </c>
    </row>
    <row r="2939" spans="1:9" ht="15.75" x14ac:dyDescent="0.25">
      <c r="A2939" s="35">
        <v>25546</v>
      </c>
      <c r="B2939" s="12" t="str">
        <f>VLOOKUP(A2939,'[1]Региональная прогр. (11.2018)'!G$14:Q$8110,11,FALSE)</f>
        <v>ЦАО</v>
      </c>
      <c r="C2939" s="30" t="s">
        <v>9</v>
      </c>
      <c r="D2939" s="55" t="s">
        <v>1257</v>
      </c>
      <c r="E2939" s="30">
        <v>2019</v>
      </c>
      <c r="F2939" s="30" t="s">
        <v>1311</v>
      </c>
      <c r="G2939" s="31">
        <v>6538.3</v>
      </c>
      <c r="H2939" s="30" t="s">
        <v>18</v>
      </c>
      <c r="I2939" s="30">
        <v>120053.97</v>
      </c>
    </row>
    <row r="2940" spans="1:9" ht="15.75" x14ac:dyDescent="0.25">
      <c r="A2940" s="35">
        <v>35156</v>
      </c>
      <c r="B2940" s="12" t="str">
        <f>VLOOKUP(A2940,'[1]Региональная прогр. (11.2018)'!G$14:Q$8110,11,FALSE)</f>
        <v>ЦАО</v>
      </c>
      <c r="C2940" s="30" t="s">
        <v>9</v>
      </c>
      <c r="D2940" s="55" t="s">
        <v>1258</v>
      </c>
      <c r="E2940" s="30">
        <v>2019</v>
      </c>
      <c r="F2940" s="30" t="s">
        <v>16</v>
      </c>
      <c r="G2940" s="31">
        <v>21193.3</v>
      </c>
      <c r="H2940" s="14">
        <v>11700</v>
      </c>
      <c r="I2940" s="30">
        <v>1165587</v>
      </c>
    </row>
    <row r="2941" spans="1:9" ht="15.75" x14ac:dyDescent="0.25">
      <c r="A2941" s="35">
        <v>35156</v>
      </c>
      <c r="B2941" s="12" t="str">
        <f>VLOOKUP(A2941,'[1]Региональная прогр. (11.2018)'!G$14:Q$8110,11,FALSE)</f>
        <v>ЦАО</v>
      </c>
      <c r="C2941" s="30" t="s">
        <v>9</v>
      </c>
      <c r="D2941" s="55" t="s">
        <v>1258</v>
      </c>
      <c r="E2941" s="30">
        <v>2019</v>
      </c>
      <c r="F2941" s="30" t="s">
        <v>31</v>
      </c>
      <c r="G2941" s="31">
        <v>21193.3</v>
      </c>
      <c r="H2941" s="31">
        <v>21193.3</v>
      </c>
      <c r="I2941" s="30">
        <v>771139.27</v>
      </c>
    </row>
    <row r="2942" spans="1:9" ht="15.75" x14ac:dyDescent="0.25">
      <c r="A2942" s="35">
        <v>35156</v>
      </c>
      <c r="B2942" s="12" t="str">
        <f>VLOOKUP(A2942,'[1]Региональная прогр. (11.2018)'!G$14:Q$8110,11,FALSE)</f>
        <v>ЦАО</v>
      </c>
      <c r="C2942" s="30" t="s">
        <v>9</v>
      </c>
      <c r="D2942" s="55" t="s">
        <v>1258</v>
      </c>
      <c r="E2942" s="30">
        <v>2019</v>
      </c>
      <c r="F2942" s="30" t="s">
        <v>28</v>
      </c>
      <c r="G2942" s="31">
        <v>21193.3</v>
      </c>
      <c r="H2942" s="31">
        <v>21193.3</v>
      </c>
      <c r="I2942" s="30">
        <v>516696.87</v>
      </c>
    </row>
    <row r="2943" spans="1:9" ht="15.75" x14ac:dyDescent="0.25">
      <c r="A2943" s="35">
        <v>35156</v>
      </c>
      <c r="B2943" s="12" t="str">
        <f>VLOOKUP(A2943,'[1]Региональная прогр. (11.2018)'!G$14:Q$8110,11,FALSE)</f>
        <v>ЦАО</v>
      </c>
      <c r="C2943" s="30" t="s">
        <v>9</v>
      </c>
      <c r="D2943" s="55" t="s">
        <v>1258</v>
      </c>
      <c r="E2943" s="30">
        <v>2019</v>
      </c>
      <c r="F2943" s="30" t="s">
        <v>26</v>
      </c>
      <c r="G2943" s="31">
        <v>21193.3</v>
      </c>
      <c r="H2943" s="31">
        <v>21193.3</v>
      </c>
      <c r="I2943" s="30">
        <v>1510597</v>
      </c>
    </row>
    <row r="2944" spans="1:9" ht="31.5" x14ac:dyDescent="0.25">
      <c r="A2944" s="35">
        <v>25052</v>
      </c>
      <c r="B2944" s="12" t="str">
        <f>VLOOKUP(A2944,'[1]Региональная прогр. (11.2018)'!G$14:Q$8110,11,FALSE)</f>
        <v>ЛАО</v>
      </c>
      <c r="C2944" s="30" t="s">
        <v>9</v>
      </c>
      <c r="D2944" s="55" t="s">
        <v>1259</v>
      </c>
      <c r="E2944" s="30">
        <v>2019</v>
      </c>
      <c r="F2944" s="30" t="s">
        <v>14</v>
      </c>
      <c r="G2944" s="31">
        <v>3471.1</v>
      </c>
      <c r="H2944" s="14">
        <v>926.17</v>
      </c>
      <c r="I2944" s="30">
        <v>1055575.29</v>
      </c>
    </row>
    <row r="2945" spans="1:9" ht="15.75" x14ac:dyDescent="0.25">
      <c r="A2945" s="35">
        <v>29300</v>
      </c>
      <c r="B2945" s="12" t="str">
        <f>VLOOKUP(A2945,'[1]Региональная прогр. (11.2018)'!G$14:Q$8110,11,FALSE)</f>
        <v>ЛАО</v>
      </c>
      <c r="C2945" s="30" t="s">
        <v>9</v>
      </c>
      <c r="D2945" s="55" t="s">
        <v>1260</v>
      </c>
      <c r="E2945" s="30">
        <v>2019</v>
      </c>
      <c r="F2945" s="30" t="s">
        <v>968</v>
      </c>
      <c r="G2945" s="31">
        <v>8716.7000000000007</v>
      </c>
      <c r="H2945" s="30" t="s">
        <v>18</v>
      </c>
      <c r="I2945" s="30">
        <v>599708.78</v>
      </c>
    </row>
    <row r="2946" spans="1:9" ht="15.75" x14ac:dyDescent="0.25">
      <c r="A2946" s="35">
        <v>29300</v>
      </c>
      <c r="B2946" s="12" t="str">
        <f>VLOOKUP(A2946,'[1]Региональная прогр. (11.2018)'!G$14:Q$8110,11,FALSE)</f>
        <v>ЛАО</v>
      </c>
      <c r="C2946" s="30" t="s">
        <v>9</v>
      </c>
      <c r="D2946" s="55" t="s">
        <v>1260</v>
      </c>
      <c r="E2946" s="30">
        <v>2019</v>
      </c>
      <c r="F2946" s="30" t="s">
        <v>31</v>
      </c>
      <c r="G2946" s="31">
        <v>8716.7000000000007</v>
      </c>
      <c r="H2946" s="31">
        <v>8716.7000000000007</v>
      </c>
      <c r="I2946" s="30">
        <v>159305.95000000001</v>
      </c>
    </row>
    <row r="2947" spans="1:9" ht="15.75" x14ac:dyDescent="0.25">
      <c r="A2947" s="35">
        <v>29300</v>
      </c>
      <c r="B2947" s="12" t="str">
        <f>VLOOKUP(A2947,'[1]Региональная прогр. (11.2018)'!G$14:Q$8110,11,FALSE)</f>
        <v>ЛАО</v>
      </c>
      <c r="C2947" s="30" t="s">
        <v>9</v>
      </c>
      <c r="D2947" s="55" t="s">
        <v>1260</v>
      </c>
      <c r="E2947" s="30">
        <v>2019</v>
      </c>
      <c r="F2947" s="30" t="s">
        <v>25</v>
      </c>
      <c r="G2947" s="31">
        <v>8716.7000000000007</v>
      </c>
      <c r="H2947" s="31">
        <v>8716.7000000000007</v>
      </c>
      <c r="I2947" s="30">
        <v>202878</v>
      </c>
    </row>
    <row r="2948" spans="1:9" ht="15.75" x14ac:dyDescent="0.25">
      <c r="A2948" s="35">
        <v>29759</v>
      </c>
      <c r="B2948" s="12" t="str">
        <f>VLOOKUP(A2948,'[1]Региональная прогр. (11.2018)'!G$14:Q$8110,11,FALSE)</f>
        <v>САО</v>
      </c>
      <c r="C2948" s="30" t="s">
        <v>9</v>
      </c>
      <c r="D2948" s="55" t="s">
        <v>1261</v>
      </c>
      <c r="E2948" s="30">
        <v>2019</v>
      </c>
      <c r="F2948" s="30" t="s">
        <v>14</v>
      </c>
      <c r="G2948" s="31">
        <v>4413.1000000000004</v>
      </c>
      <c r="H2948" s="14">
        <v>1014.89</v>
      </c>
      <c r="I2948" s="30">
        <v>1176072.08</v>
      </c>
    </row>
    <row r="2949" spans="1:9" ht="15.75" x14ac:dyDescent="0.25">
      <c r="A2949" s="35">
        <v>35235</v>
      </c>
      <c r="B2949" s="12" t="str">
        <f>VLOOKUP(A2949,'[1]Региональная прогр. (11.2018)'!G$14:Q$8110,11,FALSE)</f>
        <v>ЦАО</v>
      </c>
      <c r="C2949" s="30" t="s">
        <v>9</v>
      </c>
      <c r="D2949" s="55" t="s">
        <v>1262</v>
      </c>
      <c r="E2949" s="30">
        <v>2019</v>
      </c>
      <c r="F2949" s="30" t="s">
        <v>14</v>
      </c>
      <c r="G2949" s="31">
        <v>3444.7</v>
      </c>
      <c r="H2949" s="14">
        <v>919.13</v>
      </c>
      <c r="I2949" s="30">
        <v>1136395</v>
      </c>
    </row>
    <row r="2950" spans="1:9" ht="15.75" x14ac:dyDescent="0.25">
      <c r="A2950" s="35">
        <v>32300</v>
      </c>
      <c r="B2950" s="12" t="str">
        <f>VLOOKUP(A2950,'[1]Региональная прогр. (11.2018)'!G$14:Q$8110,11,FALSE)</f>
        <v>САО</v>
      </c>
      <c r="C2950" s="30" t="s">
        <v>9</v>
      </c>
      <c r="D2950" s="55" t="s">
        <v>1263</v>
      </c>
      <c r="E2950" s="30">
        <v>2019</v>
      </c>
      <c r="F2950" s="30" t="s">
        <v>14</v>
      </c>
      <c r="G2950" s="31">
        <v>18307.28</v>
      </c>
      <c r="H2950" s="14">
        <v>3016</v>
      </c>
      <c r="I2950" s="30">
        <v>2793279.92</v>
      </c>
    </row>
    <row r="2951" spans="1:9" ht="15.75" x14ac:dyDescent="0.25">
      <c r="A2951" s="35">
        <v>32300</v>
      </c>
      <c r="B2951" s="12" t="str">
        <f>VLOOKUP(A2951,'[1]Региональная прогр. (11.2018)'!G$14:Q$8110,11,FALSE)</f>
        <v>САО</v>
      </c>
      <c r="C2951" s="30" t="s">
        <v>9</v>
      </c>
      <c r="D2951" s="55" t="s">
        <v>1263</v>
      </c>
      <c r="E2951" s="30">
        <v>2019</v>
      </c>
      <c r="F2951" s="30" t="s">
        <v>1311</v>
      </c>
      <c r="G2951" s="31">
        <v>18307.28</v>
      </c>
      <c r="H2951" s="30" t="s">
        <v>18</v>
      </c>
      <c r="I2951" s="30">
        <v>500000</v>
      </c>
    </row>
    <row r="2952" spans="1:9" ht="15.75" x14ac:dyDescent="0.25">
      <c r="A2952" s="35">
        <v>32300</v>
      </c>
      <c r="B2952" s="12" t="str">
        <f>VLOOKUP(A2952,'[1]Региональная прогр. (11.2018)'!G$14:Q$8110,11,FALSE)</f>
        <v>САО</v>
      </c>
      <c r="C2952" s="30" t="s">
        <v>9</v>
      </c>
      <c r="D2952" s="55" t="s">
        <v>1263</v>
      </c>
      <c r="E2952" s="30">
        <v>2019</v>
      </c>
      <c r="F2952" s="30" t="s">
        <v>968</v>
      </c>
      <c r="G2952" s="31">
        <v>18307.28</v>
      </c>
      <c r="H2952" s="30" t="s">
        <v>18</v>
      </c>
      <c r="I2952" s="30">
        <v>550000</v>
      </c>
    </row>
    <row r="2953" spans="1:9" ht="15.75" x14ac:dyDescent="0.25">
      <c r="A2953" s="35">
        <v>25537</v>
      </c>
      <c r="B2953" s="12" t="str">
        <f>VLOOKUP(A2953,'[1]Региональная прогр. (11.2018)'!G$14:Q$8110,11,FALSE)</f>
        <v>ЦАО</v>
      </c>
      <c r="C2953" s="30" t="s">
        <v>9</v>
      </c>
      <c r="D2953" s="55" t="s">
        <v>1264</v>
      </c>
      <c r="E2953" s="30">
        <v>2019</v>
      </c>
      <c r="F2953" s="30" t="s">
        <v>968</v>
      </c>
      <c r="G2953" s="31">
        <v>4834.5</v>
      </c>
      <c r="H2953" s="30" t="s">
        <v>18</v>
      </c>
      <c r="I2953" s="30">
        <v>322371</v>
      </c>
    </row>
    <row r="2954" spans="1:9" ht="15.75" x14ac:dyDescent="0.25">
      <c r="A2954" s="35">
        <v>23514</v>
      </c>
      <c r="B2954" s="12" t="str">
        <f>VLOOKUP(A2954,'[1]Региональная прогр. (11.2018)'!G$14:Q$8110,11,FALSE)</f>
        <v>ЛАО</v>
      </c>
      <c r="C2954" s="30" t="s">
        <v>9</v>
      </c>
      <c r="D2954" s="55" t="s">
        <v>1265</v>
      </c>
      <c r="E2954" s="30">
        <v>2019</v>
      </c>
      <c r="F2954" s="30" t="s">
        <v>32</v>
      </c>
      <c r="G2954" s="31">
        <v>5409.1</v>
      </c>
      <c r="H2954" s="31">
        <v>5409.1</v>
      </c>
      <c r="I2954" s="30">
        <v>474286</v>
      </c>
    </row>
    <row r="2955" spans="1:9" ht="15.75" x14ac:dyDescent="0.25">
      <c r="A2955" s="35">
        <v>29843</v>
      </c>
      <c r="B2955" s="12" t="str">
        <f>VLOOKUP(A2955,'[1]Региональная прогр. (11.2018)'!G$14:Q$8110,11,FALSE)</f>
        <v>САО</v>
      </c>
      <c r="C2955" s="30" t="s">
        <v>9</v>
      </c>
      <c r="D2955" s="55" t="s">
        <v>1266</v>
      </c>
      <c r="E2955" s="30">
        <v>2019</v>
      </c>
      <c r="F2955" s="30" t="s">
        <v>16</v>
      </c>
      <c r="G2955" s="31">
        <v>4956.5</v>
      </c>
      <c r="H2955" s="14">
        <v>2220</v>
      </c>
      <c r="I2955" s="30">
        <v>645000</v>
      </c>
    </row>
    <row r="2956" spans="1:9" ht="15.75" x14ac:dyDescent="0.25">
      <c r="A2956" s="35">
        <v>28953</v>
      </c>
      <c r="B2956" s="12" t="str">
        <f>VLOOKUP(A2956,'[1]Региональная прогр. (11.2018)'!G$14:Q$8110,11,FALSE)</f>
        <v>КАО</v>
      </c>
      <c r="C2956" s="30" t="s">
        <v>9</v>
      </c>
      <c r="D2956" s="55" t="s">
        <v>1267</v>
      </c>
      <c r="E2956" s="30">
        <v>2019</v>
      </c>
      <c r="F2956" s="30" t="s">
        <v>16</v>
      </c>
      <c r="G2956" s="31">
        <v>7899.7</v>
      </c>
      <c r="H2956" s="14">
        <v>3330</v>
      </c>
      <c r="I2956" s="30">
        <v>585000</v>
      </c>
    </row>
    <row r="2957" spans="1:9" ht="15.75" x14ac:dyDescent="0.25">
      <c r="A2957" s="35">
        <v>28953</v>
      </c>
      <c r="B2957" s="12" t="str">
        <f>VLOOKUP(A2957,'[1]Региональная прогр. (11.2018)'!G$14:Q$8110,11,FALSE)</f>
        <v>КАО</v>
      </c>
      <c r="C2957" s="30" t="s">
        <v>9</v>
      </c>
      <c r="D2957" s="55" t="s">
        <v>1267</v>
      </c>
      <c r="E2957" s="30">
        <v>2019</v>
      </c>
      <c r="F2957" s="30" t="s">
        <v>968</v>
      </c>
      <c r="G2957" s="31">
        <v>7899.7</v>
      </c>
      <c r="H2957" s="30" t="s">
        <v>18</v>
      </c>
      <c r="I2957" s="30">
        <v>232800</v>
      </c>
    </row>
    <row r="2958" spans="1:9" ht="15.75" x14ac:dyDescent="0.25">
      <c r="A2958" s="35">
        <v>32578</v>
      </c>
      <c r="B2958" s="12" t="str">
        <f>VLOOKUP(A2958,'[1]Региональная прогр. (11.2018)'!G$14:Q$8110,11,FALSE)</f>
        <v>ЦАО</v>
      </c>
      <c r="C2958" s="30" t="s">
        <v>9</v>
      </c>
      <c r="D2958" s="55" t="s">
        <v>1268</v>
      </c>
      <c r="E2958" s="30">
        <v>2019</v>
      </c>
      <c r="F2958" s="30" t="s">
        <v>14</v>
      </c>
      <c r="G2958" s="31">
        <v>3443.4</v>
      </c>
      <c r="H2958" s="14">
        <v>918.78</v>
      </c>
      <c r="I2958" s="30">
        <v>1136238.58</v>
      </c>
    </row>
    <row r="2959" spans="1:9" ht="15.75" x14ac:dyDescent="0.25">
      <c r="A2959" s="35">
        <v>29219</v>
      </c>
      <c r="B2959" s="12" t="str">
        <f>VLOOKUP(A2959,'[1]Региональная прогр. (11.2018)'!G$14:Q$8110,11,FALSE)</f>
        <v>ЦАО</v>
      </c>
      <c r="C2959" s="30" t="s">
        <v>9</v>
      </c>
      <c r="D2959" s="55" t="s">
        <v>1269</v>
      </c>
      <c r="E2959" s="30">
        <v>2019</v>
      </c>
      <c r="F2959" s="30" t="s">
        <v>1311</v>
      </c>
      <c r="G2959" s="31">
        <v>12271.4</v>
      </c>
      <c r="H2959" s="30" t="s">
        <v>18</v>
      </c>
      <c r="I2959" s="30">
        <v>403220</v>
      </c>
    </row>
    <row r="2960" spans="1:9" ht="15.75" x14ac:dyDescent="0.25">
      <c r="A2960" s="35">
        <v>24748</v>
      </c>
      <c r="B2960" s="12" t="str">
        <f>VLOOKUP(A2960,'[1]Региональная прогр. (11.2018)'!G$14:Q$8110,11,FALSE)</f>
        <v>ЦАО</v>
      </c>
      <c r="C2960" s="30" t="s">
        <v>9</v>
      </c>
      <c r="D2960" s="55" t="s">
        <v>1270</v>
      </c>
      <c r="E2960" s="30">
        <v>2019</v>
      </c>
      <c r="F2960" s="30" t="s">
        <v>1311</v>
      </c>
      <c r="G2960" s="31">
        <v>18115.7</v>
      </c>
      <c r="H2960" s="30" t="s">
        <v>18</v>
      </c>
      <c r="I2960" s="30">
        <v>604830</v>
      </c>
    </row>
    <row r="2961" spans="1:9" ht="15.75" x14ac:dyDescent="0.25">
      <c r="A2961" s="35">
        <v>35312</v>
      </c>
      <c r="B2961" s="12" t="str">
        <f>VLOOKUP(A2961,'[1]Региональная прогр. (11.2018)'!G$14:Q$8110,11,FALSE)</f>
        <v>ЛАО</v>
      </c>
      <c r="C2961" s="30" t="s">
        <v>9</v>
      </c>
      <c r="D2961" s="55" t="s">
        <v>1271</v>
      </c>
      <c r="E2961" s="30">
        <v>2019</v>
      </c>
      <c r="F2961" s="30" t="s">
        <v>14</v>
      </c>
      <c r="G2961" s="31">
        <v>4846.3999999999996</v>
      </c>
      <c r="H2961" s="14">
        <v>1114.54</v>
      </c>
      <c r="I2961" s="30">
        <v>1474199.97</v>
      </c>
    </row>
    <row r="2962" spans="1:9" ht="15.75" x14ac:dyDescent="0.25">
      <c r="A2962" s="35">
        <v>32854</v>
      </c>
      <c r="B2962" s="12" t="str">
        <f>VLOOKUP(A2962,'[1]Региональная прогр. (11.2018)'!G$14:Q$8110,11,FALSE)</f>
        <v>ЦАО</v>
      </c>
      <c r="C2962" s="30" t="s">
        <v>9</v>
      </c>
      <c r="D2962" s="55" t="s">
        <v>1272</v>
      </c>
      <c r="E2962" s="30">
        <v>2019</v>
      </c>
      <c r="F2962" s="30" t="s">
        <v>14</v>
      </c>
      <c r="G2962" s="31">
        <v>5010.7</v>
      </c>
      <c r="H2962" s="14">
        <v>1152.32</v>
      </c>
      <c r="I2962" s="30">
        <v>941266</v>
      </c>
    </row>
    <row r="2963" spans="1:9" ht="15.75" x14ac:dyDescent="0.25">
      <c r="A2963" s="35">
        <v>36285</v>
      </c>
      <c r="B2963" s="12"/>
      <c r="C2963" s="30" t="s">
        <v>510</v>
      </c>
      <c r="D2963" s="55" t="s">
        <v>1273</v>
      </c>
      <c r="E2963" s="30">
        <v>2019</v>
      </c>
      <c r="F2963" s="30" t="s">
        <v>14</v>
      </c>
      <c r="G2963" s="31">
        <v>7667.5</v>
      </c>
      <c r="H2963" s="14">
        <v>1220.8</v>
      </c>
      <c r="I2963" s="30">
        <v>1267438.3799999999</v>
      </c>
    </row>
    <row r="2964" spans="1:9" ht="15.75" x14ac:dyDescent="0.25">
      <c r="A2964" s="35">
        <v>33242</v>
      </c>
      <c r="B2964" s="12" t="str">
        <f>VLOOKUP(A2964,'[1]Региональная прогр. (11.2018)'!G$14:Q$8110,11,FALSE)</f>
        <v>ЛАО</v>
      </c>
      <c r="C2964" s="30" t="s">
        <v>9</v>
      </c>
      <c r="D2964" s="55" t="s">
        <v>1274</v>
      </c>
      <c r="E2964" s="30">
        <v>2019</v>
      </c>
      <c r="F2964" s="30" t="s">
        <v>14</v>
      </c>
      <c r="G2964" s="31">
        <v>2929.3</v>
      </c>
      <c r="H2964" s="14">
        <v>673.66</v>
      </c>
      <c r="I2964" s="30">
        <v>887609</v>
      </c>
    </row>
    <row r="2965" spans="1:9" ht="15.75" x14ac:dyDescent="0.25">
      <c r="A2965" s="35">
        <v>20300</v>
      </c>
      <c r="B2965" s="12" t="str">
        <f>VLOOKUP(A2965,'[1]Региональная прогр. (11.2018)'!G$14:Q$8110,11,FALSE)</f>
        <v>КАО</v>
      </c>
      <c r="C2965" s="30" t="s">
        <v>9</v>
      </c>
      <c r="D2965" s="55" t="s">
        <v>1275</v>
      </c>
      <c r="E2965" s="30">
        <v>2019</v>
      </c>
      <c r="F2965" s="30" t="s">
        <v>968</v>
      </c>
      <c r="G2965" s="31">
        <v>7253.6</v>
      </c>
      <c r="H2965" s="30" t="s">
        <v>18</v>
      </c>
      <c r="I2965" s="30">
        <v>367368</v>
      </c>
    </row>
    <row r="2966" spans="1:9" ht="15.75" x14ac:dyDescent="0.25">
      <c r="A2966" s="35">
        <v>20300</v>
      </c>
      <c r="B2966" s="12" t="str">
        <f>VLOOKUP(A2966,'[1]Региональная прогр. (11.2018)'!G$14:Q$8110,11,FALSE)</f>
        <v>КАО</v>
      </c>
      <c r="C2966" s="30" t="s">
        <v>9</v>
      </c>
      <c r="D2966" s="55" t="s">
        <v>1275</v>
      </c>
      <c r="E2966" s="30">
        <v>2019</v>
      </c>
      <c r="F2966" s="30" t="s">
        <v>16</v>
      </c>
      <c r="G2966" s="31">
        <v>7253.6</v>
      </c>
      <c r="H2966" s="14">
        <v>3119.31</v>
      </c>
      <c r="I2966" s="30">
        <v>286769.84999999998</v>
      </c>
    </row>
    <row r="2967" spans="1:9" ht="15.75" x14ac:dyDescent="0.25">
      <c r="A2967" s="35">
        <v>21264</v>
      </c>
      <c r="B2967" s="12" t="str">
        <f>VLOOKUP(A2967,'[1]Региональная прогр. (11.2018)'!G$14:Q$8110,11,FALSE)</f>
        <v>САО</v>
      </c>
      <c r="C2967" s="30" t="s">
        <v>9</v>
      </c>
      <c r="D2967" s="55" t="s">
        <v>1276</v>
      </c>
      <c r="E2967" s="30">
        <v>2019</v>
      </c>
      <c r="F2967" s="30" t="s">
        <v>16</v>
      </c>
      <c r="G2967" s="31">
        <v>8669.6</v>
      </c>
      <c r="H2967" s="14">
        <v>4570</v>
      </c>
      <c r="I2967" s="30">
        <v>207917</v>
      </c>
    </row>
    <row r="2968" spans="1:9" ht="15.75" x14ac:dyDescent="0.25">
      <c r="A2968" s="35">
        <v>24831</v>
      </c>
      <c r="B2968" s="12" t="str">
        <f>VLOOKUP(A2968,'[1]Региональная прогр. (11.2018)'!G$14:Q$8110,11,FALSE)</f>
        <v>ЛАО</v>
      </c>
      <c r="C2968" s="30" t="s">
        <v>9</v>
      </c>
      <c r="D2968" s="55" t="s">
        <v>1614</v>
      </c>
      <c r="E2968" s="30">
        <v>2019</v>
      </c>
      <c r="F2968" s="30" t="s">
        <v>32</v>
      </c>
      <c r="G2968" s="31">
        <v>3706.6</v>
      </c>
      <c r="H2968" s="31">
        <v>3706.6</v>
      </c>
      <c r="I2968" s="30">
        <v>468226.18</v>
      </c>
    </row>
    <row r="2969" spans="1:9" ht="15.75" x14ac:dyDescent="0.25">
      <c r="A2969" s="35">
        <v>24831</v>
      </c>
      <c r="B2969" s="12" t="str">
        <f>VLOOKUP(A2969,'[1]Региональная прогр. (11.2018)'!G$14:Q$8110,11,FALSE)</f>
        <v>ЛАО</v>
      </c>
      <c r="C2969" s="30" t="s">
        <v>9</v>
      </c>
      <c r="D2969" s="55" t="s">
        <v>1614</v>
      </c>
      <c r="E2969" s="30">
        <v>2019</v>
      </c>
      <c r="F2969" s="30" t="s">
        <v>968</v>
      </c>
      <c r="G2969" s="31">
        <v>3706.6</v>
      </c>
      <c r="H2969" s="30" t="s">
        <v>18</v>
      </c>
      <c r="I2969" s="30">
        <v>131300</v>
      </c>
    </row>
    <row r="2970" spans="1:9" ht="15.75" x14ac:dyDescent="0.25">
      <c r="A2970" s="35">
        <v>24831</v>
      </c>
      <c r="B2970" s="12" t="str">
        <f>VLOOKUP(A2970,'[1]Региональная прогр. (11.2018)'!G$14:Q$8110,11,FALSE)</f>
        <v>ЛАО</v>
      </c>
      <c r="C2970" s="30" t="s">
        <v>9</v>
      </c>
      <c r="D2970" s="55" t="s">
        <v>1614</v>
      </c>
      <c r="E2970" s="30">
        <v>2019</v>
      </c>
      <c r="F2970" s="30" t="s">
        <v>16</v>
      </c>
      <c r="G2970" s="31">
        <v>3706.6</v>
      </c>
      <c r="H2970" s="14">
        <v>1593.97</v>
      </c>
      <c r="I2970" s="30">
        <v>223730</v>
      </c>
    </row>
    <row r="2971" spans="1:9" ht="15.75" x14ac:dyDescent="0.25">
      <c r="A2971" s="35">
        <v>30403</v>
      </c>
      <c r="B2971" s="12" t="str">
        <f>VLOOKUP(A2971,'[1]Региональная прогр. (11.2018)'!G$14:Q$8110,11,FALSE)</f>
        <v>ЛАО</v>
      </c>
      <c r="C2971" s="30" t="s">
        <v>9</v>
      </c>
      <c r="D2971" s="55" t="s">
        <v>1277</v>
      </c>
      <c r="E2971" s="30">
        <v>2019</v>
      </c>
      <c r="F2971" s="30" t="s">
        <v>14</v>
      </c>
      <c r="G2971" s="31">
        <v>15160.7</v>
      </c>
      <c r="H2971" s="14">
        <v>1829.4</v>
      </c>
      <c r="I2971" s="30">
        <v>1769086.13</v>
      </c>
    </row>
    <row r="2972" spans="1:9" ht="15.75" x14ac:dyDescent="0.25">
      <c r="A2972" s="35">
        <v>30403</v>
      </c>
      <c r="B2972" s="12" t="str">
        <f>VLOOKUP(A2972,'[1]Региональная прогр. (11.2018)'!G$14:Q$8110,11,FALSE)</f>
        <v>ЛАО</v>
      </c>
      <c r="C2972" s="30" t="s">
        <v>9</v>
      </c>
      <c r="D2972" s="55" t="s">
        <v>1277</v>
      </c>
      <c r="E2972" s="30">
        <v>2019</v>
      </c>
      <c r="F2972" s="30" t="s">
        <v>31</v>
      </c>
      <c r="G2972" s="31">
        <v>15160.7</v>
      </c>
      <c r="H2972" s="31">
        <v>15160.7</v>
      </c>
      <c r="I2972" s="30">
        <v>349740</v>
      </c>
    </row>
    <row r="2973" spans="1:9" ht="15.75" x14ac:dyDescent="0.25">
      <c r="A2973" s="35">
        <v>30494</v>
      </c>
      <c r="B2973" s="12" t="str">
        <f>VLOOKUP(A2973,'[1]Региональная прогр. (11.2018)'!G$14:Q$8110,11,FALSE)</f>
        <v>САО</v>
      </c>
      <c r="C2973" s="30" t="s">
        <v>9</v>
      </c>
      <c r="D2973" s="55" t="s">
        <v>1278</v>
      </c>
      <c r="E2973" s="30">
        <v>2019</v>
      </c>
      <c r="F2973" s="30" t="s">
        <v>16</v>
      </c>
      <c r="G2973" s="31">
        <v>5086.7</v>
      </c>
      <c r="H2973" s="14">
        <v>2290</v>
      </c>
      <c r="I2973" s="30">
        <v>298500</v>
      </c>
    </row>
    <row r="2974" spans="1:9" ht="15.75" x14ac:dyDescent="0.25">
      <c r="A2974" s="35">
        <v>24455</v>
      </c>
      <c r="B2974" s="12" t="str">
        <f>VLOOKUP(A2974,'[1]Региональная прогр. (11.2018)'!G$14:Q$8110,11,FALSE)</f>
        <v>КАО</v>
      </c>
      <c r="C2974" s="30" t="s">
        <v>9</v>
      </c>
      <c r="D2974" s="55" t="s">
        <v>1279</v>
      </c>
      <c r="E2974" s="30">
        <v>2019</v>
      </c>
      <c r="F2974" s="30" t="s">
        <v>14</v>
      </c>
      <c r="G2974" s="31">
        <v>15044.7</v>
      </c>
      <c r="H2974" s="14">
        <v>1701.3</v>
      </c>
      <c r="I2974" s="30">
        <v>1355786.04</v>
      </c>
    </row>
    <row r="2975" spans="1:9" ht="15.75" x14ac:dyDescent="0.25">
      <c r="A2975" s="35">
        <v>24455</v>
      </c>
      <c r="B2975" s="12" t="str">
        <f>VLOOKUP(A2975,'[1]Региональная прогр. (11.2018)'!G$14:Q$8110,11,FALSE)</f>
        <v>КАО</v>
      </c>
      <c r="C2975" s="30" t="s">
        <v>9</v>
      </c>
      <c r="D2975" s="55" t="s">
        <v>1279</v>
      </c>
      <c r="E2975" s="30">
        <v>2019</v>
      </c>
      <c r="F2975" s="30" t="s">
        <v>31</v>
      </c>
      <c r="G2975" s="31">
        <v>15044.7</v>
      </c>
      <c r="H2975" s="31">
        <v>15044.7</v>
      </c>
      <c r="I2975" s="30">
        <v>733914.89</v>
      </c>
    </row>
    <row r="2976" spans="1:9" ht="31.5" x14ac:dyDescent="0.25">
      <c r="A2976" s="35">
        <v>29341</v>
      </c>
      <c r="B2976" s="12" t="str">
        <f>VLOOKUP(A2976,'[1]Региональная прогр. (11.2018)'!G$14:Q$8110,11,FALSE)</f>
        <v>САО</v>
      </c>
      <c r="C2976" s="30" t="s">
        <v>9</v>
      </c>
      <c r="D2976" s="55" t="s">
        <v>1280</v>
      </c>
      <c r="E2976" s="30">
        <v>2019</v>
      </c>
      <c r="F2976" s="30" t="s">
        <v>32</v>
      </c>
      <c r="G2976" s="31">
        <v>3091.2</v>
      </c>
      <c r="H2976" s="31">
        <v>3091.2</v>
      </c>
      <c r="I2976" s="30">
        <v>526454</v>
      </c>
    </row>
    <row r="2977" spans="1:9" ht="15.75" x14ac:dyDescent="0.25">
      <c r="A2977" s="35">
        <v>25963</v>
      </c>
      <c r="B2977" s="12" t="str">
        <f>VLOOKUP(A2977,'[1]Региональная прогр. (11.2018)'!G$14:Q$8110,11,FALSE)</f>
        <v>ЦАО</v>
      </c>
      <c r="C2977" s="30" t="s">
        <v>9</v>
      </c>
      <c r="D2977" s="55" t="s">
        <v>1281</v>
      </c>
      <c r="E2977" s="30">
        <v>2019</v>
      </c>
      <c r="F2977" s="30" t="s">
        <v>14</v>
      </c>
      <c r="G2977" s="31">
        <v>4769.1000000000004</v>
      </c>
      <c r="H2977" s="14">
        <v>1096.76</v>
      </c>
      <c r="I2977" s="30">
        <v>1290247.07</v>
      </c>
    </row>
    <row r="2978" spans="1:9" ht="15.75" x14ac:dyDescent="0.25">
      <c r="A2978" s="35">
        <v>30739</v>
      </c>
      <c r="B2978" s="12" t="str">
        <f>VLOOKUP(A2978,'[1]Региональная прогр. (11.2018)'!G$14:Q$8110,11,FALSE)</f>
        <v>ЛАО</v>
      </c>
      <c r="C2978" s="30" t="s">
        <v>9</v>
      </c>
      <c r="D2978" s="55" t="s">
        <v>1282</v>
      </c>
      <c r="E2978" s="30">
        <v>2019</v>
      </c>
      <c r="F2978" s="30" t="s">
        <v>1311</v>
      </c>
      <c r="G2978" s="31">
        <v>3519.4</v>
      </c>
      <c r="H2978" s="30" t="s">
        <v>18</v>
      </c>
      <c r="I2978" s="30">
        <v>397150</v>
      </c>
    </row>
    <row r="2979" spans="1:9" ht="15.75" x14ac:dyDescent="0.25">
      <c r="A2979" s="35">
        <v>30739</v>
      </c>
      <c r="B2979" s="12" t="str">
        <f>VLOOKUP(A2979,'[1]Региональная прогр. (11.2018)'!G$14:Q$8110,11,FALSE)</f>
        <v>ЛАО</v>
      </c>
      <c r="C2979" s="30" t="s">
        <v>9</v>
      </c>
      <c r="D2979" s="55" t="s">
        <v>1282</v>
      </c>
      <c r="E2979" s="30">
        <v>2019</v>
      </c>
      <c r="F2979" s="30" t="s">
        <v>968</v>
      </c>
      <c r="G2979" s="31">
        <v>3519.4</v>
      </c>
      <c r="H2979" s="30" t="s">
        <v>18</v>
      </c>
      <c r="I2979" s="30">
        <v>147323.17000000001</v>
      </c>
    </row>
    <row r="2980" spans="1:9" ht="15.75" x14ac:dyDescent="0.25">
      <c r="A2980" s="35">
        <v>30739</v>
      </c>
      <c r="B2980" s="12" t="str">
        <f>VLOOKUP(A2980,'[1]Региональная прогр. (11.2018)'!G$14:Q$8110,11,FALSE)</f>
        <v>ЛАО</v>
      </c>
      <c r="C2980" s="30" t="s">
        <v>9</v>
      </c>
      <c r="D2980" s="55" t="s">
        <v>1282</v>
      </c>
      <c r="E2980" s="30">
        <v>2019</v>
      </c>
      <c r="F2980" s="30" t="s">
        <v>32</v>
      </c>
      <c r="G2980" s="31">
        <v>3519.4</v>
      </c>
      <c r="H2980" s="31">
        <v>3519.4</v>
      </c>
      <c r="I2980" s="30">
        <v>81690.899999999994</v>
      </c>
    </row>
    <row r="2981" spans="1:9" ht="15.75" x14ac:dyDescent="0.25">
      <c r="A2981" s="35">
        <v>30739</v>
      </c>
      <c r="B2981" s="12" t="str">
        <f>VLOOKUP(A2981,'[1]Региональная прогр. (11.2018)'!G$14:Q$8110,11,FALSE)</f>
        <v>ЛАО</v>
      </c>
      <c r="C2981" s="30" t="s">
        <v>9</v>
      </c>
      <c r="D2981" s="55" t="s">
        <v>1282</v>
      </c>
      <c r="E2981" s="30">
        <v>2019</v>
      </c>
      <c r="F2981" s="30" t="s">
        <v>31</v>
      </c>
      <c r="G2981" s="31">
        <v>3519.4</v>
      </c>
      <c r="H2981" s="31">
        <v>3519.4</v>
      </c>
      <c r="I2981" s="30">
        <v>154010.79999999999</v>
      </c>
    </row>
    <row r="2982" spans="1:9" ht="15.75" x14ac:dyDescent="0.25">
      <c r="A2982" s="35">
        <v>32273</v>
      </c>
      <c r="B2982" s="12" t="str">
        <f>VLOOKUP(A2982,'[1]Региональная прогр. (11.2018)'!G$14:Q$8110,11,FALSE)</f>
        <v>ЦАО</v>
      </c>
      <c r="C2982" s="30" t="s">
        <v>9</v>
      </c>
      <c r="D2982" s="55" t="s">
        <v>1283</v>
      </c>
      <c r="E2982" s="30">
        <v>2019</v>
      </c>
      <c r="F2982" s="30" t="s">
        <v>14</v>
      </c>
      <c r="G2982" s="31">
        <v>4587.7</v>
      </c>
      <c r="H2982" s="14">
        <v>650</v>
      </c>
      <c r="I2982" s="30">
        <v>1200544.5</v>
      </c>
    </row>
    <row r="2983" spans="1:9" ht="31.5" x14ac:dyDescent="0.25">
      <c r="A2983" s="35">
        <v>34264</v>
      </c>
      <c r="B2983" s="12" t="str">
        <f>VLOOKUP(A2983,'[1]Региональная прогр. (11.2018)'!G$14:Q$8110,11,FALSE)</f>
        <v>ЛАО</v>
      </c>
      <c r="C2983" s="30" t="s">
        <v>9</v>
      </c>
      <c r="D2983" s="55" t="s">
        <v>1284</v>
      </c>
      <c r="E2983" s="30">
        <v>2019</v>
      </c>
      <c r="F2983" s="30" t="s">
        <v>14</v>
      </c>
      <c r="G2983" s="31">
        <v>3352.6</v>
      </c>
      <c r="H2983" s="14">
        <v>771</v>
      </c>
      <c r="I2983" s="30">
        <v>788873.81</v>
      </c>
    </row>
    <row r="2984" spans="1:9" ht="15.75" x14ac:dyDescent="0.25">
      <c r="A2984" s="35">
        <v>24827</v>
      </c>
      <c r="B2984" s="12" t="str">
        <f>VLOOKUP(A2984,'[1]Региональная прогр. (11.2018)'!G$14:Q$8110,11,FALSE)</f>
        <v>ЛАО</v>
      </c>
      <c r="C2984" s="30" t="s">
        <v>9</v>
      </c>
      <c r="D2984" s="55" t="s">
        <v>1285</v>
      </c>
      <c r="E2984" s="30">
        <v>2019</v>
      </c>
      <c r="F2984" s="30" t="s">
        <v>31</v>
      </c>
      <c r="G2984" s="31">
        <v>7370.3</v>
      </c>
      <c r="H2984" s="31">
        <v>7370.3</v>
      </c>
      <c r="I2984" s="30">
        <v>352766</v>
      </c>
    </row>
    <row r="2985" spans="1:9" ht="15.75" x14ac:dyDescent="0.25">
      <c r="A2985" s="35">
        <v>24827</v>
      </c>
      <c r="B2985" s="12" t="str">
        <f>VLOOKUP(A2985,'[1]Региональная прогр. (11.2018)'!G$14:Q$8110,11,FALSE)</f>
        <v>ЛАО</v>
      </c>
      <c r="C2985" s="30" t="s">
        <v>9</v>
      </c>
      <c r="D2985" s="55" t="s">
        <v>1285</v>
      </c>
      <c r="E2985" s="30">
        <v>2019</v>
      </c>
      <c r="F2985" s="30" t="s">
        <v>16</v>
      </c>
      <c r="G2985" s="31">
        <v>7370.3</v>
      </c>
      <c r="H2985" s="14">
        <v>3169.5</v>
      </c>
      <c r="I2985" s="30">
        <v>869360</v>
      </c>
    </row>
    <row r="2986" spans="1:9" ht="15.75" x14ac:dyDescent="0.25">
      <c r="A2986" s="35">
        <v>24827</v>
      </c>
      <c r="B2986" s="12" t="str">
        <f>VLOOKUP(A2986,'[1]Региональная прогр. (11.2018)'!G$14:Q$8110,11,FALSE)</f>
        <v>ЛАО</v>
      </c>
      <c r="C2986" s="30" t="s">
        <v>9</v>
      </c>
      <c r="D2986" s="55" t="s">
        <v>1285</v>
      </c>
      <c r="E2986" s="30">
        <v>2019</v>
      </c>
      <c r="F2986" s="30" t="s">
        <v>1311</v>
      </c>
      <c r="G2986" s="31">
        <v>7370.3</v>
      </c>
      <c r="H2986" s="30" t="s">
        <v>18</v>
      </c>
      <c r="I2986" s="30">
        <v>114000</v>
      </c>
    </row>
    <row r="2987" spans="1:9" ht="15.75" x14ac:dyDescent="0.25">
      <c r="A2987" s="35">
        <v>35688</v>
      </c>
      <c r="B2987" s="12" t="str">
        <f>VLOOKUP(A2987,'[1]Региональная прогр. (11.2018)'!G$14:Q$8110,11,FALSE)</f>
        <v>КАО</v>
      </c>
      <c r="C2987" s="30" t="s">
        <v>9</v>
      </c>
      <c r="D2987" s="55" t="s">
        <v>1286</v>
      </c>
      <c r="E2987" s="30">
        <v>2019</v>
      </c>
      <c r="F2987" s="30" t="s">
        <v>14</v>
      </c>
      <c r="G2987" s="31">
        <v>8665.1</v>
      </c>
      <c r="H2987" s="14">
        <v>1039.8</v>
      </c>
      <c r="I2987" s="30">
        <v>1472000</v>
      </c>
    </row>
    <row r="2988" spans="1:9" ht="15.75" x14ac:dyDescent="0.25">
      <c r="A2988" s="35">
        <v>35688</v>
      </c>
      <c r="B2988" s="12" t="str">
        <f>VLOOKUP(A2988,'[1]Региональная прогр. (11.2018)'!G$14:Q$8110,11,FALSE)</f>
        <v>КАО</v>
      </c>
      <c r="C2988" s="30" t="s">
        <v>9</v>
      </c>
      <c r="D2988" s="56" t="s">
        <v>1286</v>
      </c>
      <c r="E2988" s="30">
        <v>2019</v>
      </c>
      <c r="F2988" s="30" t="s">
        <v>16</v>
      </c>
      <c r="G2988" s="31">
        <v>8665.1</v>
      </c>
      <c r="H2988" s="14">
        <v>1039.8</v>
      </c>
      <c r="I2988" s="30">
        <v>1296000</v>
      </c>
    </row>
    <row r="2989" spans="1:9" ht="15.75" x14ac:dyDescent="0.25">
      <c r="A2989" s="35">
        <v>28863</v>
      </c>
      <c r="B2989" s="12" t="str">
        <f>VLOOKUP(A2989,'[1]Региональная прогр. (11.2018)'!G$14:Q$8110,11,FALSE)</f>
        <v>КАО</v>
      </c>
      <c r="C2989" s="30" t="s">
        <v>9</v>
      </c>
      <c r="D2989" s="55" t="s">
        <v>1287</v>
      </c>
      <c r="E2989" s="30">
        <v>2019</v>
      </c>
      <c r="F2989" s="30" t="s">
        <v>31</v>
      </c>
      <c r="G2989" s="31">
        <v>16482</v>
      </c>
      <c r="H2989" s="31">
        <v>16482</v>
      </c>
      <c r="I2989" s="30">
        <v>296403.5</v>
      </c>
    </row>
    <row r="2990" spans="1:9" ht="15.75" x14ac:dyDescent="0.25">
      <c r="A2990" s="35">
        <v>28863</v>
      </c>
      <c r="B2990" s="12" t="str">
        <f>VLOOKUP(A2990,'[1]Региональная прогр. (11.2018)'!G$14:Q$8110,11,FALSE)</f>
        <v>КАО</v>
      </c>
      <c r="C2990" s="30" t="s">
        <v>9</v>
      </c>
      <c r="D2990" s="55" t="s">
        <v>1287</v>
      </c>
      <c r="E2990" s="30">
        <v>2019</v>
      </c>
      <c r="F2990" s="30" t="s">
        <v>28</v>
      </c>
      <c r="G2990" s="31">
        <v>16482</v>
      </c>
      <c r="H2990" s="31">
        <v>16482</v>
      </c>
      <c r="I2990" s="30">
        <v>296403.5</v>
      </c>
    </row>
    <row r="2991" spans="1:9" ht="15.75" x14ac:dyDescent="0.25">
      <c r="A2991" s="35">
        <v>28863</v>
      </c>
      <c r="B2991" s="12" t="str">
        <f>VLOOKUP(A2991,'[1]Региональная прогр. (11.2018)'!G$14:Q$8110,11,FALSE)</f>
        <v>КАО</v>
      </c>
      <c r="C2991" s="30" t="s">
        <v>9</v>
      </c>
      <c r="D2991" s="55" t="s">
        <v>1287</v>
      </c>
      <c r="E2991" s="30">
        <v>2019</v>
      </c>
      <c r="F2991" s="30" t="s">
        <v>14</v>
      </c>
      <c r="G2991" s="31">
        <v>16482</v>
      </c>
      <c r="H2991" s="14">
        <v>1902.2</v>
      </c>
      <c r="I2991" s="30">
        <v>99915.68</v>
      </c>
    </row>
    <row r="2992" spans="1:9" ht="15.75" x14ac:dyDescent="0.25">
      <c r="A2992" s="35">
        <v>24440</v>
      </c>
      <c r="B2992" s="12" t="str">
        <f>VLOOKUP(A2992,'[1]Региональная прогр. (11.2018)'!G$14:Q$8110,11,FALSE)</f>
        <v>КАО</v>
      </c>
      <c r="C2992" s="30" t="s">
        <v>9</v>
      </c>
      <c r="D2992" s="55" t="s">
        <v>1288</v>
      </c>
      <c r="E2992" s="30">
        <v>2019</v>
      </c>
      <c r="F2992" s="30" t="s">
        <v>14</v>
      </c>
      <c r="G2992" s="31">
        <v>5434.2</v>
      </c>
      <c r="H2992" s="14">
        <v>656.6</v>
      </c>
      <c r="I2992" s="30">
        <v>450089</v>
      </c>
    </row>
    <row r="2993" spans="1:9" ht="15.75" x14ac:dyDescent="0.25">
      <c r="A2993" s="35">
        <v>36714</v>
      </c>
      <c r="B2993" s="12" t="str">
        <f>VLOOKUP(A2993,'[1]Региональная прогр. (11.2018)'!G$14:Q$8110,11,FALSE)</f>
        <v>ЦАО</v>
      </c>
      <c r="C2993" s="30" t="s">
        <v>9</v>
      </c>
      <c r="D2993" s="55" t="s">
        <v>1289</v>
      </c>
      <c r="E2993" s="30">
        <v>2019</v>
      </c>
      <c r="F2993" s="30" t="s">
        <v>14</v>
      </c>
      <c r="G2993" s="31">
        <v>14993.3</v>
      </c>
      <c r="H2993" s="14">
        <v>7770</v>
      </c>
      <c r="I2993" s="30">
        <v>1474665</v>
      </c>
    </row>
    <row r="2994" spans="1:9" ht="15.75" x14ac:dyDescent="0.25">
      <c r="A2994" s="35">
        <v>25103</v>
      </c>
      <c r="B2994" s="12" t="str">
        <f>VLOOKUP(A2994,'[1]Региональная прогр. (11.2018)'!G$14:Q$8110,11,FALSE)</f>
        <v>ЦАО</v>
      </c>
      <c r="C2994" s="30" t="s">
        <v>9</v>
      </c>
      <c r="D2994" s="55" t="s">
        <v>1290</v>
      </c>
      <c r="E2994" s="30">
        <v>2019</v>
      </c>
      <c r="F2994" s="30" t="s">
        <v>28</v>
      </c>
      <c r="G2994" s="31">
        <v>5050.3</v>
      </c>
      <c r="H2994" s="31">
        <v>5050.3</v>
      </c>
      <c r="I2994" s="30">
        <v>203939.63</v>
      </c>
    </row>
    <row r="2995" spans="1:9" ht="15.75" x14ac:dyDescent="0.25">
      <c r="A2995" s="35">
        <v>25103</v>
      </c>
      <c r="B2995" s="12" t="str">
        <f>VLOOKUP(A2995,'[1]Региональная прогр. (11.2018)'!G$14:Q$8110,11,FALSE)</f>
        <v>ЦАО</v>
      </c>
      <c r="C2995" s="30" t="s">
        <v>9</v>
      </c>
      <c r="D2995" s="55" t="s">
        <v>1290</v>
      </c>
      <c r="E2995" s="30">
        <v>2019</v>
      </c>
      <c r="F2995" s="30" t="s">
        <v>613</v>
      </c>
      <c r="G2995" s="31">
        <v>5050.3</v>
      </c>
      <c r="H2995" s="31">
        <v>5050.3</v>
      </c>
      <c r="I2995" s="30">
        <v>480256</v>
      </c>
    </row>
    <row r="2996" spans="1:9" ht="15.75" x14ac:dyDescent="0.25">
      <c r="A2996" s="35">
        <v>25103</v>
      </c>
      <c r="B2996" s="12" t="str">
        <f>VLOOKUP(A2996,'[1]Региональная прогр. (11.2018)'!G$14:Q$8110,11,FALSE)</f>
        <v>ЦАО</v>
      </c>
      <c r="C2996" s="30" t="s">
        <v>9</v>
      </c>
      <c r="D2996" s="55" t="s">
        <v>1290</v>
      </c>
      <c r="E2996" s="30">
        <v>2019</v>
      </c>
      <c r="F2996" s="30" t="s">
        <v>16</v>
      </c>
      <c r="G2996" s="31">
        <v>5050.3</v>
      </c>
      <c r="H2996" s="14">
        <v>2455</v>
      </c>
      <c r="I2996" s="30">
        <v>452418.46</v>
      </c>
    </row>
    <row r="2997" spans="1:9" ht="15.75" x14ac:dyDescent="0.25">
      <c r="A2997" s="35">
        <v>30788</v>
      </c>
      <c r="B2997" s="12" t="str">
        <f>VLOOKUP(A2997,'[1]Региональная прогр. (11.2018)'!G$14:Q$8110,11,FALSE)</f>
        <v>ЛАО</v>
      </c>
      <c r="C2997" s="30" t="s">
        <v>9</v>
      </c>
      <c r="D2997" s="55" t="s">
        <v>1291</v>
      </c>
      <c r="E2997" s="30">
        <v>2019</v>
      </c>
      <c r="F2997" s="30" t="s">
        <v>25</v>
      </c>
      <c r="G2997" s="31">
        <v>3629</v>
      </c>
      <c r="H2997" s="31">
        <v>3629</v>
      </c>
      <c r="I2997" s="30">
        <v>722526.98</v>
      </c>
    </row>
    <row r="2998" spans="1:9" ht="15.75" x14ac:dyDescent="0.25">
      <c r="A2998" s="35">
        <v>25593</v>
      </c>
      <c r="B2998" s="12" t="str">
        <f>VLOOKUP(A2998,'[1]Региональная прогр. (11.2018)'!G$14:Q$8110,11,FALSE)</f>
        <v>ЦАО</v>
      </c>
      <c r="C2998" s="30" t="s">
        <v>9</v>
      </c>
      <c r="D2998" s="55" t="s">
        <v>1292</v>
      </c>
      <c r="E2998" s="30">
        <v>2019</v>
      </c>
      <c r="F2998" s="30" t="s">
        <v>31</v>
      </c>
      <c r="G2998" s="31">
        <v>3488.08</v>
      </c>
      <c r="H2998" s="31">
        <v>3488.08</v>
      </c>
      <c r="I2998" s="30">
        <v>1053803</v>
      </c>
    </row>
    <row r="2999" spans="1:9" ht="15.75" x14ac:dyDescent="0.25">
      <c r="A2999" s="35">
        <v>24388</v>
      </c>
      <c r="B2999" s="12" t="str">
        <f>VLOOKUP(A2999,'[1]Региональная прогр. (11.2018)'!G$14:Q$8110,11,FALSE)</f>
        <v>КАО</v>
      </c>
      <c r="C2999" s="30" t="s">
        <v>9</v>
      </c>
      <c r="D2999" s="55" t="s">
        <v>1293</v>
      </c>
      <c r="E2999" s="30">
        <v>2019</v>
      </c>
      <c r="F2999" s="30" t="s">
        <v>14</v>
      </c>
      <c r="G2999" s="31">
        <v>7195.4</v>
      </c>
      <c r="H2999" s="14">
        <v>895</v>
      </c>
      <c r="I2999" s="30">
        <v>470000</v>
      </c>
    </row>
    <row r="3000" spans="1:9" ht="15.75" x14ac:dyDescent="0.25">
      <c r="A3000" s="35">
        <v>24388</v>
      </c>
      <c r="B3000" s="12" t="str">
        <f>VLOOKUP(A3000,'[1]Региональная прогр. (11.2018)'!G$14:Q$8110,11,FALSE)</f>
        <v>КАО</v>
      </c>
      <c r="C3000" s="30" t="s">
        <v>9</v>
      </c>
      <c r="D3000" s="55" t="s">
        <v>1293</v>
      </c>
      <c r="E3000" s="30">
        <v>2019</v>
      </c>
      <c r="F3000" s="30" t="s">
        <v>968</v>
      </c>
      <c r="G3000" s="31">
        <v>7195.4</v>
      </c>
      <c r="H3000" s="30" t="s">
        <v>18</v>
      </c>
      <c r="I3000" s="30">
        <v>546222</v>
      </c>
    </row>
    <row r="3001" spans="1:9" ht="15.75" x14ac:dyDescent="0.25">
      <c r="A3001" s="35">
        <v>30377</v>
      </c>
      <c r="B3001" s="12" t="str">
        <f>VLOOKUP(A3001,'[1]Региональная прогр. (11.2018)'!G$14:Q$8110,11,FALSE)</f>
        <v>САО</v>
      </c>
      <c r="C3001" s="30" t="s">
        <v>9</v>
      </c>
      <c r="D3001" s="55" t="s">
        <v>1294</v>
      </c>
      <c r="E3001" s="30">
        <v>2019</v>
      </c>
      <c r="F3001" s="30" t="s">
        <v>31</v>
      </c>
      <c r="G3001" s="31">
        <v>8872.1</v>
      </c>
      <c r="H3001" s="31">
        <v>8872.1</v>
      </c>
      <c r="I3001" s="30">
        <v>673636.87</v>
      </c>
    </row>
    <row r="3002" spans="1:9" ht="15.75" x14ac:dyDescent="0.25">
      <c r="A3002" s="35">
        <v>25547</v>
      </c>
      <c r="B3002" s="12" t="str">
        <f>VLOOKUP(A3002,'[1]Региональная прогр. (11.2018)'!G$14:Q$8110,11,FALSE)</f>
        <v>ЦАО</v>
      </c>
      <c r="C3002" s="30" t="s">
        <v>9</v>
      </c>
      <c r="D3002" s="55" t="s">
        <v>1295</v>
      </c>
      <c r="E3002" s="30">
        <v>2019</v>
      </c>
      <c r="F3002" s="30" t="s">
        <v>25</v>
      </c>
      <c r="G3002" s="31">
        <v>6147.13</v>
      </c>
      <c r="H3002" s="31">
        <v>6147.13</v>
      </c>
      <c r="I3002" s="30">
        <v>541712.5</v>
      </c>
    </row>
    <row r="3003" spans="1:9" ht="15.75" x14ac:dyDescent="0.25">
      <c r="A3003" s="35">
        <v>25547</v>
      </c>
      <c r="B3003" s="12" t="str">
        <f>VLOOKUP(A3003,'[1]Региональная прогр. (11.2018)'!G$14:Q$8110,11,FALSE)</f>
        <v>ЦАО</v>
      </c>
      <c r="C3003" s="30" t="s">
        <v>9</v>
      </c>
      <c r="D3003" s="55" t="s">
        <v>1295</v>
      </c>
      <c r="E3003" s="30">
        <v>2019</v>
      </c>
      <c r="F3003" s="30" t="s">
        <v>31</v>
      </c>
      <c r="G3003" s="31">
        <v>6147.13</v>
      </c>
      <c r="H3003" s="31">
        <v>6147.13</v>
      </c>
      <c r="I3003" s="30">
        <v>541712.5</v>
      </c>
    </row>
    <row r="3004" spans="1:9" ht="15.75" x14ac:dyDescent="0.25">
      <c r="A3004" s="35">
        <v>29613</v>
      </c>
      <c r="B3004" s="12" t="str">
        <f>VLOOKUP(A3004,'[1]Региональная прогр. (11.2018)'!G$14:Q$8110,11,FALSE)</f>
        <v>САО</v>
      </c>
      <c r="C3004" s="30" t="s">
        <v>9</v>
      </c>
      <c r="D3004" s="55" t="s">
        <v>1296</v>
      </c>
      <c r="E3004" s="30">
        <v>2019</v>
      </c>
      <c r="F3004" s="30" t="s">
        <v>32</v>
      </c>
      <c r="G3004" s="31">
        <v>12061.2</v>
      </c>
      <c r="H3004" s="31">
        <v>12061.2</v>
      </c>
      <c r="I3004" s="30">
        <v>228817.08</v>
      </c>
    </row>
    <row r="3005" spans="1:9" ht="15.75" x14ac:dyDescent="0.25">
      <c r="A3005" s="35">
        <v>30874</v>
      </c>
      <c r="B3005" s="12" t="str">
        <f>VLOOKUP(A3005,'[1]Региональная прогр. (11.2018)'!G$14:Q$8110,11,FALSE)</f>
        <v>ЛАО</v>
      </c>
      <c r="C3005" s="30" t="s">
        <v>9</v>
      </c>
      <c r="D3005" s="55" t="s">
        <v>1297</v>
      </c>
      <c r="E3005" s="30">
        <v>2019</v>
      </c>
      <c r="F3005" s="30" t="s">
        <v>16</v>
      </c>
      <c r="G3005" s="31">
        <v>2410.5</v>
      </c>
      <c r="H3005" s="14">
        <v>1660</v>
      </c>
      <c r="I3005" s="30">
        <v>106929.03</v>
      </c>
    </row>
    <row r="3006" spans="1:9" ht="15.75" x14ac:dyDescent="0.25">
      <c r="A3006" s="35">
        <v>20304</v>
      </c>
      <c r="B3006" s="12" t="str">
        <f>VLOOKUP(A3006,'[1]Региональная прогр. (11.2018)'!G$14:Q$8110,11,FALSE)</f>
        <v>ЛАО</v>
      </c>
      <c r="C3006" s="30" t="s">
        <v>9</v>
      </c>
      <c r="D3006" s="55" t="s">
        <v>1298</v>
      </c>
      <c r="E3006" s="30">
        <v>2019</v>
      </c>
      <c r="F3006" s="30" t="s">
        <v>28</v>
      </c>
      <c r="G3006" s="31">
        <v>4715.8999999999996</v>
      </c>
      <c r="H3006" s="31">
        <v>4715.8999999999996</v>
      </c>
      <c r="I3006" s="30">
        <v>352608.21</v>
      </c>
    </row>
    <row r="3007" spans="1:9" ht="15.75" x14ac:dyDescent="0.25">
      <c r="A3007" s="35">
        <v>20304</v>
      </c>
      <c r="B3007" s="12" t="str">
        <f>VLOOKUP(A3007,'[1]Региональная прогр. (11.2018)'!G$14:Q$8110,11,FALSE)</f>
        <v>ЛАО</v>
      </c>
      <c r="C3007" s="30" t="s">
        <v>9</v>
      </c>
      <c r="D3007" s="55" t="s">
        <v>1298</v>
      </c>
      <c r="E3007" s="30">
        <v>2019</v>
      </c>
      <c r="F3007" s="30" t="s">
        <v>31</v>
      </c>
      <c r="G3007" s="31">
        <v>4715.8999999999996</v>
      </c>
      <c r="H3007" s="31">
        <v>4715.8999999999996</v>
      </c>
      <c r="I3007" s="30">
        <v>109266.5</v>
      </c>
    </row>
    <row r="3008" spans="1:9" ht="15.75" x14ac:dyDescent="0.25">
      <c r="A3008" s="35">
        <v>29766</v>
      </c>
      <c r="B3008" s="12" t="str">
        <f>VLOOKUP(A3008,'[1]Региональная прогр. (11.2018)'!G$14:Q$8110,11,FALSE)</f>
        <v>САО</v>
      </c>
      <c r="C3008" s="30" t="s">
        <v>9</v>
      </c>
      <c r="D3008" s="55" t="s">
        <v>1299</v>
      </c>
      <c r="E3008" s="30">
        <v>2019</v>
      </c>
      <c r="F3008" s="30" t="s">
        <v>16</v>
      </c>
      <c r="G3008" s="31">
        <v>3446.3</v>
      </c>
      <c r="H3008" s="14">
        <v>1482.03</v>
      </c>
      <c r="I3008" s="30">
        <v>145000</v>
      </c>
    </row>
    <row r="3009" spans="1:9" ht="15.75" x14ac:dyDescent="0.25">
      <c r="A3009" s="35">
        <v>29766</v>
      </c>
      <c r="B3009" s="12" t="str">
        <f>VLOOKUP(A3009,'[1]Региональная прогр. (11.2018)'!G$14:Q$8110,11,FALSE)</f>
        <v>САО</v>
      </c>
      <c r="C3009" s="30" t="s">
        <v>9</v>
      </c>
      <c r="D3009" s="55" t="s">
        <v>1299</v>
      </c>
      <c r="E3009" s="30">
        <v>2019</v>
      </c>
      <c r="F3009" s="30" t="s">
        <v>968</v>
      </c>
      <c r="G3009" s="31">
        <v>3446.3</v>
      </c>
      <c r="H3009" s="30" t="s">
        <v>18</v>
      </c>
      <c r="I3009" s="30">
        <v>74000</v>
      </c>
    </row>
    <row r="3010" spans="1:9" ht="15.75" x14ac:dyDescent="0.25">
      <c r="A3010" s="35">
        <v>30104</v>
      </c>
      <c r="B3010" s="12" t="str">
        <f>VLOOKUP(A3010,'[1]Региональная прогр. (11.2018)'!G$14:Q$8110,11,FALSE)</f>
        <v>САО</v>
      </c>
      <c r="C3010" s="30" t="s">
        <v>9</v>
      </c>
      <c r="D3010" s="55" t="s">
        <v>1300</v>
      </c>
      <c r="E3010" s="30">
        <v>2019</v>
      </c>
      <c r="F3010" s="30" t="s">
        <v>14</v>
      </c>
      <c r="G3010" s="31">
        <v>6218.6</v>
      </c>
      <c r="H3010" s="14">
        <v>1430.11</v>
      </c>
      <c r="I3010" s="30">
        <v>1930499</v>
      </c>
    </row>
    <row r="3011" spans="1:9" ht="15.75" x14ac:dyDescent="0.25">
      <c r="A3011" s="35">
        <v>30228</v>
      </c>
      <c r="B3011" s="12" t="str">
        <f>VLOOKUP(A3011,'[1]Региональная прогр. (11.2018)'!G$14:Q$8110,11,FALSE)</f>
        <v>САО</v>
      </c>
      <c r="C3011" s="30" t="s">
        <v>9</v>
      </c>
      <c r="D3011" s="55" t="s">
        <v>1301</v>
      </c>
      <c r="E3011" s="30">
        <v>2019</v>
      </c>
      <c r="F3011" s="30" t="s">
        <v>28</v>
      </c>
      <c r="G3011" s="31">
        <v>3398.8</v>
      </c>
      <c r="H3011" s="31">
        <v>3398.8</v>
      </c>
      <c r="I3011" s="30">
        <v>541000.56000000006</v>
      </c>
    </row>
    <row r="3012" spans="1:9" ht="15.75" x14ac:dyDescent="0.25">
      <c r="A3012" s="35">
        <v>32936</v>
      </c>
      <c r="B3012" s="12" t="str">
        <f>VLOOKUP(A3012,'[1]Региональная прогр. (11.2018)'!G$14:Q$8110,11,FALSE)</f>
        <v>ЦАО</v>
      </c>
      <c r="C3012" s="30" t="s">
        <v>9</v>
      </c>
      <c r="D3012" s="55" t="s">
        <v>1302</v>
      </c>
      <c r="E3012" s="30">
        <v>2019</v>
      </c>
      <c r="F3012" s="30" t="s">
        <v>14</v>
      </c>
      <c r="G3012" s="31">
        <v>10919</v>
      </c>
      <c r="H3012" s="14">
        <v>1310.27</v>
      </c>
      <c r="I3012" s="30">
        <v>1687000</v>
      </c>
    </row>
    <row r="3013" spans="1:9" ht="15.75" x14ac:dyDescent="0.25">
      <c r="A3013" s="35">
        <v>32936</v>
      </c>
      <c r="B3013" s="12" t="str">
        <f>VLOOKUP(A3013,'[1]Региональная прогр. (11.2018)'!G$14:Q$8110,11,FALSE)</f>
        <v>ЦАО</v>
      </c>
      <c r="C3013" s="30" t="s">
        <v>9</v>
      </c>
      <c r="D3013" s="55" t="s">
        <v>1302</v>
      </c>
      <c r="E3013" s="30">
        <v>2019</v>
      </c>
      <c r="F3013" s="30" t="s">
        <v>25</v>
      </c>
      <c r="G3013" s="31">
        <v>10919</v>
      </c>
      <c r="H3013" s="31">
        <v>10919</v>
      </c>
      <c r="I3013" s="30">
        <v>420991.97</v>
      </c>
    </row>
    <row r="3014" spans="1:9" ht="15.75" x14ac:dyDescent="0.25">
      <c r="A3014" s="35">
        <v>32567</v>
      </c>
      <c r="B3014" s="12" t="str">
        <f>VLOOKUP(A3014,'[1]Региональная прогр. (11.2018)'!G$14:Q$8110,11,FALSE)</f>
        <v>САО</v>
      </c>
      <c r="C3014" s="30" t="s">
        <v>9</v>
      </c>
      <c r="D3014" s="55" t="s">
        <v>1303</v>
      </c>
      <c r="E3014" s="30">
        <v>2019</v>
      </c>
      <c r="F3014" s="30" t="s">
        <v>14</v>
      </c>
      <c r="G3014" s="31">
        <v>6226.9</v>
      </c>
      <c r="H3014" s="14">
        <v>1432.01</v>
      </c>
      <c r="I3014" s="30">
        <v>1993432.8</v>
      </c>
    </row>
    <row r="3015" spans="1:9" ht="15.75" x14ac:dyDescent="0.25">
      <c r="A3015" s="35">
        <v>28072</v>
      </c>
      <c r="B3015" s="12" t="str">
        <f>VLOOKUP(A3015,'[1]Региональная прогр. (11.2018)'!G$14:Q$8110,11,FALSE)</f>
        <v>КАО</v>
      </c>
      <c r="C3015" s="30" t="s">
        <v>9</v>
      </c>
      <c r="D3015" s="55" t="s">
        <v>1304</v>
      </c>
      <c r="E3015" s="30">
        <v>2019</v>
      </c>
      <c r="F3015" s="30" t="s">
        <v>31</v>
      </c>
      <c r="G3015" s="31">
        <v>19097.900000000001</v>
      </c>
      <c r="H3015" s="31">
        <v>19097.900000000001</v>
      </c>
      <c r="I3015" s="30">
        <v>117664</v>
      </c>
    </row>
    <row r="3016" spans="1:9" ht="15.75" x14ac:dyDescent="0.25">
      <c r="A3016" s="35">
        <v>28072</v>
      </c>
      <c r="B3016" s="12" t="str">
        <f>VLOOKUP(A3016,'[1]Региональная прогр. (11.2018)'!G$14:Q$8110,11,FALSE)</f>
        <v>КАО</v>
      </c>
      <c r="C3016" s="30" t="s">
        <v>9</v>
      </c>
      <c r="D3016" s="55" t="s">
        <v>1304</v>
      </c>
      <c r="E3016" s="30">
        <v>2019</v>
      </c>
      <c r="F3016" s="30" t="s">
        <v>28</v>
      </c>
      <c r="G3016" s="31">
        <v>19097.900000000001</v>
      </c>
      <c r="H3016" s="31">
        <v>19097.900000000001</v>
      </c>
      <c r="I3016" s="30">
        <v>117664</v>
      </c>
    </row>
    <row r="3017" spans="1:9" ht="15.75" x14ac:dyDescent="0.25">
      <c r="A3017" s="35">
        <v>28072</v>
      </c>
      <c r="B3017" s="12" t="str">
        <f>VLOOKUP(A3017,'[1]Региональная прогр. (11.2018)'!G$14:Q$8110,11,FALSE)</f>
        <v>КАО</v>
      </c>
      <c r="C3017" s="30" t="s">
        <v>9</v>
      </c>
      <c r="D3017" s="55" t="s">
        <v>1304</v>
      </c>
      <c r="E3017" s="30">
        <v>2019</v>
      </c>
      <c r="F3017" s="30" t="s">
        <v>25</v>
      </c>
      <c r="G3017" s="31">
        <v>19097.900000000001</v>
      </c>
      <c r="H3017" s="31">
        <v>19097.900000000001</v>
      </c>
      <c r="I3017" s="30">
        <v>117664</v>
      </c>
    </row>
    <row r="3018" spans="1:9" ht="15.75" x14ac:dyDescent="0.25">
      <c r="A3018" s="35">
        <v>28072</v>
      </c>
      <c r="B3018" s="12" t="str">
        <f>VLOOKUP(A3018,'[1]Региональная прогр. (11.2018)'!G$14:Q$8110,11,FALSE)</f>
        <v>КАО</v>
      </c>
      <c r="C3018" s="30" t="s">
        <v>9</v>
      </c>
      <c r="D3018" s="55" t="s">
        <v>1304</v>
      </c>
      <c r="E3018" s="30">
        <v>2019</v>
      </c>
      <c r="F3018" s="30" t="s">
        <v>16</v>
      </c>
      <c r="G3018" s="31">
        <v>19097.900000000001</v>
      </c>
      <c r="H3018" s="14">
        <v>10030</v>
      </c>
      <c r="I3018" s="30">
        <v>390787.22</v>
      </c>
    </row>
    <row r="3019" spans="1:9" ht="15.75" x14ac:dyDescent="0.25">
      <c r="A3019" s="35">
        <v>30310</v>
      </c>
      <c r="B3019" s="12" t="str">
        <f>VLOOKUP(A3019,'[1]Региональная прогр. (11.2018)'!G$14:Q$8110,11,FALSE)</f>
        <v>САО</v>
      </c>
      <c r="C3019" s="30" t="s">
        <v>9</v>
      </c>
      <c r="D3019" s="55" t="s">
        <v>1305</v>
      </c>
      <c r="E3019" s="30">
        <v>2019</v>
      </c>
      <c r="F3019" s="30" t="s">
        <v>31</v>
      </c>
      <c r="G3019" s="31">
        <v>4291.5</v>
      </c>
      <c r="H3019" s="31">
        <v>4291.5</v>
      </c>
      <c r="I3019" s="30">
        <v>424842.02</v>
      </c>
    </row>
    <row r="3020" spans="1:9" ht="15.75" x14ac:dyDescent="0.25">
      <c r="A3020" s="35">
        <v>35355</v>
      </c>
      <c r="B3020" s="12" t="str">
        <f>VLOOKUP(A3020,'[1]Региональная прогр. (11.2018)'!G$14:Q$8110,11,FALSE)</f>
        <v>ЛАО</v>
      </c>
      <c r="C3020" s="30" t="s">
        <v>9</v>
      </c>
      <c r="D3020" s="55" t="s">
        <v>1306</v>
      </c>
      <c r="E3020" s="30">
        <v>2019</v>
      </c>
      <c r="F3020" s="30" t="s">
        <v>25</v>
      </c>
      <c r="G3020" s="31">
        <v>2858.1</v>
      </c>
      <c r="H3020" s="31">
        <v>2858.1</v>
      </c>
      <c r="I3020" s="30">
        <v>647628.63</v>
      </c>
    </row>
    <row r="3021" spans="1:9" ht="15.75" x14ac:dyDescent="0.25">
      <c r="A3021" s="35">
        <v>29887</v>
      </c>
      <c r="B3021" s="12" t="str">
        <f>VLOOKUP(A3021,'[1]Региональная прогр. (11.2018)'!G$14:Q$8110,11,FALSE)</f>
        <v>САО</v>
      </c>
      <c r="C3021" s="30" t="s">
        <v>9</v>
      </c>
      <c r="D3021" s="55" t="s">
        <v>1307</v>
      </c>
      <c r="E3021" s="30">
        <v>2019</v>
      </c>
      <c r="F3021" s="30" t="s">
        <v>25</v>
      </c>
      <c r="G3021" s="31">
        <v>4262.3999999999996</v>
      </c>
      <c r="H3021" s="31">
        <v>4262.3999999999996</v>
      </c>
      <c r="I3021" s="30">
        <v>1350438.54</v>
      </c>
    </row>
    <row r="3022" spans="1:9" ht="15.75" x14ac:dyDescent="0.25">
      <c r="A3022" s="35">
        <v>28206</v>
      </c>
      <c r="B3022" s="12" t="str">
        <f>VLOOKUP(A3022,'[1]Региональная прогр. (11.2018)'!G$14:Q$8110,11,FALSE)</f>
        <v>КАО</v>
      </c>
      <c r="C3022" s="30" t="s">
        <v>9</v>
      </c>
      <c r="D3022" s="55" t="s">
        <v>1308</v>
      </c>
      <c r="E3022" s="30">
        <v>2019</v>
      </c>
      <c r="F3022" s="30" t="s">
        <v>31</v>
      </c>
      <c r="G3022" s="31">
        <v>16689.3</v>
      </c>
      <c r="H3022" s="31">
        <v>16689.3</v>
      </c>
      <c r="I3022" s="30">
        <v>355958.95</v>
      </c>
    </row>
    <row r="3023" spans="1:9" ht="15.75" x14ac:dyDescent="0.25">
      <c r="A3023" s="35">
        <v>28206</v>
      </c>
      <c r="B3023" s="12" t="str">
        <f>VLOOKUP(A3023,'[1]Региональная прогр. (11.2018)'!G$14:Q$8110,11,FALSE)</f>
        <v>КАО</v>
      </c>
      <c r="C3023" s="30" t="s">
        <v>9</v>
      </c>
      <c r="D3023" s="55" t="s">
        <v>1308</v>
      </c>
      <c r="E3023" s="30">
        <v>2019</v>
      </c>
      <c r="F3023" s="30" t="s">
        <v>28</v>
      </c>
      <c r="G3023" s="31">
        <v>16689.3</v>
      </c>
      <c r="H3023" s="31">
        <v>16689.3</v>
      </c>
      <c r="I3023" s="30">
        <v>355958.95</v>
      </c>
    </row>
    <row r="3024" spans="1:9" ht="15.75" x14ac:dyDescent="0.25">
      <c r="A3024" s="35">
        <v>32846</v>
      </c>
      <c r="B3024" s="12" t="str">
        <f>VLOOKUP(A3024,'[1]Региональная прогр. (11.2018)'!G$14:Q$8110,11,FALSE)</f>
        <v>ЦАО</v>
      </c>
      <c r="C3024" s="30" t="s">
        <v>9</v>
      </c>
      <c r="D3024" s="55" t="s">
        <v>1309</v>
      </c>
      <c r="E3024" s="30">
        <v>2019</v>
      </c>
      <c r="F3024" s="30" t="s">
        <v>14</v>
      </c>
      <c r="G3024" s="31">
        <v>3507.3</v>
      </c>
      <c r="H3024" s="14">
        <v>806.58</v>
      </c>
      <c r="I3024" s="30">
        <v>827839.99</v>
      </c>
    </row>
    <row r="3025" spans="1:9" ht="15.75" x14ac:dyDescent="0.25">
      <c r="A3025" s="35">
        <v>36797</v>
      </c>
      <c r="B3025" s="12" t="str">
        <f>VLOOKUP(A3025,'[1]Региональная прогр. (11.2018)'!G$14:Q$8110,11,FALSE)</f>
        <v>ЛАО</v>
      </c>
      <c r="C3025" s="30" t="s">
        <v>9</v>
      </c>
      <c r="D3025" s="55" t="s">
        <v>1310</v>
      </c>
      <c r="E3025" s="30">
        <v>2019</v>
      </c>
      <c r="F3025" s="30" t="s">
        <v>1311</v>
      </c>
      <c r="G3025" s="31">
        <v>12887.1</v>
      </c>
      <c r="H3025" s="30" t="s">
        <v>18</v>
      </c>
      <c r="I3025" s="30">
        <v>461700</v>
      </c>
    </row>
    <row r="3026" spans="1:9" ht="15.75" x14ac:dyDescent="0.25">
      <c r="A3026" s="37">
        <v>28149</v>
      </c>
      <c r="B3026" s="12" t="str">
        <f>VLOOKUP(A3026,'[1]Региональная прогр. (11.2018)'!G$14:Q$8110,11,FALSE)</f>
        <v>КАО</v>
      </c>
      <c r="C3026" s="30" t="s">
        <v>9</v>
      </c>
      <c r="D3026" s="37" t="s">
        <v>1519</v>
      </c>
      <c r="E3026" s="37">
        <v>2019</v>
      </c>
      <c r="F3026" s="37" t="s">
        <v>31</v>
      </c>
      <c r="G3026" s="37">
        <v>4624.5</v>
      </c>
      <c r="H3026" s="30">
        <v>422.43</v>
      </c>
      <c r="I3026" s="60">
        <v>224760.69</v>
      </c>
    </row>
    <row r="3027" spans="1:9" ht="15.75" x14ac:dyDescent="0.25">
      <c r="A3027" s="30">
        <v>28149</v>
      </c>
      <c r="B3027" s="12" t="str">
        <f>VLOOKUP(A3027,'[1]Региональная прогр. (11.2018)'!G$14:Q$8110,11,FALSE)</f>
        <v>КАО</v>
      </c>
      <c r="C3027" s="30" t="s">
        <v>9</v>
      </c>
      <c r="D3027" s="30" t="s">
        <v>1519</v>
      </c>
      <c r="E3027" s="38">
        <v>2019</v>
      </c>
      <c r="F3027" s="30" t="s">
        <v>968</v>
      </c>
      <c r="G3027" s="30">
        <v>4624.5</v>
      </c>
      <c r="H3027" s="30" t="s">
        <v>18</v>
      </c>
      <c r="I3027" s="61">
        <v>64256.66</v>
      </c>
    </row>
    <row r="3028" spans="1:9" ht="15.75" x14ac:dyDescent="0.25">
      <c r="A3028" s="30">
        <v>28266</v>
      </c>
      <c r="B3028" s="12" t="str">
        <f>VLOOKUP(A3028,'[1]Региональная прогр. (11.2018)'!G$14:Q$8110,11,FALSE)</f>
        <v>КАО</v>
      </c>
      <c r="C3028" s="30" t="s">
        <v>9</v>
      </c>
      <c r="D3028" s="30" t="s">
        <v>1440</v>
      </c>
      <c r="E3028" s="38">
        <v>2019</v>
      </c>
      <c r="F3028" s="30" t="s">
        <v>968</v>
      </c>
      <c r="G3028" s="30">
        <v>2721.6</v>
      </c>
      <c r="H3028" s="30" t="s">
        <v>18</v>
      </c>
      <c r="I3028" s="61">
        <v>438919.62</v>
      </c>
    </row>
    <row r="3029" spans="1:9" ht="15.75" x14ac:dyDescent="0.25">
      <c r="A3029" s="30">
        <v>27406</v>
      </c>
      <c r="B3029" s="12" t="str">
        <f>VLOOKUP(A3029,'[1]Региональная прогр. (11.2018)'!G$14:Q$8110,11,FALSE)</f>
        <v>ЦАО</v>
      </c>
      <c r="C3029" s="30" t="s">
        <v>9</v>
      </c>
      <c r="D3029" s="30" t="s">
        <v>1520</v>
      </c>
      <c r="E3029" s="38">
        <v>2019</v>
      </c>
      <c r="F3029" s="30" t="s">
        <v>25</v>
      </c>
      <c r="G3029" s="30">
        <v>3600.4</v>
      </c>
      <c r="H3029" s="30">
        <v>899.44</v>
      </c>
      <c r="I3029" s="61">
        <v>1000000</v>
      </c>
    </row>
    <row r="3030" spans="1:9" ht="15.75" x14ac:dyDescent="0.25">
      <c r="A3030" s="30">
        <v>27406</v>
      </c>
      <c r="B3030" s="12" t="str">
        <f>VLOOKUP(A3030,'[1]Региональная прогр. (11.2018)'!G$14:Q$8110,11,FALSE)</f>
        <v>ЦАО</v>
      </c>
      <c r="C3030" s="30" t="s">
        <v>9</v>
      </c>
      <c r="D3030" s="30" t="s">
        <v>1520</v>
      </c>
      <c r="E3030" s="38">
        <v>2019</v>
      </c>
      <c r="F3030" s="30" t="s">
        <v>26</v>
      </c>
      <c r="G3030" s="30">
        <v>3600.4</v>
      </c>
      <c r="H3030" s="30">
        <v>899.44</v>
      </c>
      <c r="I3030" s="61" t="s">
        <v>1606</v>
      </c>
    </row>
    <row r="3031" spans="1:9" ht="15.75" x14ac:dyDescent="0.25">
      <c r="A3031" s="30">
        <v>36470</v>
      </c>
      <c r="B3031" s="12" t="str">
        <f>VLOOKUP(A3031,'[1]Региональная прогр. (11.2018)'!G$14:Q$8110,11,FALSE)</f>
        <v>КАО</v>
      </c>
      <c r="C3031" s="30" t="s">
        <v>9</v>
      </c>
      <c r="D3031" s="30" t="s">
        <v>1521</v>
      </c>
      <c r="E3031" s="38">
        <v>2019</v>
      </c>
      <c r="F3031" s="30" t="s">
        <v>25</v>
      </c>
      <c r="G3031" s="30">
        <v>8650.4</v>
      </c>
      <c r="H3031" s="30">
        <v>4007.06</v>
      </c>
      <c r="I3031" s="61">
        <v>1129071.3799999999</v>
      </c>
    </row>
    <row r="3032" spans="1:9" ht="15.75" x14ac:dyDescent="0.25">
      <c r="A3032" s="30">
        <v>29024</v>
      </c>
      <c r="B3032" s="12" t="str">
        <f>VLOOKUP(A3032,'[1]Региональная прогр. (11.2018)'!G$14:Q$8110,11,FALSE)</f>
        <v>КАО</v>
      </c>
      <c r="C3032" s="30" t="s">
        <v>9</v>
      </c>
      <c r="D3032" s="30" t="s">
        <v>1522</v>
      </c>
      <c r="E3032" s="38">
        <v>2019</v>
      </c>
      <c r="F3032" s="30" t="s">
        <v>158</v>
      </c>
      <c r="G3032" s="30">
        <v>9191.2000000000007</v>
      </c>
      <c r="H3032" s="30">
        <v>1</v>
      </c>
      <c r="I3032" s="61">
        <v>244500</v>
      </c>
    </row>
    <row r="3033" spans="1:9" ht="15.75" x14ac:dyDescent="0.25">
      <c r="A3033" s="30">
        <v>29024</v>
      </c>
      <c r="B3033" s="12" t="str">
        <f>VLOOKUP(A3033,'[1]Региональная прогр. (11.2018)'!G$14:Q$8110,11,FALSE)</f>
        <v>КАО</v>
      </c>
      <c r="C3033" s="30" t="s">
        <v>9</v>
      </c>
      <c r="D3033" s="30" t="s">
        <v>1522</v>
      </c>
      <c r="E3033" s="38">
        <v>2019</v>
      </c>
      <c r="F3033" s="30" t="s">
        <v>32</v>
      </c>
      <c r="G3033" s="30">
        <v>9191.2000000000007</v>
      </c>
      <c r="H3033" s="30">
        <v>9191.2000000000007</v>
      </c>
      <c r="I3033" s="61">
        <v>57360</v>
      </c>
    </row>
    <row r="3034" spans="1:9" ht="15.75" x14ac:dyDescent="0.25">
      <c r="A3034" s="30">
        <v>29024</v>
      </c>
      <c r="B3034" s="12" t="str">
        <f>VLOOKUP(A3034,'[1]Региональная прогр. (11.2018)'!G$14:Q$8110,11,FALSE)</f>
        <v>КАО</v>
      </c>
      <c r="C3034" s="30" t="s">
        <v>9</v>
      </c>
      <c r="D3034" s="30" t="s">
        <v>1522</v>
      </c>
      <c r="E3034" s="38">
        <v>2019</v>
      </c>
      <c r="F3034" s="30" t="s">
        <v>968</v>
      </c>
      <c r="G3034" s="30">
        <v>9191.2000000000007</v>
      </c>
      <c r="H3034" s="30" t="s">
        <v>18</v>
      </c>
      <c r="I3034" s="61">
        <v>993172.65</v>
      </c>
    </row>
    <row r="3035" spans="1:9" ht="15.75" x14ac:dyDescent="0.25">
      <c r="A3035" s="30">
        <v>29000</v>
      </c>
      <c r="B3035" s="12" t="str">
        <f>VLOOKUP(A3035,'[1]Региональная прогр. (11.2018)'!G$14:Q$8110,11,FALSE)</f>
        <v>КАО</v>
      </c>
      <c r="C3035" s="30" t="s">
        <v>9</v>
      </c>
      <c r="D3035" s="30" t="s">
        <v>1523</v>
      </c>
      <c r="E3035" s="38">
        <v>2019</v>
      </c>
      <c r="F3035" s="30" t="s">
        <v>32</v>
      </c>
      <c r="G3035" s="30">
        <v>9042.2000000000007</v>
      </c>
      <c r="H3035" s="30">
        <v>9042.2000000000007</v>
      </c>
      <c r="I3035" s="61">
        <v>79835.679999999993</v>
      </c>
    </row>
    <row r="3036" spans="1:9" ht="15.75" x14ac:dyDescent="0.25">
      <c r="A3036" s="30">
        <v>27838</v>
      </c>
      <c r="B3036" s="12" t="str">
        <f>VLOOKUP(A3036,'[1]Региональная прогр. (11.2018)'!G$14:Q$8110,11,FALSE)</f>
        <v>КАО</v>
      </c>
      <c r="C3036" s="30" t="s">
        <v>9</v>
      </c>
      <c r="D3036" s="30" t="s">
        <v>1524</v>
      </c>
      <c r="E3036" s="38">
        <v>2019</v>
      </c>
      <c r="F3036" s="30" t="s">
        <v>14</v>
      </c>
      <c r="G3036" s="30">
        <v>5145.5</v>
      </c>
      <c r="H3036" s="30">
        <v>584.5</v>
      </c>
      <c r="I3036" s="61">
        <v>324835.49</v>
      </c>
    </row>
    <row r="3037" spans="1:9" ht="15.75" x14ac:dyDescent="0.25">
      <c r="A3037" s="30">
        <v>27706</v>
      </c>
      <c r="B3037" s="12" t="str">
        <f>VLOOKUP(A3037,'[1]Региональная прогр. (11.2018)'!G$14:Q$8110,11,FALSE)</f>
        <v>КАО</v>
      </c>
      <c r="C3037" s="30" t="s">
        <v>9</v>
      </c>
      <c r="D3037" s="30" t="s">
        <v>1525</v>
      </c>
      <c r="E3037" s="38">
        <v>2019</v>
      </c>
      <c r="F3037" s="30" t="s">
        <v>968</v>
      </c>
      <c r="G3037" s="30">
        <v>10390.5</v>
      </c>
      <c r="H3037" s="30" t="s">
        <v>18</v>
      </c>
      <c r="I3037" s="61">
        <v>161700</v>
      </c>
    </row>
    <row r="3038" spans="1:9" ht="15.75" x14ac:dyDescent="0.25">
      <c r="A3038" s="30">
        <v>36229</v>
      </c>
      <c r="B3038" s="12" t="str">
        <f>VLOOKUP(A3038,'[1]Региональная прогр. (11.2018)'!G$14:Q$8110,11,FALSE)</f>
        <v>ЦАО</v>
      </c>
      <c r="C3038" s="30" t="s">
        <v>9</v>
      </c>
      <c r="D3038" s="30" t="s">
        <v>1526</v>
      </c>
      <c r="E3038" s="38">
        <v>2019</v>
      </c>
      <c r="F3038" s="30" t="s">
        <v>31</v>
      </c>
      <c r="G3038" s="30">
        <v>4818.2</v>
      </c>
      <c r="H3038" s="30">
        <v>4818.2</v>
      </c>
      <c r="I3038" s="61">
        <v>149788.37</v>
      </c>
    </row>
    <row r="3039" spans="1:9" ht="15.75" x14ac:dyDescent="0.25">
      <c r="A3039" s="30">
        <v>36229</v>
      </c>
      <c r="B3039" s="12" t="str">
        <f>VLOOKUP(A3039,'[1]Региональная прогр. (11.2018)'!G$14:Q$8110,11,FALSE)</f>
        <v>ЦАО</v>
      </c>
      <c r="C3039" s="30" t="s">
        <v>9</v>
      </c>
      <c r="D3039" s="30" t="s">
        <v>1526</v>
      </c>
      <c r="E3039" s="38">
        <v>2019</v>
      </c>
      <c r="F3039" s="30" t="s">
        <v>158</v>
      </c>
      <c r="G3039" s="30">
        <v>4818.2</v>
      </c>
      <c r="H3039" s="30">
        <v>1</v>
      </c>
      <c r="I3039" s="61">
        <v>9878</v>
      </c>
    </row>
    <row r="3040" spans="1:9" ht="15.75" x14ac:dyDescent="0.25">
      <c r="A3040" s="30">
        <v>21043</v>
      </c>
      <c r="B3040" s="12" t="str">
        <f>VLOOKUP(A3040,'[1]Региональная прогр. (11.2018)'!G$14:Q$8110,11,FALSE)</f>
        <v>ЦАО</v>
      </c>
      <c r="C3040" s="30" t="s">
        <v>9</v>
      </c>
      <c r="D3040" s="30" t="s">
        <v>1441</v>
      </c>
      <c r="E3040" s="38">
        <v>2019</v>
      </c>
      <c r="F3040" s="30" t="s">
        <v>31</v>
      </c>
      <c r="G3040" s="30">
        <v>2634.3</v>
      </c>
      <c r="H3040" s="30">
        <v>256.87</v>
      </c>
      <c r="I3040" s="61">
        <v>108229.19</v>
      </c>
    </row>
    <row r="3041" spans="1:9" ht="15.75" x14ac:dyDescent="0.25">
      <c r="A3041" s="30">
        <v>35630</v>
      </c>
      <c r="B3041" s="12" t="str">
        <f>VLOOKUP(A3041,'[1]Региональная прогр. (11.2018)'!G$14:Q$8110,11,FALSE)</f>
        <v>ЦАО</v>
      </c>
      <c r="C3041" s="30" t="s">
        <v>9</v>
      </c>
      <c r="D3041" s="30" t="s">
        <v>1527</v>
      </c>
      <c r="E3041" s="38">
        <v>2019</v>
      </c>
      <c r="F3041" s="30" t="s">
        <v>31</v>
      </c>
      <c r="G3041" s="30">
        <v>5099.3</v>
      </c>
      <c r="H3041" s="30">
        <v>5099.3</v>
      </c>
      <c r="I3041" s="61">
        <v>1574600.12</v>
      </c>
    </row>
    <row r="3042" spans="1:9" ht="15.75" x14ac:dyDescent="0.25">
      <c r="A3042" s="30">
        <v>36230</v>
      </c>
      <c r="B3042" s="12" t="str">
        <f>VLOOKUP(A3042,'[1]Региональная прогр. (11.2018)'!G$14:Q$8110,11,FALSE)</f>
        <v>ЦАО</v>
      </c>
      <c r="C3042" s="30" t="s">
        <v>9</v>
      </c>
      <c r="D3042" s="30" t="s">
        <v>1528</v>
      </c>
      <c r="E3042" s="38">
        <v>2019</v>
      </c>
      <c r="F3042" s="30" t="s">
        <v>31</v>
      </c>
      <c r="G3042" s="30">
        <v>6659.5</v>
      </c>
      <c r="H3042" s="30">
        <v>6659.5</v>
      </c>
      <c r="I3042" s="61">
        <v>358528.71</v>
      </c>
    </row>
    <row r="3043" spans="1:9" ht="15.75" x14ac:dyDescent="0.25">
      <c r="A3043" s="30">
        <v>36230</v>
      </c>
      <c r="B3043" s="12" t="str">
        <f>VLOOKUP(A3043,'[1]Региональная прогр. (11.2018)'!G$14:Q$8110,11,FALSE)</f>
        <v>ЦАО</v>
      </c>
      <c r="C3043" s="30" t="s">
        <v>9</v>
      </c>
      <c r="D3043" s="30" t="s">
        <v>1528</v>
      </c>
      <c r="E3043" s="38">
        <v>2019</v>
      </c>
      <c r="F3043" s="30" t="s">
        <v>26</v>
      </c>
      <c r="G3043" s="30">
        <v>6659.5</v>
      </c>
      <c r="H3043" s="30">
        <v>6659.5</v>
      </c>
      <c r="I3043" s="61">
        <v>275776.74</v>
      </c>
    </row>
    <row r="3044" spans="1:9" ht="15.75" x14ac:dyDescent="0.25">
      <c r="A3044" s="30">
        <v>33334</v>
      </c>
      <c r="B3044" s="12" t="str">
        <f>VLOOKUP(A3044,'[1]Региональная прогр. (11.2018)'!G$14:Q$8110,11,FALSE)</f>
        <v>ЛАО</v>
      </c>
      <c r="C3044" s="30" t="s">
        <v>9</v>
      </c>
      <c r="D3044" s="30" t="s">
        <v>1529</v>
      </c>
      <c r="E3044" s="38">
        <v>2019</v>
      </c>
      <c r="F3044" s="30" t="s">
        <v>31</v>
      </c>
      <c r="G3044" s="30">
        <v>6773.7</v>
      </c>
      <c r="H3044" s="30">
        <v>582.95000000000005</v>
      </c>
      <c r="I3044" s="61">
        <v>1489450</v>
      </c>
    </row>
    <row r="3045" spans="1:9" ht="15.75" x14ac:dyDescent="0.25">
      <c r="A3045" s="30">
        <v>27624</v>
      </c>
      <c r="B3045" s="12" t="str">
        <f>VLOOKUP(A3045,'[1]Региональная прогр. (11.2018)'!G$14:Q$8110,11,FALSE)</f>
        <v>КАО</v>
      </c>
      <c r="C3045" s="30" t="s">
        <v>9</v>
      </c>
      <c r="D3045" s="30" t="s">
        <v>1442</v>
      </c>
      <c r="E3045" s="38">
        <v>2019</v>
      </c>
      <c r="F3045" s="30" t="s">
        <v>25</v>
      </c>
      <c r="G3045" s="30">
        <v>5172.3999999999996</v>
      </c>
      <c r="H3045" s="30">
        <v>1922</v>
      </c>
      <c r="I3045" s="61">
        <v>435842.06</v>
      </c>
    </row>
    <row r="3046" spans="1:9" ht="15.75" x14ac:dyDescent="0.25">
      <c r="A3046" s="30">
        <v>32841</v>
      </c>
      <c r="B3046" s="12" t="str">
        <f>VLOOKUP(A3046,'[1]Региональная прогр. (11.2018)'!G$14:Q$8110,11,FALSE)</f>
        <v>ЦАО</v>
      </c>
      <c r="C3046" s="30" t="s">
        <v>9</v>
      </c>
      <c r="D3046" s="30" t="s">
        <v>1443</v>
      </c>
      <c r="E3046" s="38">
        <v>2019</v>
      </c>
      <c r="F3046" s="30" t="s">
        <v>31</v>
      </c>
      <c r="G3046" s="30">
        <v>7893.3</v>
      </c>
      <c r="H3046" s="30">
        <v>291.07</v>
      </c>
      <c r="I3046" s="61">
        <v>294076</v>
      </c>
    </row>
    <row r="3047" spans="1:9" ht="15.75" x14ac:dyDescent="0.25">
      <c r="A3047" s="30">
        <v>32841</v>
      </c>
      <c r="B3047" s="12" t="str">
        <f>VLOOKUP(A3047,'[1]Региональная прогр. (11.2018)'!G$14:Q$8110,11,FALSE)</f>
        <v>ЦАО</v>
      </c>
      <c r="C3047" s="30" t="s">
        <v>9</v>
      </c>
      <c r="D3047" s="30" t="s">
        <v>1443</v>
      </c>
      <c r="E3047" s="38">
        <v>2019</v>
      </c>
      <c r="F3047" s="30" t="s">
        <v>25</v>
      </c>
      <c r="G3047" s="30">
        <v>7893.3</v>
      </c>
      <c r="H3047" s="30">
        <v>1319.35</v>
      </c>
      <c r="I3047" s="61">
        <v>71800</v>
      </c>
    </row>
    <row r="3048" spans="1:9" ht="15.75" x14ac:dyDescent="0.25">
      <c r="A3048" s="30">
        <v>32841</v>
      </c>
      <c r="B3048" s="12" t="str">
        <f>VLOOKUP(A3048,'[1]Региональная прогр. (11.2018)'!G$14:Q$8110,11,FALSE)</f>
        <v>ЦАО</v>
      </c>
      <c r="C3048" s="30" t="s">
        <v>9</v>
      </c>
      <c r="D3048" s="30" t="s">
        <v>1443</v>
      </c>
      <c r="E3048" s="38">
        <v>2019</v>
      </c>
      <c r="F3048" s="30" t="s">
        <v>16</v>
      </c>
      <c r="G3048" s="30">
        <v>7893.3</v>
      </c>
      <c r="H3048" s="14">
        <v>4350</v>
      </c>
      <c r="I3048" s="61">
        <v>75000</v>
      </c>
    </row>
    <row r="3049" spans="1:9" ht="15.75" x14ac:dyDescent="0.25">
      <c r="A3049" s="30">
        <v>32841</v>
      </c>
      <c r="B3049" s="12" t="str">
        <f>VLOOKUP(A3049,'[1]Региональная прогр. (11.2018)'!G$14:Q$8110,11,FALSE)</f>
        <v>ЦАО</v>
      </c>
      <c r="C3049" s="30" t="s">
        <v>9</v>
      </c>
      <c r="D3049" s="30" t="s">
        <v>1443</v>
      </c>
      <c r="E3049" s="38">
        <v>2019</v>
      </c>
      <c r="F3049" s="30" t="s">
        <v>32</v>
      </c>
      <c r="G3049" s="30">
        <v>7893.3</v>
      </c>
      <c r="H3049" s="30">
        <v>278</v>
      </c>
      <c r="I3049" s="61">
        <v>277000</v>
      </c>
    </row>
    <row r="3050" spans="1:9" ht="15.75" x14ac:dyDescent="0.25">
      <c r="A3050" s="30">
        <v>32841</v>
      </c>
      <c r="B3050" s="12" t="str">
        <f>VLOOKUP(A3050,'[1]Региональная прогр. (11.2018)'!G$14:Q$8110,11,FALSE)</f>
        <v>ЦАО</v>
      </c>
      <c r="C3050" s="30" t="s">
        <v>9</v>
      </c>
      <c r="D3050" s="30" t="s">
        <v>1443</v>
      </c>
      <c r="E3050" s="38">
        <v>2019</v>
      </c>
      <c r="F3050" s="30" t="s">
        <v>968</v>
      </c>
      <c r="G3050" s="30">
        <v>7893.3</v>
      </c>
      <c r="H3050" s="30" t="s">
        <v>18</v>
      </c>
      <c r="I3050" s="61">
        <v>655507</v>
      </c>
    </row>
    <row r="3051" spans="1:9" ht="15.75" x14ac:dyDescent="0.25">
      <c r="A3051" s="30">
        <v>32841</v>
      </c>
      <c r="B3051" s="12" t="str">
        <f>VLOOKUP(A3051,'[1]Региональная прогр. (11.2018)'!G$14:Q$8110,11,FALSE)</f>
        <v>ЦАО</v>
      </c>
      <c r="C3051" s="30" t="s">
        <v>9</v>
      </c>
      <c r="D3051" s="30" t="s">
        <v>1443</v>
      </c>
      <c r="E3051" s="38">
        <v>2019</v>
      </c>
      <c r="F3051" s="30" t="s">
        <v>1605</v>
      </c>
      <c r="G3051" s="30">
        <v>7893.3</v>
      </c>
      <c r="H3051" s="30" t="s">
        <v>18</v>
      </c>
      <c r="I3051" s="61">
        <v>168311</v>
      </c>
    </row>
    <row r="3052" spans="1:9" ht="15.75" x14ac:dyDescent="0.25">
      <c r="A3052" s="30">
        <v>26571</v>
      </c>
      <c r="B3052" s="12" t="str">
        <f>VLOOKUP(A3052,'[1]Региональная прогр. (11.2018)'!G$14:Q$8110,11,FALSE)</f>
        <v>ЦАО</v>
      </c>
      <c r="C3052" s="30" t="s">
        <v>9</v>
      </c>
      <c r="D3052" s="30" t="s">
        <v>1444</v>
      </c>
      <c r="E3052" s="38">
        <v>2019</v>
      </c>
      <c r="F3052" s="30" t="s">
        <v>14</v>
      </c>
      <c r="G3052" s="30">
        <v>15430.8</v>
      </c>
      <c r="H3052" s="14">
        <v>1735.97</v>
      </c>
      <c r="I3052" s="61">
        <v>828901.14</v>
      </c>
    </row>
    <row r="3053" spans="1:9" ht="15.75" x14ac:dyDescent="0.25">
      <c r="A3053" s="30">
        <v>36197</v>
      </c>
      <c r="B3053" s="12" t="str">
        <f>VLOOKUP(A3053,'[1]Региональная прогр. (11.2018)'!G$14:Q$8110,11,FALSE)</f>
        <v>ОАО</v>
      </c>
      <c r="C3053" s="30" t="s">
        <v>9</v>
      </c>
      <c r="D3053" s="30" t="s">
        <v>1530</v>
      </c>
      <c r="E3053" s="38">
        <v>2019</v>
      </c>
      <c r="F3053" s="30" t="s">
        <v>25</v>
      </c>
      <c r="G3053" s="30">
        <v>3468.3</v>
      </c>
      <c r="H3053" s="30">
        <v>265</v>
      </c>
      <c r="I3053" s="61">
        <v>322494</v>
      </c>
    </row>
    <row r="3054" spans="1:9" ht="15.75" x14ac:dyDescent="0.25">
      <c r="A3054" s="30">
        <v>31275</v>
      </c>
      <c r="B3054" s="12" t="str">
        <f>VLOOKUP(A3054,'[1]Региональная прогр. (11.2018)'!G$14:Q$8110,11,FALSE)</f>
        <v>ОАО</v>
      </c>
      <c r="C3054" s="30" t="s">
        <v>9</v>
      </c>
      <c r="D3054" s="30" t="s">
        <v>1445</v>
      </c>
      <c r="E3054" s="38">
        <v>2019</v>
      </c>
      <c r="F3054" s="30" t="s">
        <v>25</v>
      </c>
      <c r="G3054" s="30">
        <v>7369.2</v>
      </c>
      <c r="H3054" s="30">
        <v>7369.2</v>
      </c>
      <c r="I3054" s="61">
        <v>302851.07</v>
      </c>
    </row>
    <row r="3055" spans="1:9" ht="15.75" x14ac:dyDescent="0.25">
      <c r="A3055" s="30">
        <v>31275</v>
      </c>
      <c r="B3055" s="12" t="str">
        <f>VLOOKUP(A3055,'[1]Региональная прогр. (11.2018)'!G$14:Q$8110,11,FALSE)</f>
        <v>ОАО</v>
      </c>
      <c r="C3055" s="30" t="s">
        <v>9</v>
      </c>
      <c r="D3055" s="30" t="s">
        <v>1445</v>
      </c>
      <c r="E3055" s="38">
        <v>2019</v>
      </c>
      <c r="F3055" s="30" t="s">
        <v>16</v>
      </c>
      <c r="G3055" s="30">
        <v>7369.2</v>
      </c>
      <c r="H3055" s="14">
        <v>4220</v>
      </c>
      <c r="I3055" s="61">
        <v>73645</v>
      </c>
    </row>
    <row r="3056" spans="1:9" ht="15.75" x14ac:dyDescent="0.25">
      <c r="A3056" s="30">
        <v>21337</v>
      </c>
      <c r="B3056" s="12" t="str">
        <f>VLOOKUP(A3056,'[1]Региональная прогр. (11.2018)'!G$14:Q$8110,11,FALSE)</f>
        <v>КАО</v>
      </c>
      <c r="C3056" s="30" t="s">
        <v>9</v>
      </c>
      <c r="D3056" s="30" t="s">
        <v>1446</v>
      </c>
      <c r="E3056" s="38">
        <v>2019</v>
      </c>
      <c r="F3056" s="30" t="s">
        <v>968</v>
      </c>
      <c r="G3056" s="30">
        <v>13407.7</v>
      </c>
      <c r="H3056" s="30" t="s">
        <v>18</v>
      </c>
      <c r="I3056" s="61">
        <v>309519.03000000003</v>
      </c>
    </row>
    <row r="3057" spans="1:9" ht="15.75" x14ac:dyDescent="0.25">
      <c r="A3057" s="30">
        <v>21294</v>
      </c>
      <c r="B3057" s="12" t="str">
        <f>VLOOKUP(A3057,'[1]Региональная прогр. (11.2018)'!G$14:Q$8110,11,FALSE)</f>
        <v>КАО</v>
      </c>
      <c r="C3057" s="30" t="s">
        <v>9</v>
      </c>
      <c r="D3057" s="30" t="s">
        <v>1447</v>
      </c>
      <c r="E3057" s="38">
        <v>2019</v>
      </c>
      <c r="F3057" s="30" t="s">
        <v>158</v>
      </c>
      <c r="G3057" s="30">
        <v>13111.9</v>
      </c>
      <c r="H3057" s="30">
        <v>6</v>
      </c>
      <c r="I3057" s="61">
        <v>3901971.19</v>
      </c>
    </row>
    <row r="3058" spans="1:9" ht="15.75" x14ac:dyDescent="0.25">
      <c r="A3058" s="30">
        <v>31858</v>
      </c>
      <c r="B3058" s="12" t="str">
        <f>VLOOKUP(A3058,'[1]Региональная прогр. (11.2018)'!G$14:Q$8110,11,FALSE)</f>
        <v>ОАО</v>
      </c>
      <c r="C3058" s="30" t="s">
        <v>9</v>
      </c>
      <c r="D3058" s="30" t="s">
        <v>1531</v>
      </c>
      <c r="E3058" s="38">
        <v>2019</v>
      </c>
      <c r="F3058" s="30" t="s">
        <v>14</v>
      </c>
      <c r="G3058" s="30">
        <v>18343.2</v>
      </c>
      <c r="H3058" s="30">
        <v>1355</v>
      </c>
      <c r="I3058" s="61">
        <v>1472341.2</v>
      </c>
    </row>
    <row r="3059" spans="1:9" ht="15.75" x14ac:dyDescent="0.25">
      <c r="A3059" s="30">
        <v>31858</v>
      </c>
      <c r="B3059" s="12" t="str">
        <f>VLOOKUP(A3059,'[1]Региональная прогр. (11.2018)'!G$14:Q$8110,11,FALSE)</f>
        <v>ОАО</v>
      </c>
      <c r="C3059" s="30" t="s">
        <v>9</v>
      </c>
      <c r="D3059" s="30" t="s">
        <v>1531</v>
      </c>
      <c r="E3059" s="38">
        <v>2019</v>
      </c>
      <c r="F3059" s="30" t="s">
        <v>968</v>
      </c>
      <c r="G3059" s="30">
        <v>18343.2</v>
      </c>
      <c r="H3059" s="30" t="s">
        <v>18</v>
      </c>
      <c r="I3059" s="61">
        <v>2414138.9700000002</v>
      </c>
    </row>
    <row r="3060" spans="1:9" ht="15.75" x14ac:dyDescent="0.25">
      <c r="A3060" s="30">
        <v>31151</v>
      </c>
      <c r="B3060" s="12" t="str">
        <f>VLOOKUP(A3060,'[1]Региональная прогр. (11.2018)'!G$14:Q$8110,11,FALSE)</f>
        <v>ОАО</v>
      </c>
      <c r="C3060" s="30" t="s">
        <v>9</v>
      </c>
      <c r="D3060" s="30" t="s">
        <v>1532</v>
      </c>
      <c r="E3060" s="38">
        <v>2019</v>
      </c>
      <c r="F3060" s="30" t="s">
        <v>28</v>
      </c>
      <c r="G3060" s="30">
        <v>8262.2000000000007</v>
      </c>
      <c r="H3060" s="30">
        <v>8262.2000000000007</v>
      </c>
      <c r="I3060" s="61">
        <v>273320</v>
      </c>
    </row>
    <row r="3061" spans="1:9" ht="15.75" x14ac:dyDescent="0.25">
      <c r="A3061" s="30">
        <v>31856</v>
      </c>
      <c r="B3061" s="12" t="str">
        <f>VLOOKUP(A3061,'[1]Региональная прогр. (11.2018)'!G$14:Q$8110,11,FALSE)</f>
        <v>ОАО</v>
      </c>
      <c r="C3061" s="30" t="s">
        <v>9</v>
      </c>
      <c r="D3061" s="30" t="s">
        <v>1533</v>
      </c>
      <c r="E3061" s="38">
        <v>2019</v>
      </c>
      <c r="F3061" s="30" t="s">
        <v>25</v>
      </c>
      <c r="G3061" s="30">
        <v>6514.1</v>
      </c>
      <c r="H3061" s="30">
        <v>6514.1</v>
      </c>
      <c r="I3061" s="61">
        <v>214803</v>
      </c>
    </row>
    <row r="3062" spans="1:9" ht="15.75" x14ac:dyDescent="0.25">
      <c r="A3062" s="30">
        <v>31856</v>
      </c>
      <c r="B3062" s="12" t="str">
        <f>VLOOKUP(A3062,'[1]Региональная прогр. (11.2018)'!G$14:Q$8110,11,FALSE)</f>
        <v>ОАО</v>
      </c>
      <c r="C3062" s="30" t="s">
        <v>9</v>
      </c>
      <c r="D3062" s="30" t="s">
        <v>1533</v>
      </c>
      <c r="E3062" s="38">
        <v>2019</v>
      </c>
      <c r="F3062" s="30" t="s">
        <v>1311</v>
      </c>
      <c r="G3062" s="30">
        <v>6514.1</v>
      </c>
      <c r="H3062" s="30" t="s">
        <v>18</v>
      </c>
      <c r="I3062" s="61">
        <v>161668.79999999999</v>
      </c>
    </row>
    <row r="3063" spans="1:9" ht="15.75" x14ac:dyDescent="0.25">
      <c r="A3063" s="30">
        <v>23386</v>
      </c>
      <c r="B3063" s="12" t="str">
        <f>VLOOKUP(A3063,'[1]Региональная прогр. (11.2018)'!G$14:Q$8110,11,FALSE)</f>
        <v>ОАО</v>
      </c>
      <c r="C3063" s="30" t="s">
        <v>9</v>
      </c>
      <c r="D3063" s="30" t="s">
        <v>1534</v>
      </c>
      <c r="E3063" s="38">
        <v>2019</v>
      </c>
      <c r="F3063" s="30" t="s">
        <v>968</v>
      </c>
      <c r="G3063" s="30">
        <v>3569.1</v>
      </c>
      <c r="H3063" s="30" t="s">
        <v>18</v>
      </c>
      <c r="I3063" s="61">
        <v>135000</v>
      </c>
    </row>
    <row r="3064" spans="1:9" ht="15.75" x14ac:dyDescent="0.25">
      <c r="A3064" s="30">
        <v>23692</v>
      </c>
      <c r="B3064" s="12" t="str">
        <f>VLOOKUP(A3064,'[1]Региональная прогр. (11.2018)'!G$14:Q$8110,11,FALSE)</f>
        <v>КАО</v>
      </c>
      <c r="C3064" s="30" t="s">
        <v>9</v>
      </c>
      <c r="D3064" s="30" t="s">
        <v>1448</v>
      </c>
      <c r="E3064" s="38">
        <v>2019</v>
      </c>
      <c r="F3064" s="30" t="s">
        <v>968</v>
      </c>
      <c r="G3064" s="30">
        <v>4391.8</v>
      </c>
      <c r="H3064" s="30" t="s">
        <v>18</v>
      </c>
      <c r="I3064" s="61">
        <v>76182.87</v>
      </c>
    </row>
    <row r="3065" spans="1:9" ht="15.75" x14ac:dyDescent="0.25">
      <c r="A3065" s="30">
        <v>21159</v>
      </c>
      <c r="B3065" s="12" t="str">
        <f>VLOOKUP(A3065,'[1]Региональная прогр. (11.2018)'!G$14:Q$8110,11,FALSE)</f>
        <v>КАО</v>
      </c>
      <c r="C3065" s="30" t="s">
        <v>9</v>
      </c>
      <c r="D3065" s="30" t="s">
        <v>1535</v>
      </c>
      <c r="E3065" s="38">
        <v>2019</v>
      </c>
      <c r="F3065" s="30" t="s">
        <v>968</v>
      </c>
      <c r="G3065" s="30">
        <v>5090.7</v>
      </c>
      <c r="H3065" s="30" t="s">
        <v>18</v>
      </c>
      <c r="I3065" s="61">
        <v>721560</v>
      </c>
    </row>
    <row r="3066" spans="1:9" ht="15.75" x14ac:dyDescent="0.25">
      <c r="A3066" s="30">
        <v>32221</v>
      </c>
      <c r="B3066" s="12" t="str">
        <f>VLOOKUP(A3066,'[1]Региональная прогр. (11.2018)'!G$14:Q$8110,11,FALSE)</f>
        <v>ЦАО</v>
      </c>
      <c r="C3066" s="30" t="s">
        <v>9</v>
      </c>
      <c r="D3066" s="30" t="s">
        <v>1449</v>
      </c>
      <c r="E3066" s="38">
        <v>2019</v>
      </c>
      <c r="F3066" s="30" t="s">
        <v>25</v>
      </c>
      <c r="G3066" s="30">
        <v>48314.3</v>
      </c>
      <c r="H3066" s="30">
        <v>2699</v>
      </c>
      <c r="I3066" s="61">
        <v>2891031.1</v>
      </c>
    </row>
    <row r="3067" spans="1:9" ht="15.75" x14ac:dyDescent="0.25">
      <c r="A3067" s="30">
        <v>24828</v>
      </c>
      <c r="B3067" s="12" t="str">
        <f>VLOOKUP(A3067,'[1]Региональная прогр. (11.2018)'!G$14:Q$8110,11,FALSE)</f>
        <v>ЛАО</v>
      </c>
      <c r="C3067" s="30" t="s">
        <v>9</v>
      </c>
      <c r="D3067" s="30" t="s">
        <v>1450</v>
      </c>
      <c r="E3067" s="38">
        <v>2019</v>
      </c>
      <c r="F3067" s="30" t="s">
        <v>16</v>
      </c>
      <c r="G3067" s="30">
        <v>6062.5</v>
      </c>
      <c r="H3067" s="14">
        <v>2607.1</v>
      </c>
      <c r="I3067" s="61">
        <v>374900</v>
      </c>
    </row>
    <row r="3068" spans="1:9" ht="15.75" x14ac:dyDescent="0.25">
      <c r="A3068" s="30">
        <v>24828</v>
      </c>
      <c r="B3068" s="12" t="str">
        <f>VLOOKUP(A3068,'[1]Региональная прогр. (11.2018)'!G$14:Q$8110,11,FALSE)</f>
        <v>ЛАО</v>
      </c>
      <c r="C3068" s="30" t="s">
        <v>9</v>
      </c>
      <c r="D3068" s="30" t="s">
        <v>1450</v>
      </c>
      <c r="E3068" s="38">
        <v>2019</v>
      </c>
      <c r="F3068" s="30" t="s">
        <v>1311</v>
      </c>
      <c r="G3068" s="30">
        <v>6062.5</v>
      </c>
      <c r="H3068" s="30" t="s">
        <v>18</v>
      </c>
      <c r="I3068" s="61">
        <v>379047</v>
      </c>
    </row>
    <row r="3069" spans="1:9" ht="15.75" x14ac:dyDescent="0.25">
      <c r="A3069" s="30">
        <v>33308</v>
      </c>
      <c r="B3069" s="12" t="str">
        <f>VLOOKUP(A3069,'[1]Региональная прогр. (11.2018)'!G$14:Q$8110,11,FALSE)</f>
        <v>ЛАО</v>
      </c>
      <c r="C3069" s="30" t="s">
        <v>9</v>
      </c>
      <c r="D3069" s="30" t="s">
        <v>1451</v>
      </c>
      <c r="E3069" s="38">
        <v>2019</v>
      </c>
      <c r="F3069" s="30" t="s">
        <v>70</v>
      </c>
      <c r="G3069" s="30">
        <v>4907.7</v>
      </c>
      <c r="H3069" s="30" t="s">
        <v>18</v>
      </c>
      <c r="I3069" s="61">
        <v>1599999.86</v>
      </c>
    </row>
    <row r="3070" spans="1:9" ht="15.75" x14ac:dyDescent="0.25">
      <c r="A3070" s="30">
        <v>30335</v>
      </c>
      <c r="B3070" s="12" t="str">
        <f>VLOOKUP(A3070,'[1]Региональная прогр. (11.2018)'!G$14:Q$8110,11,FALSE)</f>
        <v>ЛАО</v>
      </c>
      <c r="C3070" s="30" t="s">
        <v>9</v>
      </c>
      <c r="D3070" s="30" t="s">
        <v>1536</v>
      </c>
      <c r="E3070" s="38">
        <v>2019</v>
      </c>
      <c r="F3070" s="30" t="s">
        <v>16</v>
      </c>
      <c r="G3070" s="30">
        <v>7771.4</v>
      </c>
      <c r="H3070" s="14">
        <v>3341.98</v>
      </c>
      <c r="I3070" s="61">
        <v>543300</v>
      </c>
    </row>
    <row r="3071" spans="1:9" ht="15.75" x14ac:dyDescent="0.25">
      <c r="A3071" s="30">
        <v>30754</v>
      </c>
      <c r="B3071" s="12" t="str">
        <f>VLOOKUP(A3071,'[1]Региональная прогр. (11.2018)'!G$14:Q$8110,11,FALSE)</f>
        <v>ЛАО</v>
      </c>
      <c r="C3071" s="30" t="s">
        <v>9</v>
      </c>
      <c r="D3071" s="30" t="s">
        <v>1452</v>
      </c>
      <c r="E3071" s="38">
        <v>2019</v>
      </c>
      <c r="F3071" s="30" t="s">
        <v>16</v>
      </c>
      <c r="G3071" s="30">
        <v>3315.7</v>
      </c>
      <c r="H3071" s="14">
        <v>1920</v>
      </c>
      <c r="I3071" s="61">
        <v>180290.4</v>
      </c>
    </row>
    <row r="3072" spans="1:9" ht="15.75" x14ac:dyDescent="0.25">
      <c r="A3072" s="30">
        <v>36578</v>
      </c>
      <c r="B3072" s="12" t="str">
        <f>VLOOKUP(A3072,'[1]Региональная прогр. (11.2018)'!G$14:Q$8110,11,FALSE)</f>
        <v>ЛАО</v>
      </c>
      <c r="C3072" s="30" t="s">
        <v>9</v>
      </c>
      <c r="D3072" s="30" t="s">
        <v>1537</v>
      </c>
      <c r="E3072" s="38">
        <v>2019</v>
      </c>
      <c r="F3072" s="30" t="s">
        <v>1311</v>
      </c>
      <c r="G3072" s="30">
        <v>8891.2999999999993</v>
      </c>
      <c r="H3072" s="30" t="s">
        <v>18</v>
      </c>
      <c r="I3072" s="61">
        <v>153000</v>
      </c>
    </row>
    <row r="3073" spans="1:9" ht="15.75" x14ac:dyDescent="0.25">
      <c r="A3073" s="30">
        <v>36579</v>
      </c>
      <c r="B3073" s="12" t="str">
        <f>VLOOKUP(A3073,'[1]Региональная прогр. (11.2018)'!G$14:Q$8110,11,FALSE)</f>
        <v>ЛАО</v>
      </c>
      <c r="C3073" s="30" t="s">
        <v>9</v>
      </c>
      <c r="D3073" s="30" t="s">
        <v>1538</v>
      </c>
      <c r="E3073" s="38">
        <v>2019</v>
      </c>
      <c r="F3073" s="30" t="s">
        <v>31</v>
      </c>
      <c r="G3073" s="30">
        <v>8501.5</v>
      </c>
      <c r="H3073" s="30">
        <v>220</v>
      </c>
      <c r="I3073" s="61">
        <v>395240</v>
      </c>
    </row>
    <row r="3074" spans="1:9" ht="15.75" x14ac:dyDescent="0.25">
      <c r="A3074" s="30">
        <v>36471</v>
      </c>
      <c r="B3074" s="12" t="str">
        <f>VLOOKUP(A3074,'[1]Региональная прогр. (11.2018)'!G$14:Q$8110,11,FALSE)</f>
        <v>КАО</v>
      </c>
      <c r="C3074" s="30" t="s">
        <v>9</v>
      </c>
      <c r="D3074" s="30" t="s">
        <v>1453</v>
      </c>
      <c r="E3074" s="38">
        <v>2019</v>
      </c>
      <c r="F3074" s="30" t="s">
        <v>11</v>
      </c>
      <c r="G3074" s="30">
        <v>3511.1</v>
      </c>
      <c r="H3074" s="39" t="s">
        <v>12</v>
      </c>
      <c r="I3074" s="61">
        <v>50000</v>
      </c>
    </row>
    <row r="3075" spans="1:9" ht="15.75" x14ac:dyDescent="0.25">
      <c r="A3075" s="30">
        <v>36472</v>
      </c>
      <c r="B3075" s="12" t="str">
        <f>VLOOKUP(A3075,'[1]Региональная прогр. (11.2018)'!G$14:Q$8110,11,FALSE)</f>
        <v>КАО</v>
      </c>
      <c r="C3075" s="30" t="s">
        <v>9</v>
      </c>
      <c r="D3075" s="30" t="s">
        <v>1454</v>
      </c>
      <c r="E3075" s="38">
        <v>2019</v>
      </c>
      <c r="F3075" s="30" t="s">
        <v>11</v>
      </c>
      <c r="G3075" s="30">
        <v>3470.1</v>
      </c>
      <c r="H3075" s="30" t="s">
        <v>12</v>
      </c>
      <c r="I3075" s="61">
        <v>50000</v>
      </c>
    </row>
    <row r="3076" spans="1:9" ht="15.75" x14ac:dyDescent="0.25">
      <c r="A3076" s="30">
        <v>22744</v>
      </c>
      <c r="B3076" s="12" t="str">
        <f>VLOOKUP(A3076,'[1]Региональная прогр. (11.2018)'!G$14:Q$8110,11,FALSE)</f>
        <v>КАО</v>
      </c>
      <c r="C3076" s="30" t="s">
        <v>9</v>
      </c>
      <c r="D3076" s="30" t="s">
        <v>1455</v>
      </c>
      <c r="E3076" s="38">
        <v>2019</v>
      </c>
      <c r="F3076" s="30" t="s">
        <v>16</v>
      </c>
      <c r="G3076" s="30">
        <v>13300.2</v>
      </c>
      <c r="H3076" s="14">
        <v>7750</v>
      </c>
      <c r="I3076" s="61">
        <v>1323133</v>
      </c>
    </row>
    <row r="3077" spans="1:9" ht="15.75" x14ac:dyDescent="0.25">
      <c r="A3077" s="30">
        <v>27872</v>
      </c>
      <c r="B3077" s="12" t="str">
        <f>VLOOKUP(A3077,'[1]Региональная прогр. (11.2018)'!G$14:Q$8110,11,FALSE)</f>
        <v>КАО</v>
      </c>
      <c r="C3077" s="30" t="s">
        <v>9</v>
      </c>
      <c r="D3077" s="30" t="s">
        <v>1456</v>
      </c>
      <c r="E3077" s="38">
        <v>2019</v>
      </c>
      <c r="F3077" s="30" t="s">
        <v>25</v>
      </c>
      <c r="G3077" s="30">
        <v>20230.2</v>
      </c>
      <c r="H3077" s="30">
        <v>8431.33</v>
      </c>
      <c r="I3077" s="61">
        <v>1299031.25</v>
      </c>
    </row>
    <row r="3078" spans="1:9" ht="15.75" x14ac:dyDescent="0.25">
      <c r="A3078" s="30">
        <v>24552</v>
      </c>
      <c r="B3078" s="12" t="str">
        <f>VLOOKUP(A3078,'[1]Региональная прогр. (11.2018)'!G$14:Q$8110,11,FALSE)</f>
        <v>КАО</v>
      </c>
      <c r="C3078" s="30" t="s">
        <v>9</v>
      </c>
      <c r="D3078" s="30" t="s">
        <v>1457</v>
      </c>
      <c r="E3078" s="38">
        <v>2019</v>
      </c>
      <c r="F3078" s="30" t="s">
        <v>16</v>
      </c>
      <c r="G3078" s="30">
        <v>7265.5</v>
      </c>
      <c r="H3078" s="14">
        <v>3500</v>
      </c>
      <c r="I3078" s="61">
        <v>112030</v>
      </c>
    </row>
    <row r="3079" spans="1:9" ht="15.75" x14ac:dyDescent="0.25">
      <c r="A3079" s="30">
        <v>27844</v>
      </c>
      <c r="B3079" s="12" t="str">
        <f>VLOOKUP(A3079,'[1]Региональная прогр. (11.2018)'!G$14:Q$8110,11,FALSE)</f>
        <v>КАО</v>
      </c>
      <c r="C3079" s="30" t="s">
        <v>9</v>
      </c>
      <c r="D3079" s="30" t="s">
        <v>1458</v>
      </c>
      <c r="E3079" s="38">
        <v>2019</v>
      </c>
      <c r="F3079" s="30" t="s">
        <v>968</v>
      </c>
      <c r="G3079" s="30">
        <v>7799.5</v>
      </c>
      <c r="H3079" s="30" t="s">
        <v>18</v>
      </c>
      <c r="I3079" s="61">
        <v>88781.96</v>
      </c>
    </row>
    <row r="3080" spans="1:9" ht="15.75" x14ac:dyDescent="0.25">
      <c r="A3080" s="30">
        <v>31429</v>
      </c>
      <c r="B3080" s="12" t="str">
        <f>VLOOKUP(A3080,'[1]Региональная прогр. (11.2018)'!G$14:Q$8110,11,FALSE)</f>
        <v>КАО</v>
      </c>
      <c r="C3080" s="30" t="s">
        <v>9</v>
      </c>
      <c r="D3080" s="30" t="s">
        <v>1459</v>
      </c>
      <c r="E3080" s="38">
        <v>2019</v>
      </c>
      <c r="F3080" s="30" t="s">
        <v>968</v>
      </c>
      <c r="G3080" s="30">
        <v>7598.1</v>
      </c>
      <c r="H3080" s="30" t="s">
        <v>18</v>
      </c>
      <c r="I3080" s="61">
        <v>322125</v>
      </c>
    </row>
    <row r="3081" spans="1:9" ht="15.75" x14ac:dyDescent="0.25">
      <c r="A3081" s="30">
        <v>31431</v>
      </c>
      <c r="B3081" s="12" t="str">
        <f>VLOOKUP(A3081,'[1]Региональная прогр. (11.2018)'!G$14:Q$8110,11,FALSE)</f>
        <v>КАО</v>
      </c>
      <c r="C3081" s="30" t="s">
        <v>9</v>
      </c>
      <c r="D3081" s="30" t="s">
        <v>1460</v>
      </c>
      <c r="E3081" s="38">
        <v>2019</v>
      </c>
      <c r="F3081" s="30" t="s">
        <v>16</v>
      </c>
      <c r="G3081" s="30">
        <v>5904.9</v>
      </c>
      <c r="H3081" s="14">
        <v>2560</v>
      </c>
      <c r="I3081" s="61">
        <v>188905.67</v>
      </c>
    </row>
    <row r="3082" spans="1:9" ht="15.75" x14ac:dyDescent="0.25">
      <c r="A3082" s="30">
        <v>31531</v>
      </c>
      <c r="B3082" s="12" t="str">
        <f>VLOOKUP(A3082,'[1]Региональная прогр. (11.2018)'!G$14:Q$8110,11,FALSE)</f>
        <v>ОАО</v>
      </c>
      <c r="C3082" s="30" t="s">
        <v>9</v>
      </c>
      <c r="D3082" s="30" t="s">
        <v>1539</v>
      </c>
      <c r="E3082" s="38">
        <v>2019</v>
      </c>
      <c r="F3082" s="30" t="s">
        <v>14</v>
      </c>
      <c r="G3082" s="30">
        <v>3342.1</v>
      </c>
      <c r="H3082" s="30">
        <v>891.75</v>
      </c>
      <c r="I3082" s="61">
        <v>1808000</v>
      </c>
    </row>
    <row r="3083" spans="1:9" ht="15.75" x14ac:dyDescent="0.25">
      <c r="A3083" s="30">
        <v>31529</v>
      </c>
      <c r="B3083" s="12" t="str">
        <f>VLOOKUP(A3083,'[1]Региональная прогр. (11.2018)'!G$14:Q$8110,11,FALSE)</f>
        <v>ОАО</v>
      </c>
      <c r="C3083" s="30" t="s">
        <v>9</v>
      </c>
      <c r="D3083" s="30" t="s">
        <v>1540</v>
      </c>
      <c r="E3083" s="38">
        <v>2019</v>
      </c>
      <c r="F3083" s="30" t="s">
        <v>32</v>
      </c>
      <c r="G3083" s="30">
        <v>10711.5</v>
      </c>
      <c r="H3083" s="30">
        <v>10711.5</v>
      </c>
      <c r="I3083" s="61">
        <v>50017.120000000003</v>
      </c>
    </row>
    <row r="3084" spans="1:9" ht="15.75" x14ac:dyDescent="0.25">
      <c r="A3084" s="30">
        <v>31529</v>
      </c>
      <c r="B3084" s="12" t="str">
        <f>VLOOKUP(A3084,'[1]Региональная прогр. (11.2018)'!G$14:Q$8110,11,FALSE)</f>
        <v>ОАО</v>
      </c>
      <c r="C3084" s="30" t="s">
        <v>9</v>
      </c>
      <c r="D3084" s="30" t="s">
        <v>1540</v>
      </c>
      <c r="E3084" s="38">
        <v>2019</v>
      </c>
      <c r="F3084" s="30" t="s">
        <v>968</v>
      </c>
      <c r="G3084" s="30">
        <v>10711.5</v>
      </c>
      <c r="H3084" s="30" t="s">
        <v>18</v>
      </c>
      <c r="I3084" s="61">
        <v>397337.7</v>
      </c>
    </row>
    <row r="3085" spans="1:9" ht="15.75" x14ac:dyDescent="0.25">
      <c r="A3085" s="30">
        <v>31064</v>
      </c>
      <c r="B3085" s="12" t="str">
        <f>VLOOKUP(A3085,'[1]Региональная прогр. (11.2018)'!G$14:Q$8110,11,FALSE)</f>
        <v>ОАО</v>
      </c>
      <c r="C3085" s="30" t="s">
        <v>9</v>
      </c>
      <c r="D3085" s="30" t="s">
        <v>1541</v>
      </c>
      <c r="E3085" s="38">
        <v>2019</v>
      </c>
      <c r="F3085" s="30" t="s">
        <v>31</v>
      </c>
      <c r="G3085" s="30">
        <v>8671.2000000000007</v>
      </c>
      <c r="H3085" s="30">
        <v>780.44</v>
      </c>
      <c r="I3085" s="61">
        <v>391438</v>
      </c>
    </row>
    <row r="3086" spans="1:9" ht="15.75" x14ac:dyDescent="0.25">
      <c r="A3086" s="30">
        <v>31210</v>
      </c>
      <c r="B3086" s="12" t="str">
        <f>VLOOKUP(A3086,'[1]Региональная прогр. (11.2018)'!G$14:Q$8110,11,FALSE)</f>
        <v>ОАО</v>
      </c>
      <c r="C3086" s="30" t="s">
        <v>9</v>
      </c>
      <c r="D3086" s="30" t="s">
        <v>1542</v>
      </c>
      <c r="E3086" s="38">
        <v>2019</v>
      </c>
      <c r="F3086" s="30" t="s">
        <v>31</v>
      </c>
      <c r="G3086" s="30">
        <v>8723.2000000000007</v>
      </c>
      <c r="H3086" s="30">
        <v>825.73</v>
      </c>
      <c r="I3086" s="61">
        <v>739999.59</v>
      </c>
    </row>
    <row r="3087" spans="1:9" ht="15.75" x14ac:dyDescent="0.25">
      <c r="A3087" s="30">
        <v>30814</v>
      </c>
      <c r="B3087" s="12" t="str">
        <f>VLOOKUP(A3087,'[1]Региональная прогр. (11.2018)'!G$14:Q$8110,11,FALSE)</f>
        <v>ЛАО</v>
      </c>
      <c r="C3087" s="30" t="s">
        <v>9</v>
      </c>
      <c r="D3087" s="30" t="s">
        <v>1600</v>
      </c>
      <c r="E3087" s="38">
        <v>2019</v>
      </c>
      <c r="F3087" s="30" t="s">
        <v>25</v>
      </c>
      <c r="G3087" s="30">
        <v>3776.2</v>
      </c>
      <c r="H3087" s="30">
        <v>3776.2</v>
      </c>
      <c r="I3087" s="61">
        <v>541862.06999999995</v>
      </c>
    </row>
    <row r="3088" spans="1:9" ht="15.75" x14ac:dyDescent="0.25">
      <c r="A3088" s="30">
        <v>30814</v>
      </c>
      <c r="B3088" s="12" t="str">
        <f>VLOOKUP(A3088,'[1]Региональная прогр. (11.2018)'!G$14:Q$8110,11,FALSE)</f>
        <v>ЛАО</v>
      </c>
      <c r="C3088" s="30" t="s">
        <v>9</v>
      </c>
      <c r="D3088" s="30" t="s">
        <v>1600</v>
      </c>
      <c r="E3088" s="38">
        <v>2019</v>
      </c>
      <c r="F3088" s="30" t="s">
        <v>28</v>
      </c>
      <c r="G3088" s="30">
        <v>3776.2</v>
      </c>
      <c r="H3088" s="30">
        <v>3776.2</v>
      </c>
      <c r="I3088" s="61">
        <v>229793.76</v>
      </c>
    </row>
    <row r="3089" spans="1:9" ht="15.75" x14ac:dyDescent="0.25">
      <c r="A3089" s="30">
        <v>30814</v>
      </c>
      <c r="B3089" s="12" t="str">
        <f>VLOOKUP(A3089,'[1]Региональная прогр. (11.2018)'!G$14:Q$8110,11,FALSE)</f>
        <v>ЛАО</v>
      </c>
      <c r="C3089" s="30" t="s">
        <v>9</v>
      </c>
      <c r="D3089" s="30" t="s">
        <v>1600</v>
      </c>
      <c r="E3089" s="38">
        <v>2019</v>
      </c>
      <c r="F3089" s="30" t="s">
        <v>1311</v>
      </c>
      <c r="G3089" s="30">
        <v>3776.2</v>
      </c>
      <c r="H3089" s="30" t="s">
        <v>18</v>
      </c>
      <c r="I3089" s="61">
        <v>137134.23000000001</v>
      </c>
    </row>
    <row r="3090" spans="1:9" ht="15.75" x14ac:dyDescent="0.25">
      <c r="A3090" s="30">
        <v>36431</v>
      </c>
      <c r="B3090" s="12" t="str">
        <f>VLOOKUP(A3090,'[1]Региональная прогр. (11.2018)'!G$14:Q$8110,11,FALSE)</f>
        <v>ЛАО</v>
      </c>
      <c r="C3090" s="30" t="s">
        <v>9</v>
      </c>
      <c r="D3090" s="30" t="s">
        <v>1461</v>
      </c>
      <c r="E3090" s="38">
        <v>2019</v>
      </c>
      <c r="F3090" s="30" t="s">
        <v>1311</v>
      </c>
      <c r="G3090" s="30">
        <v>4449.8</v>
      </c>
      <c r="H3090" s="30" t="s">
        <v>18</v>
      </c>
      <c r="I3090" s="61">
        <v>118450.8</v>
      </c>
    </row>
    <row r="3091" spans="1:9" ht="15.75" x14ac:dyDescent="0.25">
      <c r="A3091" s="30">
        <v>33274</v>
      </c>
      <c r="B3091" s="12" t="str">
        <f>VLOOKUP(A3091,'[1]Региональная прогр. (11.2018)'!G$14:Q$8110,11,FALSE)</f>
        <v>ЛАО</v>
      </c>
      <c r="C3091" s="30" t="s">
        <v>9</v>
      </c>
      <c r="D3091" s="30" t="s">
        <v>1462</v>
      </c>
      <c r="E3091" s="38">
        <v>2019</v>
      </c>
      <c r="F3091" s="30" t="s">
        <v>31</v>
      </c>
      <c r="G3091" s="30">
        <v>8169.7</v>
      </c>
      <c r="H3091" s="30">
        <v>8169.7</v>
      </c>
      <c r="I3091" s="61">
        <v>398671.64</v>
      </c>
    </row>
    <row r="3092" spans="1:9" ht="15.75" x14ac:dyDescent="0.25">
      <c r="A3092" s="30">
        <v>33274</v>
      </c>
      <c r="B3092" s="12" t="str">
        <f>VLOOKUP(A3092,'[1]Региональная прогр. (11.2018)'!G$14:Q$8110,11,FALSE)</f>
        <v>ЛАО</v>
      </c>
      <c r="C3092" s="30" t="s">
        <v>9</v>
      </c>
      <c r="D3092" s="30" t="s">
        <v>1462</v>
      </c>
      <c r="E3092" s="38">
        <v>2019</v>
      </c>
      <c r="F3092" s="30" t="s">
        <v>16</v>
      </c>
      <c r="G3092" s="30">
        <v>8169.7</v>
      </c>
      <c r="H3092" s="14">
        <v>4400</v>
      </c>
      <c r="I3092" s="61">
        <v>412335.47</v>
      </c>
    </row>
    <row r="3093" spans="1:9" ht="15.75" x14ac:dyDescent="0.25">
      <c r="A3093" s="30">
        <v>31457</v>
      </c>
      <c r="B3093" s="12" t="str">
        <f>VLOOKUP(A3093,'[1]Региональная прогр. (11.2018)'!G$14:Q$8110,11,FALSE)</f>
        <v>ОАО</v>
      </c>
      <c r="C3093" s="30" t="s">
        <v>9</v>
      </c>
      <c r="D3093" s="30" t="s">
        <v>1543</v>
      </c>
      <c r="E3093" s="38">
        <v>2019</v>
      </c>
      <c r="F3093" s="30" t="s">
        <v>31</v>
      </c>
      <c r="G3093" s="30">
        <v>5620.2</v>
      </c>
      <c r="H3093" s="30">
        <v>483.71</v>
      </c>
      <c r="I3093" s="61">
        <v>316403.59999999998</v>
      </c>
    </row>
    <row r="3094" spans="1:9" ht="15.75" x14ac:dyDescent="0.25">
      <c r="A3094" s="30">
        <v>31457</v>
      </c>
      <c r="B3094" s="12" t="str">
        <f>VLOOKUP(A3094,'[1]Региональная прогр. (11.2018)'!G$14:Q$8110,11,FALSE)</f>
        <v>ОАО</v>
      </c>
      <c r="C3094" s="30" t="s">
        <v>9</v>
      </c>
      <c r="D3094" s="30" t="s">
        <v>1543</v>
      </c>
      <c r="E3094" s="38">
        <v>2019</v>
      </c>
      <c r="F3094" s="30" t="s">
        <v>14</v>
      </c>
      <c r="G3094" s="30">
        <v>5620.2</v>
      </c>
      <c r="H3094" s="30">
        <v>1499.6</v>
      </c>
      <c r="I3094" s="61">
        <v>2407000</v>
      </c>
    </row>
    <row r="3095" spans="1:9" ht="15.75" x14ac:dyDescent="0.25">
      <c r="A3095" s="30">
        <v>21341</v>
      </c>
      <c r="B3095" s="12" t="str">
        <f>VLOOKUP(A3095,'[1]Региональная прогр. (11.2018)'!G$14:Q$8110,11,FALSE)</f>
        <v>ОАО</v>
      </c>
      <c r="C3095" s="30" t="s">
        <v>9</v>
      </c>
      <c r="D3095" s="30" t="s">
        <v>1463</v>
      </c>
      <c r="E3095" s="38">
        <v>2019</v>
      </c>
      <c r="F3095" s="30" t="s">
        <v>31</v>
      </c>
      <c r="G3095" s="30">
        <v>17178.5</v>
      </c>
      <c r="H3095" s="30">
        <v>17178.5</v>
      </c>
      <c r="I3095" s="61">
        <v>260638</v>
      </c>
    </row>
    <row r="3096" spans="1:9" ht="15.75" x14ac:dyDescent="0.25">
      <c r="A3096" s="30">
        <v>21341</v>
      </c>
      <c r="B3096" s="12" t="str">
        <f>VLOOKUP(A3096,'[1]Региональная прогр. (11.2018)'!G$14:Q$8110,11,FALSE)</f>
        <v>ОАО</v>
      </c>
      <c r="C3096" s="30" t="s">
        <v>9</v>
      </c>
      <c r="D3096" s="30" t="s">
        <v>1463</v>
      </c>
      <c r="E3096" s="38">
        <v>2019</v>
      </c>
      <c r="F3096" s="30" t="s">
        <v>1604</v>
      </c>
      <c r="G3096" s="30">
        <v>17178.5</v>
      </c>
      <c r="H3096" s="30">
        <v>17178.5</v>
      </c>
      <c r="I3096" s="61">
        <v>20000</v>
      </c>
    </row>
    <row r="3097" spans="1:9" ht="15.75" x14ac:dyDescent="0.25">
      <c r="A3097" s="30">
        <v>21341</v>
      </c>
      <c r="B3097" s="12" t="str">
        <f>VLOOKUP(A3097,'[1]Региональная прогр. (11.2018)'!G$14:Q$8110,11,FALSE)</f>
        <v>ОАО</v>
      </c>
      <c r="C3097" s="30" t="s">
        <v>9</v>
      </c>
      <c r="D3097" s="30" t="s">
        <v>1463</v>
      </c>
      <c r="E3097" s="38">
        <v>2019</v>
      </c>
      <c r="F3097" s="30" t="s">
        <v>16</v>
      </c>
      <c r="G3097" s="30">
        <v>17178.5</v>
      </c>
      <c r="H3097" s="14">
        <v>8600</v>
      </c>
      <c r="I3097" s="61">
        <v>664950.59000000008</v>
      </c>
    </row>
    <row r="3098" spans="1:9" ht="15.75" x14ac:dyDescent="0.25">
      <c r="A3098" s="30">
        <v>31770</v>
      </c>
      <c r="B3098" s="12" t="str">
        <f>VLOOKUP(A3098,'[1]Региональная прогр. (11.2018)'!G$14:Q$8110,11,FALSE)</f>
        <v>КАО</v>
      </c>
      <c r="C3098" s="30" t="s">
        <v>9</v>
      </c>
      <c r="D3098" s="30" t="s">
        <v>1544</v>
      </c>
      <c r="E3098" s="38">
        <v>2019</v>
      </c>
      <c r="F3098" s="30" t="s">
        <v>968</v>
      </c>
      <c r="G3098" s="30">
        <v>14631.8</v>
      </c>
      <c r="H3098" s="30" t="s">
        <v>18</v>
      </c>
      <c r="I3098" s="61">
        <v>349946</v>
      </c>
    </row>
    <row r="3099" spans="1:9" ht="15.75" x14ac:dyDescent="0.25">
      <c r="A3099" s="30">
        <v>27823</v>
      </c>
      <c r="B3099" s="12" t="str">
        <f>VLOOKUP(A3099,'[1]Региональная прогр. (11.2018)'!G$14:Q$8110,11,FALSE)</f>
        <v>КАО</v>
      </c>
      <c r="C3099" s="30" t="s">
        <v>9</v>
      </c>
      <c r="D3099" s="30" t="s">
        <v>1464</v>
      </c>
      <c r="E3099" s="38">
        <v>2019</v>
      </c>
      <c r="F3099" s="30" t="s">
        <v>14</v>
      </c>
      <c r="G3099" s="30">
        <v>6484.9</v>
      </c>
      <c r="H3099" s="14">
        <v>986</v>
      </c>
      <c r="I3099" s="61">
        <v>393159.98</v>
      </c>
    </row>
    <row r="3100" spans="1:9" ht="15.75" x14ac:dyDescent="0.25">
      <c r="A3100" s="30">
        <v>27759</v>
      </c>
      <c r="B3100" s="12" t="str">
        <f>VLOOKUP(A3100,'[1]Региональная прогр. (11.2018)'!G$14:Q$8110,11,FALSE)</f>
        <v>КАО</v>
      </c>
      <c r="C3100" s="30" t="s">
        <v>9</v>
      </c>
      <c r="D3100" s="30" t="s">
        <v>1465</v>
      </c>
      <c r="E3100" s="38">
        <v>2019</v>
      </c>
      <c r="F3100" s="30" t="s">
        <v>968</v>
      </c>
      <c r="G3100" s="30">
        <v>10934.9</v>
      </c>
      <c r="H3100" s="30" t="s">
        <v>18</v>
      </c>
      <c r="I3100" s="61">
        <v>119344.45</v>
      </c>
    </row>
    <row r="3101" spans="1:9" ht="15.75" x14ac:dyDescent="0.25">
      <c r="A3101" s="30">
        <v>31787</v>
      </c>
      <c r="B3101" s="12" t="str">
        <f>VLOOKUP(A3101,'[1]Региональная прогр. (11.2018)'!G$14:Q$8110,11,FALSE)</f>
        <v>КАО</v>
      </c>
      <c r="C3101" s="30" t="s">
        <v>9</v>
      </c>
      <c r="D3101" s="30" t="s">
        <v>1466</v>
      </c>
      <c r="E3101" s="38">
        <v>2019</v>
      </c>
      <c r="F3101" s="30" t="s">
        <v>26</v>
      </c>
      <c r="G3101" s="30">
        <v>8926.1</v>
      </c>
      <c r="H3101" s="30">
        <v>8926.1</v>
      </c>
      <c r="I3101" s="61">
        <v>326733</v>
      </c>
    </row>
    <row r="3102" spans="1:9" ht="15.75" x14ac:dyDescent="0.25">
      <c r="A3102" s="30">
        <v>31787</v>
      </c>
      <c r="B3102" s="12" t="str">
        <f>VLOOKUP(A3102,'[1]Региональная прогр. (11.2018)'!G$14:Q$8110,11,FALSE)</f>
        <v>КАО</v>
      </c>
      <c r="C3102" s="30" t="s">
        <v>9</v>
      </c>
      <c r="D3102" s="30" t="s">
        <v>1466</v>
      </c>
      <c r="E3102" s="38">
        <v>2019</v>
      </c>
      <c r="F3102" s="30" t="s">
        <v>16</v>
      </c>
      <c r="G3102" s="30">
        <v>8926.1</v>
      </c>
      <c r="H3102" s="14">
        <v>6068.3</v>
      </c>
      <c r="I3102" s="61">
        <v>162700</v>
      </c>
    </row>
    <row r="3103" spans="1:9" ht="15.75" x14ac:dyDescent="0.25">
      <c r="A3103" s="30">
        <v>31789</v>
      </c>
      <c r="B3103" s="12" t="str">
        <f>VLOOKUP(A3103,'[1]Региональная прогр. (11.2018)'!G$14:Q$8110,11,FALSE)</f>
        <v>КАО</v>
      </c>
      <c r="C3103" s="30" t="s">
        <v>9</v>
      </c>
      <c r="D3103" s="30" t="s">
        <v>1467</v>
      </c>
      <c r="E3103" s="38">
        <v>2019</v>
      </c>
      <c r="F3103" s="30" t="s">
        <v>158</v>
      </c>
      <c r="G3103" s="30">
        <v>11804.7</v>
      </c>
      <c r="H3103" s="30">
        <v>1</v>
      </c>
      <c r="I3103" s="61">
        <v>1526000</v>
      </c>
    </row>
    <row r="3104" spans="1:9" ht="15.75" x14ac:dyDescent="0.25">
      <c r="A3104" s="30">
        <v>33331</v>
      </c>
      <c r="B3104" s="12" t="str">
        <f>VLOOKUP(A3104,'[1]Региональная прогр. (11.2018)'!G$14:Q$8110,11,FALSE)</f>
        <v>ЛАО</v>
      </c>
      <c r="C3104" s="30" t="s">
        <v>9</v>
      </c>
      <c r="D3104" s="30" t="s">
        <v>1468</v>
      </c>
      <c r="E3104" s="38">
        <v>2019</v>
      </c>
      <c r="F3104" s="30" t="s">
        <v>16</v>
      </c>
      <c r="G3104" s="30">
        <v>3144</v>
      </c>
      <c r="H3104" s="14">
        <v>1800</v>
      </c>
      <c r="I3104" s="61">
        <v>259177.94</v>
      </c>
    </row>
    <row r="3105" spans="1:9" ht="15.75" x14ac:dyDescent="0.25">
      <c r="A3105" s="30">
        <v>21310</v>
      </c>
      <c r="B3105" s="12" t="str">
        <f>VLOOKUP(A3105,'[1]Региональная прогр. (11.2018)'!G$14:Q$8110,11,FALSE)</f>
        <v>ОАО</v>
      </c>
      <c r="C3105" s="30" t="s">
        <v>9</v>
      </c>
      <c r="D3105" s="30" t="s">
        <v>1545</v>
      </c>
      <c r="E3105" s="38">
        <v>2019</v>
      </c>
      <c r="F3105" s="30" t="s">
        <v>14</v>
      </c>
      <c r="G3105" s="30">
        <v>7274.4</v>
      </c>
      <c r="H3105" s="30">
        <v>872.92</v>
      </c>
      <c r="I3105" s="61">
        <v>550000</v>
      </c>
    </row>
    <row r="3106" spans="1:9" ht="15.75" x14ac:dyDescent="0.25">
      <c r="A3106" s="30">
        <v>27629</v>
      </c>
      <c r="B3106" s="12" t="str">
        <f>VLOOKUP(A3106,'[1]Региональная прогр. (11.2018)'!G$14:Q$8110,11,FALSE)</f>
        <v>КАО</v>
      </c>
      <c r="C3106" s="30" t="s">
        <v>9</v>
      </c>
      <c r="D3106" s="30" t="s">
        <v>1469</v>
      </c>
      <c r="E3106" s="38">
        <v>2019</v>
      </c>
      <c r="F3106" s="30" t="s">
        <v>14</v>
      </c>
      <c r="G3106" s="30">
        <v>4489.1000000000004</v>
      </c>
      <c r="H3106" s="14">
        <v>815</v>
      </c>
      <c r="I3106" s="61">
        <v>283861.65999999997</v>
      </c>
    </row>
    <row r="3107" spans="1:9" ht="15.75" x14ac:dyDescent="0.25">
      <c r="A3107" s="30">
        <v>27649</v>
      </c>
      <c r="B3107" s="12" t="str">
        <f>VLOOKUP(A3107,'[1]Региональная прогр. (11.2018)'!G$14:Q$8110,11,FALSE)</f>
        <v>КАО</v>
      </c>
      <c r="C3107" s="30" t="s">
        <v>9</v>
      </c>
      <c r="D3107" s="30" t="s">
        <v>1470</v>
      </c>
      <c r="E3107" s="38">
        <v>2019</v>
      </c>
      <c r="F3107" s="30" t="s">
        <v>16</v>
      </c>
      <c r="G3107" s="30">
        <v>3946.8</v>
      </c>
      <c r="H3107" s="14">
        <v>2600</v>
      </c>
      <c r="I3107" s="61">
        <v>334092.69</v>
      </c>
    </row>
    <row r="3108" spans="1:9" ht="15.75" x14ac:dyDescent="0.25">
      <c r="A3108" s="30">
        <v>27649</v>
      </c>
      <c r="B3108" s="12" t="str">
        <f>VLOOKUP(A3108,'[1]Региональная прогр. (11.2018)'!G$14:Q$8110,11,FALSE)</f>
        <v>КАО</v>
      </c>
      <c r="C3108" s="30" t="s">
        <v>9</v>
      </c>
      <c r="D3108" s="30" t="s">
        <v>1470</v>
      </c>
      <c r="E3108" s="38">
        <v>2019</v>
      </c>
      <c r="F3108" s="30" t="s">
        <v>968</v>
      </c>
      <c r="G3108" s="30">
        <v>3946.8</v>
      </c>
      <c r="H3108" s="30" t="s">
        <v>18</v>
      </c>
      <c r="I3108" s="61">
        <v>280041.46000000002</v>
      </c>
    </row>
    <row r="3109" spans="1:9" ht="15.75" x14ac:dyDescent="0.25">
      <c r="A3109" s="30">
        <v>32754</v>
      </c>
      <c r="B3109" s="12" t="str">
        <f>VLOOKUP(A3109,'[1]Региональная прогр. (11.2018)'!G$14:Q$8110,11,FALSE)</f>
        <v>ЦАО</v>
      </c>
      <c r="C3109" s="30" t="s">
        <v>9</v>
      </c>
      <c r="D3109" s="30" t="s">
        <v>1471</v>
      </c>
      <c r="E3109" s="38">
        <v>2019</v>
      </c>
      <c r="F3109" s="30" t="s">
        <v>25</v>
      </c>
      <c r="G3109" s="30">
        <v>8214</v>
      </c>
      <c r="H3109" s="30">
        <v>1524.56</v>
      </c>
      <c r="I3109" s="61">
        <v>499304.17</v>
      </c>
    </row>
    <row r="3110" spans="1:9" ht="15.75" x14ac:dyDescent="0.25">
      <c r="A3110" s="30">
        <v>32324</v>
      </c>
      <c r="B3110" s="12" t="str">
        <f>VLOOKUP(A3110,'[1]Региональная прогр. (11.2018)'!G$14:Q$8110,11,FALSE)</f>
        <v>САО</v>
      </c>
      <c r="C3110" s="30" t="s">
        <v>9</v>
      </c>
      <c r="D3110" s="30" t="s">
        <v>1472</v>
      </c>
      <c r="E3110" s="38">
        <v>2019</v>
      </c>
      <c r="F3110" s="30" t="s">
        <v>14</v>
      </c>
      <c r="G3110" s="30">
        <v>14339.6</v>
      </c>
      <c r="H3110" s="30">
        <v>616.72</v>
      </c>
      <c r="I3110" s="61">
        <v>885500.4</v>
      </c>
    </row>
    <row r="3111" spans="1:9" ht="15.75" x14ac:dyDescent="0.25">
      <c r="A3111" s="30">
        <v>32324</v>
      </c>
      <c r="B3111" s="12" t="str">
        <f>VLOOKUP(A3111,'[1]Региональная прогр. (11.2018)'!G$14:Q$8110,11,FALSE)</f>
        <v>САО</v>
      </c>
      <c r="C3111" s="30" t="s">
        <v>9</v>
      </c>
      <c r="D3111" s="30" t="s">
        <v>1472</v>
      </c>
      <c r="E3111" s="38">
        <v>2019</v>
      </c>
      <c r="F3111" s="30" t="s">
        <v>16</v>
      </c>
      <c r="G3111" s="30">
        <v>14339.6</v>
      </c>
      <c r="H3111" s="14">
        <v>8195.9</v>
      </c>
      <c r="I3111" s="61">
        <v>239973.24</v>
      </c>
    </row>
    <row r="3112" spans="1:9" ht="15.75" x14ac:dyDescent="0.25">
      <c r="A3112" s="30">
        <v>32324</v>
      </c>
      <c r="B3112" s="12" t="str">
        <f>VLOOKUP(A3112,'[1]Региональная прогр. (11.2018)'!G$14:Q$8110,11,FALSE)</f>
        <v>САО</v>
      </c>
      <c r="C3112" s="30" t="s">
        <v>9</v>
      </c>
      <c r="D3112" s="30" t="s">
        <v>1472</v>
      </c>
      <c r="E3112" s="38">
        <v>2019</v>
      </c>
      <c r="F3112" s="30" t="s">
        <v>968</v>
      </c>
      <c r="G3112" s="30">
        <v>14339.6</v>
      </c>
      <c r="H3112" s="30">
        <v>122.51</v>
      </c>
      <c r="I3112" s="61">
        <v>478414</v>
      </c>
    </row>
    <row r="3113" spans="1:9" ht="15.75" x14ac:dyDescent="0.25">
      <c r="A3113" s="30">
        <v>32324</v>
      </c>
      <c r="B3113" s="12" t="str">
        <f>VLOOKUP(A3113,'[1]Региональная прогр. (11.2018)'!G$14:Q$8110,11,FALSE)</f>
        <v>САО</v>
      </c>
      <c r="C3113" s="30" t="s">
        <v>9</v>
      </c>
      <c r="D3113" s="30" t="s">
        <v>1472</v>
      </c>
      <c r="E3113" s="38">
        <v>2019</v>
      </c>
      <c r="F3113" s="30" t="s">
        <v>158</v>
      </c>
      <c r="G3113" s="30">
        <v>14339.6</v>
      </c>
      <c r="H3113" s="30">
        <v>1</v>
      </c>
      <c r="I3113" s="61">
        <v>327774</v>
      </c>
    </row>
    <row r="3114" spans="1:9" ht="15.75" x14ac:dyDescent="0.25">
      <c r="A3114" s="30">
        <v>29947</v>
      </c>
      <c r="B3114" s="12" t="str">
        <f>VLOOKUP(A3114,'[1]Региональная прогр. (11.2018)'!G$14:Q$8110,11,FALSE)</f>
        <v>САО</v>
      </c>
      <c r="C3114" s="30" t="s">
        <v>9</v>
      </c>
      <c r="D3114" s="30" t="s">
        <v>1473</v>
      </c>
      <c r="E3114" s="38">
        <v>2019</v>
      </c>
      <c r="F3114" s="30" t="s">
        <v>31</v>
      </c>
      <c r="G3114" s="30">
        <v>5941.2</v>
      </c>
      <c r="H3114" s="30">
        <v>474.85</v>
      </c>
      <c r="I3114" s="61">
        <v>165509</v>
      </c>
    </row>
    <row r="3115" spans="1:9" ht="15.75" x14ac:dyDescent="0.25">
      <c r="A3115" s="30">
        <v>29947</v>
      </c>
      <c r="B3115" s="12" t="str">
        <f>VLOOKUP(A3115,'[1]Региональная прогр. (11.2018)'!G$14:Q$8110,11,FALSE)</f>
        <v>САО</v>
      </c>
      <c r="C3115" s="30" t="s">
        <v>9</v>
      </c>
      <c r="D3115" s="30" t="s">
        <v>1473</v>
      </c>
      <c r="E3115" s="38">
        <v>2019</v>
      </c>
      <c r="F3115" s="30" t="s">
        <v>26</v>
      </c>
      <c r="G3115" s="30">
        <v>5941.2</v>
      </c>
      <c r="H3115" s="30">
        <v>5941.2</v>
      </c>
      <c r="I3115" s="61">
        <v>816946.66</v>
      </c>
    </row>
    <row r="3116" spans="1:9" ht="15.75" x14ac:dyDescent="0.25">
      <c r="A3116" s="30">
        <v>32307</v>
      </c>
      <c r="B3116" s="12" t="str">
        <f>VLOOKUP(A3116,'[1]Региональная прогр. (11.2018)'!G$14:Q$8110,11,FALSE)</f>
        <v>САО</v>
      </c>
      <c r="C3116" s="30" t="s">
        <v>9</v>
      </c>
      <c r="D3116" s="30" t="s">
        <v>1474</v>
      </c>
      <c r="E3116" s="38">
        <v>2019</v>
      </c>
      <c r="F3116" s="30" t="s">
        <v>14</v>
      </c>
      <c r="G3116" s="30">
        <v>3599.3</v>
      </c>
      <c r="H3116" s="30">
        <v>611.89</v>
      </c>
      <c r="I3116" s="61">
        <v>1231136</v>
      </c>
    </row>
    <row r="3117" spans="1:9" ht="15.75" x14ac:dyDescent="0.25">
      <c r="A3117" s="30">
        <v>31790</v>
      </c>
      <c r="B3117" s="12" t="str">
        <f>VLOOKUP(A3117,'[1]Региональная прогр. (11.2018)'!G$14:Q$8110,11,FALSE)</f>
        <v>КАО</v>
      </c>
      <c r="C3117" s="30" t="s">
        <v>9</v>
      </c>
      <c r="D3117" s="30" t="s">
        <v>1475</v>
      </c>
      <c r="E3117" s="38">
        <v>2019</v>
      </c>
      <c r="F3117" s="30" t="s">
        <v>31</v>
      </c>
      <c r="G3117" s="30">
        <v>7867</v>
      </c>
      <c r="H3117" s="30">
        <v>313.67</v>
      </c>
      <c r="I3117" s="61" t="s">
        <v>1517</v>
      </c>
    </row>
    <row r="3118" spans="1:9" ht="15.75" x14ac:dyDescent="0.25">
      <c r="A3118" s="30">
        <v>28993</v>
      </c>
      <c r="B3118" s="12" t="str">
        <f>VLOOKUP(A3118,'[1]Региональная прогр. (11.2018)'!G$14:Q$8110,11,FALSE)</f>
        <v>КАО</v>
      </c>
      <c r="C3118" s="30" t="s">
        <v>9</v>
      </c>
      <c r="D3118" s="30" t="s">
        <v>1476</v>
      </c>
      <c r="E3118" s="38">
        <v>2019</v>
      </c>
      <c r="F3118" s="30" t="s">
        <v>1311</v>
      </c>
      <c r="G3118" s="30">
        <v>19433.7</v>
      </c>
      <c r="H3118" s="30" t="s">
        <v>18</v>
      </c>
      <c r="I3118" s="61">
        <v>386650</v>
      </c>
    </row>
    <row r="3119" spans="1:9" ht="15.75" x14ac:dyDescent="0.25">
      <c r="A3119" s="30">
        <v>29245</v>
      </c>
      <c r="B3119" s="12" t="str">
        <f>VLOOKUP(A3119,'[1]Региональная прогр. (11.2018)'!G$14:Q$8110,11,FALSE)</f>
        <v>ОАО</v>
      </c>
      <c r="C3119" s="30" t="s">
        <v>9</v>
      </c>
      <c r="D3119" s="30" t="s">
        <v>1477</v>
      </c>
      <c r="E3119" s="38">
        <v>2019</v>
      </c>
      <c r="F3119" s="30" t="s">
        <v>31</v>
      </c>
      <c r="G3119" s="30">
        <v>5414.5</v>
      </c>
      <c r="H3119" s="30">
        <v>5414.5</v>
      </c>
      <c r="I3119" s="61">
        <v>70165.58</v>
      </c>
    </row>
    <row r="3120" spans="1:9" ht="15.75" x14ac:dyDescent="0.25">
      <c r="A3120" s="30">
        <v>29245</v>
      </c>
      <c r="B3120" s="12" t="str">
        <f>VLOOKUP(A3120,'[1]Региональная прогр. (11.2018)'!G$14:Q$8110,11,FALSE)</f>
        <v>ОАО</v>
      </c>
      <c r="C3120" s="30" t="s">
        <v>9</v>
      </c>
      <c r="D3120" s="30" t="s">
        <v>1477</v>
      </c>
      <c r="E3120" s="38">
        <v>2019</v>
      </c>
      <c r="F3120" s="30" t="s">
        <v>25</v>
      </c>
      <c r="G3120" s="30">
        <v>5414.5</v>
      </c>
      <c r="H3120" s="30">
        <v>5414.5</v>
      </c>
      <c r="I3120" s="61">
        <v>831939.84000000008</v>
      </c>
    </row>
    <row r="3121" spans="1:9" ht="15.75" x14ac:dyDescent="0.25">
      <c r="A3121" s="30">
        <v>31267</v>
      </c>
      <c r="B3121" s="12" t="str">
        <f>VLOOKUP(A3121,'[1]Региональная прогр. (11.2018)'!G$14:Q$8110,11,FALSE)</f>
        <v>ОАО</v>
      </c>
      <c r="C3121" s="30" t="s">
        <v>9</v>
      </c>
      <c r="D3121" s="30" t="s">
        <v>1478</v>
      </c>
      <c r="E3121" s="38">
        <v>2019</v>
      </c>
      <c r="F3121" s="30" t="s">
        <v>26</v>
      </c>
      <c r="G3121" s="30">
        <v>8782.1</v>
      </c>
      <c r="H3121" s="30">
        <v>8782.1</v>
      </c>
      <c r="I3121" s="61">
        <v>120501.6</v>
      </c>
    </row>
    <row r="3122" spans="1:9" ht="15.75" x14ac:dyDescent="0.25">
      <c r="A3122" s="30">
        <v>31267</v>
      </c>
      <c r="B3122" s="12" t="str">
        <f>VLOOKUP(A3122,'[1]Региональная прогр. (11.2018)'!G$14:Q$8110,11,FALSE)</f>
        <v>ОАО</v>
      </c>
      <c r="C3122" s="30" t="s">
        <v>9</v>
      </c>
      <c r="D3122" s="30" t="s">
        <v>1478</v>
      </c>
      <c r="E3122" s="38">
        <v>2019</v>
      </c>
      <c r="F3122" s="30" t="s">
        <v>16</v>
      </c>
      <c r="G3122" s="30">
        <v>8782.1</v>
      </c>
      <c r="H3122" s="14">
        <v>4530</v>
      </c>
      <c r="I3122" s="61">
        <v>287768</v>
      </c>
    </row>
    <row r="3123" spans="1:9" ht="15.75" x14ac:dyDescent="0.25">
      <c r="A3123" s="30">
        <v>21144</v>
      </c>
      <c r="B3123" s="12" t="str">
        <f>VLOOKUP(A3123,'[1]Региональная прогр. (11.2018)'!G$14:Q$8110,11,FALSE)</f>
        <v>ОАО</v>
      </c>
      <c r="C3123" s="30" t="s">
        <v>9</v>
      </c>
      <c r="D3123" s="30" t="s">
        <v>1479</v>
      </c>
      <c r="E3123" s="38">
        <v>2019</v>
      </c>
      <c r="F3123" s="30" t="s">
        <v>968</v>
      </c>
      <c r="G3123" s="30">
        <v>5073.3</v>
      </c>
      <c r="H3123" s="30" t="s">
        <v>18</v>
      </c>
      <c r="I3123" s="61">
        <v>410599.2</v>
      </c>
    </row>
    <row r="3124" spans="1:9" ht="15.75" x14ac:dyDescent="0.25">
      <c r="A3124" s="30">
        <v>31077</v>
      </c>
      <c r="B3124" s="12" t="str">
        <f>VLOOKUP(A3124,'[1]Региональная прогр. (11.2018)'!G$14:Q$8110,11,FALSE)</f>
        <v>ОАО</v>
      </c>
      <c r="C3124" s="30" t="s">
        <v>9</v>
      </c>
      <c r="D3124" s="30" t="s">
        <v>1480</v>
      </c>
      <c r="E3124" s="38">
        <v>2019</v>
      </c>
      <c r="F3124" s="30" t="s">
        <v>16</v>
      </c>
      <c r="G3124" s="30">
        <v>9891.7000000000007</v>
      </c>
      <c r="H3124" s="14">
        <v>4630</v>
      </c>
      <c r="I3124" s="61">
        <v>103080</v>
      </c>
    </row>
    <row r="3125" spans="1:9" ht="15.75" x14ac:dyDescent="0.25">
      <c r="A3125" s="30">
        <v>32755</v>
      </c>
      <c r="B3125" s="12" t="str">
        <f>VLOOKUP(A3125,'[1]Региональная прогр. (11.2018)'!G$14:Q$8110,11,FALSE)</f>
        <v>ЦАО</v>
      </c>
      <c r="C3125" s="30" t="s">
        <v>9</v>
      </c>
      <c r="D3125" s="30" t="s">
        <v>1481</v>
      </c>
      <c r="E3125" s="38">
        <v>2019</v>
      </c>
      <c r="F3125" s="30" t="s">
        <v>31</v>
      </c>
      <c r="G3125" s="30">
        <v>11420.3</v>
      </c>
      <c r="H3125" s="30">
        <v>494.94</v>
      </c>
      <c r="I3125" s="61">
        <v>2821583</v>
      </c>
    </row>
    <row r="3126" spans="1:9" ht="15.75" x14ac:dyDescent="0.25">
      <c r="A3126" s="30">
        <v>28854</v>
      </c>
      <c r="B3126" s="12" t="str">
        <f>VLOOKUP(A3126,'[1]Региональная прогр. (11.2018)'!G$14:Q$8110,11,FALSE)</f>
        <v>КАО</v>
      </c>
      <c r="C3126" s="30" t="s">
        <v>9</v>
      </c>
      <c r="D3126" s="30" t="s">
        <v>1482</v>
      </c>
      <c r="E3126" s="38">
        <v>2019</v>
      </c>
      <c r="F3126" s="30" t="s">
        <v>14</v>
      </c>
      <c r="G3126" s="30">
        <v>8643.2000000000007</v>
      </c>
      <c r="H3126" s="14">
        <v>2306.21</v>
      </c>
      <c r="I3126" s="61">
        <v>544707.54</v>
      </c>
    </row>
    <row r="3127" spans="1:9" ht="15.75" x14ac:dyDescent="0.25">
      <c r="A3127" s="30">
        <v>33287</v>
      </c>
      <c r="B3127" s="12" t="str">
        <f>VLOOKUP(A3127,'[1]Региональная прогр. (11.2018)'!G$14:Q$8110,11,FALSE)</f>
        <v>ЛАО</v>
      </c>
      <c r="C3127" s="30" t="s">
        <v>9</v>
      </c>
      <c r="D3127" s="30" t="s">
        <v>1546</v>
      </c>
      <c r="E3127" s="38">
        <v>2019</v>
      </c>
      <c r="F3127" s="30" t="s">
        <v>31</v>
      </c>
      <c r="G3127" s="30">
        <v>4328.8999999999996</v>
      </c>
      <c r="H3127" s="30">
        <v>379.1</v>
      </c>
      <c r="I3127" s="61">
        <v>479736</v>
      </c>
    </row>
    <row r="3128" spans="1:9" ht="15.75" x14ac:dyDescent="0.25">
      <c r="A3128" s="30">
        <v>33287</v>
      </c>
      <c r="B3128" s="12" t="str">
        <f>VLOOKUP(A3128,'[1]Региональная прогр. (11.2018)'!G$14:Q$8110,11,FALSE)</f>
        <v>ЛАО</v>
      </c>
      <c r="C3128" s="30" t="s">
        <v>9</v>
      </c>
      <c r="D3128" s="30" t="s">
        <v>1546</v>
      </c>
      <c r="E3128" s="38">
        <v>2019</v>
      </c>
      <c r="F3128" s="30" t="s">
        <v>25</v>
      </c>
      <c r="G3128" s="30">
        <v>4328.8999999999996</v>
      </c>
      <c r="H3128" s="30">
        <v>991.63</v>
      </c>
      <c r="I3128" s="61">
        <v>53126</v>
      </c>
    </row>
    <row r="3129" spans="1:9" ht="15.75" x14ac:dyDescent="0.25">
      <c r="A3129" s="30">
        <v>20001</v>
      </c>
      <c r="B3129" s="12" t="str">
        <f>VLOOKUP(A3129,'[1]Региональная прогр. (11.2018)'!G$14:Q$8110,11,FALSE)</f>
        <v>ЛАО</v>
      </c>
      <c r="C3129" s="30" t="s">
        <v>9</v>
      </c>
      <c r="D3129" s="30" t="s">
        <v>1547</v>
      </c>
      <c r="E3129" s="38">
        <v>2019</v>
      </c>
      <c r="F3129" s="30" t="s">
        <v>16</v>
      </c>
      <c r="G3129" s="30">
        <v>3469.9</v>
      </c>
      <c r="H3129" s="14">
        <v>1492.18</v>
      </c>
      <c r="I3129" s="61">
        <v>141790.19</v>
      </c>
    </row>
    <row r="3130" spans="1:9" ht="15.75" x14ac:dyDescent="0.25">
      <c r="A3130" s="30">
        <v>20002</v>
      </c>
      <c r="B3130" s="12" t="str">
        <f>VLOOKUP(A3130,'[1]Региональная прогр. (11.2018)'!G$14:Q$8110,11,FALSE)</f>
        <v>ЛАО</v>
      </c>
      <c r="C3130" s="30" t="s">
        <v>9</v>
      </c>
      <c r="D3130" s="30" t="s">
        <v>1548</v>
      </c>
      <c r="E3130" s="38">
        <v>2019</v>
      </c>
      <c r="F3130" s="30" t="s">
        <v>25</v>
      </c>
      <c r="G3130" s="30">
        <v>8887.4</v>
      </c>
      <c r="H3130" s="30">
        <v>4018.76</v>
      </c>
      <c r="I3130" s="61">
        <v>154867</v>
      </c>
    </row>
    <row r="3131" spans="1:9" ht="15.75" x14ac:dyDescent="0.25">
      <c r="A3131" s="30">
        <v>20003</v>
      </c>
      <c r="B3131" s="12" t="str">
        <f>VLOOKUP(A3131,'[1]Региональная прогр. (11.2018)'!G$14:Q$8110,11,FALSE)</f>
        <v>ЛАО</v>
      </c>
      <c r="C3131" s="30" t="s">
        <v>9</v>
      </c>
      <c r="D3131" s="30" t="s">
        <v>1549</v>
      </c>
      <c r="E3131" s="38">
        <v>2019</v>
      </c>
      <c r="F3131" s="30" t="s">
        <v>31</v>
      </c>
      <c r="G3131" s="30">
        <v>5707.7</v>
      </c>
      <c r="H3131" s="30">
        <v>618.20000000000005</v>
      </c>
      <c r="I3131" s="61">
        <v>1067501</v>
      </c>
    </row>
    <row r="3132" spans="1:9" ht="15.75" x14ac:dyDescent="0.25">
      <c r="A3132" s="30">
        <v>20003</v>
      </c>
      <c r="B3132" s="12" t="str">
        <f>VLOOKUP(A3132,'[1]Региональная прогр. (11.2018)'!G$14:Q$8110,11,FALSE)</f>
        <v>ЛАО</v>
      </c>
      <c r="C3132" s="30" t="s">
        <v>9</v>
      </c>
      <c r="D3132" s="30" t="s">
        <v>1549</v>
      </c>
      <c r="E3132" s="38">
        <v>2019</v>
      </c>
      <c r="F3132" s="30" t="s">
        <v>28</v>
      </c>
      <c r="G3132" s="30">
        <v>5707.7</v>
      </c>
      <c r="H3132" s="30">
        <v>720.22</v>
      </c>
      <c r="I3132" s="61">
        <v>313784.13</v>
      </c>
    </row>
    <row r="3133" spans="1:9" ht="15.75" x14ac:dyDescent="0.25">
      <c r="A3133" s="30">
        <v>20003</v>
      </c>
      <c r="B3133" s="12" t="str">
        <f>VLOOKUP(A3133,'[1]Региональная прогр. (11.2018)'!G$14:Q$8110,11,FALSE)</f>
        <v>ЛАО</v>
      </c>
      <c r="C3133" s="30" t="s">
        <v>9</v>
      </c>
      <c r="D3133" s="30" t="s">
        <v>1549</v>
      </c>
      <c r="E3133" s="38">
        <v>2019</v>
      </c>
      <c r="F3133" s="30" t="s">
        <v>32</v>
      </c>
      <c r="G3133" s="30">
        <v>5707.7</v>
      </c>
      <c r="H3133" s="30">
        <v>405.26</v>
      </c>
      <c r="I3133" s="61">
        <v>44318.39</v>
      </c>
    </row>
    <row r="3134" spans="1:9" ht="15.75" x14ac:dyDescent="0.25">
      <c r="A3134" s="30">
        <v>20004</v>
      </c>
      <c r="B3134" s="12" t="str">
        <f>VLOOKUP(A3134,'[1]Региональная прогр. (11.2018)'!G$14:Q$8110,11,FALSE)</f>
        <v>ЛАО</v>
      </c>
      <c r="C3134" s="30" t="s">
        <v>9</v>
      </c>
      <c r="D3134" s="30" t="s">
        <v>1550</v>
      </c>
      <c r="E3134" s="38">
        <v>2019</v>
      </c>
      <c r="F3134" s="30" t="s">
        <v>31</v>
      </c>
      <c r="G3134" s="30">
        <v>6478.1</v>
      </c>
      <c r="H3134" s="30">
        <v>6478.1</v>
      </c>
      <c r="I3134" s="61">
        <v>448739.65</v>
      </c>
    </row>
    <row r="3135" spans="1:9" ht="15.75" x14ac:dyDescent="0.25">
      <c r="A3135" s="30">
        <v>20049</v>
      </c>
      <c r="B3135" s="12" t="str">
        <f>VLOOKUP(A3135,'[1]Региональная прогр. (11.2018)'!G$14:Q$8110,11,FALSE)</f>
        <v>ЦАО</v>
      </c>
      <c r="C3135" s="30" t="s">
        <v>9</v>
      </c>
      <c r="D3135" s="30" t="s">
        <v>1551</v>
      </c>
      <c r="E3135" s="38">
        <v>2019</v>
      </c>
      <c r="F3135" s="30" t="s">
        <v>14</v>
      </c>
      <c r="G3135" s="30">
        <v>3015</v>
      </c>
      <c r="H3135" s="30">
        <v>209.8</v>
      </c>
      <c r="I3135" s="61">
        <v>424270</v>
      </c>
    </row>
    <row r="3136" spans="1:9" ht="15.75" x14ac:dyDescent="0.25">
      <c r="A3136" s="30">
        <v>20049</v>
      </c>
      <c r="B3136" s="12" t="str">
        <f>VLOOKUP(A3136,'[1]Региональная прогр. (11.2018)'!G$14:Q$8110,11,FALSE)</f>
        <v>ЦАО</v>
      </c>
      <c r="C3136" s="30" t="s">
        <v>9</v>
      </c>
      <c r="D3136" s="30" t="s">
        <v>1551</v>
      </c>
      <c r="E3136" s="38">
        <v>2019</v>
      </c>
      <c r="F3136" s="30" t="s">
        <v>16</v>
      </c>
      <c r="G3136" s="30">
        <v>3015</v>
      </c>
      <c r="H3136" s="14">
        <v>1760</v>
      </c>
      <c r="I3136" s="61">
        <v>14478</v>
      </c>
    </row>
    <row r="3137" spans="1:9" ht="15.75" x14ac:dyDescent="0.25">
      <c r="A3137" s="30">
        <v>20049</v>
      </c>
      <c r="B3137" s="12" t="str">
        <f>VLOOKUP(A3137,'[1]Региональная прогр. (11.2018)'!G$14:Q$8110,11,FALSE)</f>
        <v>ЦАО</v>
      </c>
      <c r="C3137" s="30" t="s">
        <v>9</v>
      </c>
      <c r="D3137" s="30" t="s">
        <v>1551</v>
      </c>
      <c r="E3137" s="38">
        <v>2019</v>
      </c>
      <c r="F3137" s="30" t="s">
        <v>968</v>
      </c>
      <c r="G3137" s="30">
        <v>3015</v>
      </c>
      <c r="H3137" s="30" t="s">
        <v>18</v>
      </c>
      <c r="I3137" s="61">
        <v>338125</v>
      </c>
    </row>
    <row r="3138" spans="1:9" ht="15.75" x14ac:dyDescent="0.25">
      <c r="A3138" s="30">
        <v>32515</v>
      </c>
      <c r="B3138" s="12" t="str">
        <f>VLOOKUP(A3138,'[1]Региональная прогр. (11.2018)'!G$14:Q$8110,11,FALSE)</f>
        <v>ОАО</v>
      </c>
      <c r="C3138" s="30" t="s">
        <v>9</v>
      </c>
      <c r="D3138" s="30" t="s">
        <v>1552</v>
      </c>
      <c r="E3138" s="38">
        <v>2019</v>
      </c>
      <c r="F3138" s="30" t="s">
        <v>26</v>
      </c>
      <c r="G3138" s="30">
        <v>13570.4</v>
      </c>
      <c r="H3138" s="30">
        <v>13570.4</v>
      </c>
      <c r="I3138" s="61">
        <v>38860</v>
      </c>
    </row>
    <row r="3139" spans="1:9" ht="15.75" x14ac:dyDescent="0.25">
      <c r="A3139" s="30">
        <v>32515</v>
      </c>
      <c r="B3139" s="12" t="str">
        <f>VLOOKUP(A3139,'[1]Региональная прогр. (11.2018)'!G$14:Q$8110,11,FALSE)</f>
        <v>ОАО</v>
      </c>
      <c r="C3139" s="30" t="s">
        <v>9</v>
      </c>
      <c r="D3139" s="30" t="s">
        <v>1552</v>
      </c>
      <c r="E3139" s="38">
        <v>2019</v>
      </c>
      <c r="F3139" s="30" t="s">
        <v>16</v>
      </c>
      <c r="G3139" s="30">
        <v>13570.4</v>
      </c>
      <c r="H3139" s="14">
        <v>7140</v>
      </c>
      <c r="I3139" s="61">
        <v>49950</v>
      </c>
    </row>
    <row r="3140" spans="1:9" ht="15.75" x14ac:dyDescent="0.25">
      <c r="A3140" s="30">
        <v>32515</v>
      </c>
      <c r="B3140" s="12" t="str">
        <f>VLOOKUP(A3140,'[1]Региональная прогр. (11.2018)'!G$14:Q$8110,11,FALSE)</f>
        <v>ОАО</v>
      </c>
      <c r="C3140" s="30" t="s">
        <v>9</v>
      </c>
      <c r="D3140" s="30" t="s">
        <v>1552</v>
      </c>
      <c r="E3140" s="38">
        <v>2019</v>
      </c>
      <c r="F3140" s="30" t="s">
        <v>968</v>
      </c>
      <c r="G3140" s="30">
        <v>13570.4</v>
      </c>
      <c r="H3140" s="30" t="s">
        <v>18</v>
      </c>
      <c r="I3140" s="61">
        <v>204000</v>
      </c>
    </row>
    <row r="3141" spans="1:9" ht="15.75" x14ac:dyDescent="0.25">
      <c r="A3141" s="30">
        <v>32515</v>
      </c>
      <c r="B3141" s="12" t="str">
        <f>VLOOKUP(A3141,'[1]Региональная прогр. (11.2018)'!G$14:Q$8110,11,FALSE)</f>
        <v>ОАО</v>
      </c>
      <c r="C3141" s="30" t="s">
        <v>9</v>
      </c>
      <c r="D3141" s="30" t="s">
        <v>1552</v>
      </c>
      <c r="E3141" s="38">
        <v>2019</v>
      </c>
      <c r="F3141" s="30" t="s">
        <v>1311</v>
      </c>
      <c r="G3141" s="30">
        <v>13570.4</v>
      </c>
      <c r="H3141" s="30" t="s">
        <v>18</v>
      </c>
      <c r="I3141" s="61">
        <v>250000</v>
      </c>
    </row>
    <row r="3142" spans="1:9" ht="15.75" x14ac:dyDescent="0.25">
      <c r="A3142" s="30">
        <v>32518</v>
      </c>
      <c r="B3142" s="12" t="str">
        <f>VLOOKUP(A3142,'[1]Региональная прогр. (11.2018)'!G$14:Q$8110,11,FALSE)</f>
        <v>ОАО</v>
      </c>
      <c r="C3142" s="30" t="s">
        <v>9</v>
      </c>
      <c r="D3142" s="30" t="s">
        <v>1553</v>
      </c>
      <c r="E3142" s="38">
        <v>2019</v>
      </c>
      <c r="F3142" s="30" t="s">
        <v>31</v>
      </c>
      <c r="G3142" s="30">
        <v>4862</v>
      </c>
      <c r="H3142" s="30">
        <v>4862</v>
      </c>
      <c r="I3142" s="61">
        <v>39200</v>
      </c>
    </row>
    <row r="3143" spans="1:9" ht="15.75" x14ac:dyDescent="0.25">
      <c r="A3143" s="30">
        <v>32518</v>
      </c>
      <c r="B3143" s="12" t="str">
        <f>VLOOKUP(A3143,'[1]Региональная прогр. (11.2018)'!G$14:Q$8110,11,FALSE)</f>
        <v>ОАО</v>
      </c>
      <c r="C3143" s="30" t="s">
        <v>9</v>
      </c>
      <c r="D3143" s="30" t="s">
        <v>1553</v>
      </c>
      <c r="E3143" s="38">
        <v>2019</v>
      </c>
      <c r="F3143" s="30" t="s">
        <v>16</v>
      </c>
      <c r="G3143" s="30">
        <v>4862</v>
      </c>
      <c r="H3143" s="14">
        <v>9409.6</v>
      </c>
      <c r="I3143" s="61">
        <v>602963.31999999995</v>
      </c>
    </row>
    <row r="3144" spans="1:9" ht="15.75" x14ac:dyDescent="0.25">
      <c r="A3144" s="30">
        <v>31155</v>
      </c>
      <c r="B3144" s="12" t="str">
        <f>VLOOKUP(A3144,'[1]Региональная прогр. (11.2018)'!G$14:Q$8110,11,FALSE)</f>
        <v>ОАО</v>
      </c>
      <c r="C3144" s="30" t="s">
        <v>9</v>
      </c>
      <c r="D3144" s="30" t="s">
        <v>1554</v>
      </c>
      <c r="E3144" s="38">
        <v>2019</v>
      </c>
      <c r="F3144" s="30" t="s">
        <v>16</v>
      </c>
      <c r="G3144" s="30">
        <v>18473.599999999999</v>
      </c>
      <c r="H3144" s="30">
        <v>9463.6</v>
      </c>
      <c r="I3144" s="61">
        <v>473860.8</v>
      </c>
    </row>
    <row r="3145" spans="1:9" ht="15.75" x14ac:dyDescent="0.25">
      <c r="A3145" s="30">
        <v>31155</v>
      </c>
      <c r="B3145" s="12" t="str">
        <f>VLOOKUP(A3145,'[1]Региональная прогр. (11.2018)'!G$14:Q$8110,11,FALSE)</f>
        <v>ОАО</v>
      </c>
      <c r="C3145" s="30" t="s">
        <v>9</v>
      </c>
      <c r="D3145" s="30" t="s">
        <v>1554</v>
      </c>
      <c r="E3145" s="38">
        <v>2019</v>
      </c>
      <c r="F3145" s="30" t="s">
        <v>968</v>
      </c>
      <c r="G3145" s="30">
        <v>18473.599999999999</v>
      </c>
      <c r="H3145" s="30" t="s">
        <v>18</v>
      </c>
      <c r="I3145" s="61">
        <v>4883217.2</v>
      </c>
    </row>
    <row r="3146" spans="1:9" ht="15.75" x14ac:dyDescent="0.25">
      <c r="A3146" s="30">
        <v>27887</v>
      </c>
      <c r="B3146" s="12" t="str">
        <f>VLOOKUP(A3146,'[1]Региональная прогр. (11.2018)'!G$14:Q$8110,11,FALSE)</f>
        <v>КАО</v>
      </c>
      <c r="C3146" s="30" t="s">
        <v>9</v>
      </c>
      <c r="D3146" s="30" t="s">
        <v>1483</v>
      </c>
      <c r="E3146" s="38">
        <v>2019</v>
      </c>
      <c r="F3146" s="30" t="s">
        <v>31</v>
      </c>
      <c r="G3146" s="30">
        <v>4908.3</v>
      </c>
      <c r="H3146" s="30">
        <v>429.7</v>
      </c>
      <c r="I3146" s="61">
        <v>129623.66</v>
      </c>
    </row>
    <row r="3147" spans="1:9" ht="15.75" x14ac:dyDescent="0.25">
      <c r="A3147" s="30">
        <v>27887</v>
      </c>
      <c r="B3147" s="12" t="str">
        <f>VLOOKUP(A3147,'[1]Региональная прогр. (11.2018)'!G$14:Q$8110,11,FALSE)</f>
        <v>КАО</v>
      </c>
      <c r="C3147" s="30" t="s">
        <v>9</v>
      </c>
      <c r="D3147" s="30" t="s">
        <v>1483</v>
      </c>
      <c r="E3147" s="38">
        <v>2019</v>
      </c>
      <c r="F3147" s="30" t="s">
        <v>32</v>
      </c>
      <c r="G3147" s="30">
        <v>4908.3</v>
      </c>
      <c r="H3147" s="30">
        <v>440.86</v>
      </c>
      <c r="I3147" s="61">
        <v>144418.87</v>
      </c>
    </row>
    <row r="3148" spans="1:9" ht="15.75" x14ac:dyDescent="0.25">
      <c r="A3148" s="30">
        <v>31820</v>
      </c>
      <c r="B3148" s="12" t="str">
        <f>VLOOKUP(A3148,'[1]Региональная прогр. (11.2018)'!G$14:Q$8110,11,FALSE)</f>
        <v>КАО</v>
      </c>
      <c r="C3148" s="30" t="s">
        <v>9</v>
      </c>
      <c r="D3148" s="30" t="s">
        <v>1555</v>
      </c>
      <c r="E3148" s="38">
        <v>2019</v>
      </c>
      <c r="F3148" s="30" t="s">
        <v>11</v>
      </c>
      <c r="G3148" s="30">
        <v>3846.1</v>
      </c>
      <c r="H3148" s="39" t="s">
        <v>12</v>
      </c>
      <c r="I3148" s="61">
        <v>50000</v>
      </c>
    </row>
    <row r="3149" spans="1:9" ht="15.75" x14ac:dyDescent="0.25">
      <c r="A3149" s="30">
        <v>29146</v>
      </c>
      <c r="B3149" s="12" t="str">
        <f>VLOOKUP(A3149,'[1]Региональная прогр. (11.2018)'!G$14:Q$8110,11,FALSE)</f>
        <v>КАО</v>
      </c>
      <c r="C3149" s="30" t="s">
        <v>9</v>
      </c>
      <c r="D3149" s="30" t="s">
        <v>1484</v>
      </c>
      <c r="E3149" s="38">
        <v>2019</v>
      </c>
      <c r="F3149" s="30" t="s">
        <v>968</v>
      </c>
      <c r="G3149" s="30">
        <v>8596.1</v>
      </c>
      <c r="H3149" s="30" t="s">
        <v>18</v>
      </c>
      <c r="I3149" s="61">
        <v>540000</v>
      </c>
    </row>
    <row r="3150" spans="1:9" ht="15.75" x14ac:dyDescent="0.25">
      <c r="A3150" s="30">
        <v>31854</v>
      </c>
      <c r="B3150" s="12" t="str">
        <f>VLOOKUP(A3150,'[1]Региональная прогр. (11.2018)'!G$14:Q$8110,11,FALSE)</f>
        <v>КАО</v>
      </c>
      <c r="C3150" s="30" t="s">
        <v>9</v>
      </c>
      <c r="D3150" s="30" t="s">
        <v>1556</v>
      </c>
      <c r="E3150" s="38">
        <v>2019</v>
      </c>
      <c r="F3150" s="30" t="s">
        <v>14</v>
      </c>
      <c r="G3150" s="30">
        <v>4614.3999999999996</v>
      </c>
      <c r="H3150" s="30">
        <v>1061.18</v>
      </c>
      <c r="I3150" s="61">
        <v>1117844.28</v>
      </c>
    </row>
    <row r="3151" spans="1:9" ht="15.75" x14ac:dyDescent="0.25">
      <c r="A3151" s="30">
        <v>31854</v>
      </c>
      <c r="B3151" s="12" t="str">
        <f>VLOOKUP(A3151,'[1]Региональная прогр. (11.2018)'!G$14:Q$8110,11,FALSE)</f>
        <v>КАО</v>
      </c>
      <c r="C3151" s="30" t="s">
        <v>9</v>
      </c>
      <c r="D3151" s="30" t="s">
        <v>1556</v>
      </c>
      <c r="E3151" s="38">
        <v>2019</v>
      </c>
      <c r="F3151" s="30" t="s">
        <v>11</v>
      </c>
      <c r="G3151" s="30">
        <v>4614.3999999999996</v>
      </c>
      <c r="H3151" s="39" t="s">
        <v>12</v>
      </c>
      <c r="I3151" s="61">
        <v>50000</v>
      </c>
    </row>
    <row r="3152" spans="1:9" ht="15.75" x14ac:dyDescent="0.25">
      <c r="A3152" s="30">
        <v>27756</v>
      </c>
      <c r="B3152" s="12" t="str">
        <f>VLOOKUP(A3152,'[1]Региональная прогр. (11.2018)'!G$14:Q$8110,11,FALSE)</f>
        <v>КАО</v>
      </c>
      <c r="C3152" s="30" t="s">
        <v>9</v>
      </c>
      <c r="D3152" s="30" t="s">
        <v>1557</v>
      </c>
      <c r="E3152" s="38">
        <v>2019</v>
      </c>
      <c r="F3152" s="30" t="s">
        <v>968</v>
      </c>
      <c r="G3152" s="30">
        <v>8055.5</v>
      </c>
      <c r="H3152" s="30" t="s">
        <v>18</v>
      </c>
      <c r="I3152" s="61">
        <v>53000</v>
      </c>
    </row>
    <row r="3153" spans="1:9" ht="15.75" x14ac:dyDescent="0.25">
      <c r="A3153" s="30">
        <v>27771</v>
      </c>
      <c r="B3153" s="12" t="str">
        <f>VLOOKUP(A3153,'[1]Региональная прогр. (11.2018)'!G$14:Q$8110,11,FALSE)</f>
        <v>КАО</v>
      </c>
      <c r="C3153" s="30" t="s">
        <v>9</v>
      </c>
      <c r="D3153" s="30" t="s">
        <v>1558</v>
      </c>
      <c r="E3153" s="38">
        <v>2019</v>
      </c>
      <c r="F3153" s="30" t="s">
        <v>968</v>
      </c>
      <c r="G3153" s="30">
        <v>3446.3</v>
      </c>
      <c r="H3153" s="30" t="s">
        <v>18</v>
      </c>
      <c r="I3153" s="61">
        <v>265245.40999999997</v>
      </c>
    </row>
    <row r="3154" spans="1:9" ht="15.75" x14ac:dyDescent="0.25">
      <c r="A3154" s="30">
        <v>32301</v>
      </c>
      <c r="B3154" s="12" t="str">
        <f>VLOOKUP(A3154,'[1]Региональная прогр. (11.2018)'!G$14:Q$8110,11,FALSE)</f>
        <v>САО</v>
      </c>
      <c r="C3154" s="30" t="s">
        <v>9</v>
      </c>
      <c r="D3154" s="30" t="s">
        <v>1485</v>
      </c>
      <c r="E3154" s="38">
        <v>2019</v>
      </c>
      <c r="F3154" s="30" t="s">
        <v>1311</v>
      </c>
      <c r="G3154" s="30">
        <v>11849.8</v>
      </c>
      <c r="H3154" s="30" t="s">
        <v>18</v>
      </c>
      <c r="I3154" s="61">
        <v>326000</v>
      </c>
    </row>
    <row r="3155" spans="1:9" ht="15.75" x14ac:dyDescent="0.25">
      <c r="A3155" s="30">
        <v>26651</v>
      </c>
      <c r="B3155" s="12" t="str">
        <f>VLOOKUP(A3155,'[1]Региональная прогр. (11.2018)'!G$14:Q$8110,11,FALSE)</f>
        <v>ЦАО</v>
      </c>
      <c r="C3155" s="30" t="s">
        <v>9</v>
      </c>
      <c r="D3155" s="30" t="s">
        <v>1486</v>
      </c>
      <c r="E3155" s="38">
        <v>2019</v>
      </c>
      <c r="F3155" s="30" t="s">
        <v>14</v>
      </c>
      <c r="G3155" s="30">
        <v>53288.5</v>
      </c>
      <c r="H3155" s="14">
        <v>6394.57</v>
      </c>
      <c r="I3155" s="61">
        <v>2394638.2199999997</v>
      </c>
    </row>
    <row r="3156" spans="1:9" ht="15.75" x14ac:dyDescent="0.25">
      <c r="A3156" s="30">
        <v>26651</v>
      </c>
      <c r="B3156" s="12" t="str">
        <f>VLOOKUP(A3156,'[1]Региональная прогр. (11.2018)'!G$14:Q$8110,11,FALSE)</f>
        <v>ЦАО</v>
      </c>
      <c r="C3156" s="30" t="s">
        <v>9</v>
      </c>
      <c r="D3156" s="30" t="s">
        <v>1486</v>
      </c>
      <c r="E3156" s="38">
        <v>2019</v>
      </c>
      <c r="F3156" s="30" t="s">
        <v>158</v>
      </c>
      <c r="G3156" s="30">
        <v>53288.5</v>
      </c>
      <c r="H3156" s="30">
        <v>19</v>
      </c>
      <c r="I3156" s="61">
        <v>387600</v>
      </c>
    </row>
    <row r="3157" spans="1:9" ht="15.75" x14ac:dyDescent="0.25">
      <c r="A3157" s="30">
        <v>26651</v>
      </c>
      <c r="B3157" s="12" t="str">
        <f>VLOOKUP(A3157,'[1]Региональная прогр. (11.2018)'!G$14:Q$8110,11,FALSE)</f>
        <v>ЦАО</v>
      </c>
      <c r="C3157" s="30" t="s">
        <v>9</v>
      </c>
      <c r="D3157" s="30" t="s">
        <v>1486</v>
      </c>
      <c r="E3157" s="38">
        <v>2019</v>
      </c>
      <c r="F3157" s="30" t="s">
        <v>968</v>
      </c>
      <c r="G3157" s="30">
        <v>53288.5</v>
      </c>
      <c r="H3157" s="30" t="s">
        <v>18</v>
      </c>
      <c r="I3157" s="61">
        <v>3234169.0200000005</v>
      </c>
    </row>
    <row r="3158" spans="1:9" ht="15.75" x14ac:dyDescent="0.25">
      <c r="A3158" s="30">
        <v>26651</v>
      </c>
      <c r="B3158" s="12" t="str">
        <f>VLOOKUP(A3158,'[1]Региональная прогр. (11.2018)'!G$14:Q$8110,11,FALSE)</f>
        <v>ЦАО</v>
      </c>
      <c r="C3158" s="30" t="s">
        <v>9</v>
      </c>
      <c r="D3158" s="30" t="s">
        <v>1486</v>
      </c>
      <c r="E3158" s="38">
        <v>2019</v>
      </c>
      <c r="F3158" s="30" t="s">
        <v>1311</v>
      </c>
      <c r="G3158" s="30">
        <v>53288.5</v>
      </c>
      <c r="H3158" s="30" t="s">
        <v>18</v>
      </c>
      <c r="I3158" s="61">
        <v>2653231</v>
      </c>
    </row>
    <row r="3159" spans="1:9" ht="15.75" x14ac:dyDescent="0.25">
      <c r="A3159" s="30">
        <v>27601</v>
      </c>
      <c r="B3159" s="12" t="str">
        <f>VLOOKUP(A3159,'[1]Региональная прогр. (11.2018)'!G$14:Q$8110,11,FALSE)</f>
        <v>КАО</v>
      </c>
      <c r="C3159" s="30" t="s">
        <v>9</v>
      </c>
      <c r="D3159" s="30" t="s">
        <v>1559</v>
      </c>
      <c r="E3159" s="38">
        <v>2019</v>
      </c>
      <c r="F3159" s="30" t="s">
        <v>31</v>
      </c>
      <c r="G3159" s="30">
        <v>9810.1</v>
      </c>
      <c r="H3159" s="30">
        <v>918.8</v>
      </c>
      <c r="I3159" s="61">
        <v>1291903.28</v>
      </c>
    </row>
    <row r="3160" spans="1:9" ht="15.75" x14ac:dyDescent="0.25">
      <c r="A3160" s="30">
        <v>27601</v>
      </c>
      <c r="B3160" s="12" t="str">
        <f>VLOOKUP(A3160,'[1]Региональная прогр. (11.2018)'!G$14:Q$8110,11,FALSE)</f>
        <v>КАО</v>
      </c>
      <c r="C3160" s="30" t="s">
        <v>9</v>
      </c>
      <c r="D3160" s="30" t="s">
        <v>1559</v>
      </c>
      <c r="E3160" s="38">
        <v>2019</v>
      </c>
      <c r="F3160" s="30" t="s">
        <v>14</v>
      </c>
      <c r="G3160" s="30">
        <v>9810.1</v>
      </c>
      <c r="H3160" s="30">
        <v>1152.67</v>
      </c>
      <c r="I3160" s="61">
        <v>1664688.97</v>
      </c>
    </row>
    <row r="3161" spans="1:9" ht="15.75" x14ac:dyDescent="0.25">
      <c r="A3161" s="30">
        <v>27601</v>
      </c>
      <c r="B3161" s="12" t="str">
        <f>VLOOKUP(A3161,'[1]Региональная прогр. (11.2018)'!G$14:Q$8110,11,FALSE)</f>
        <v>КАО</v>
      </c>
      <c r="C3161" s="30" t="s">
        <v>9</v>
      </c>
      <c r="D3161" s="30" t="s">
        <v>1559</v>
      </c>
      <c r="E3161" s="38">
        <v>2019</v>
      </c>
      <c r="F3161" s="30" t="s">
        <v>26</v>
      </c>
      <c r="G3161" s="30">
        <v>9810.1</v>
      </c>
      <c r="H3161" s="30">
        <v>9810.1</v>
      </c>
      <c r="I3161" s="61">
        <v>177404.38</v>
      </c>
    </row>
    <row r="3162" spans="1:9" ht="15.75" x14ac:dyDescent="0.25">
      <c r="A3162" s="30">
        <v>27601</v>
      </c>
      <c r="B3162" s="12" t="str">
        <f>VLOOKUP(A3162,'[1]Региональная прогр. (11.2018)'!G$14:Q$8110,11,FALSE)</f>
        <v>КАО</v>
      </c>
      <c r="C3162" s="30" t="s">
        <v>9</v>
      </c>
      <c r="D3162" s="30" t="s">
        <v>1559</v>
      </c>
      <c r="E3162" s="38">
        <v>2019</v>
      </c>
      <c r="F3162" s="30" t="s">
        <v>968</v>
      </c>
      <c r="G3162" s="30">
        <v>9810.1</v>
      </c>
      <c r="H3162" s="30" t="s">
        <v>18</v>
      </c>
      <c r="I3162" s="61">
        <v>415000</v>
      </c>
    </row>
    <row r="3163" spans="1:9" ht="15.75" x14ac:dyDescent="0.25">
      <c r="A3163" s="30">
        <v>30130</v>
      </c>
      <c r="B3163" s="12" t="str">
        <f>VLOOKUP(A3163,'[1]Региональная прогр. (11.2018)'!G$14:Q$8110,11,FALSE)</f>
        <v>САО</v>
      </c>
      <c r="C3163" s="30" t="s">
        <v>9</v>
      </c>
      <c r="D3163" s="30" t="s">
        <v>1560</v>
      </c>
      <c r="E3163" s="38">
        <v>2019</v>
      </c>
      <c r="F3163" s="30" t="s">
        <v>28</v>
      </c>
      <c r="G3163" s="30">
        <v>8844.4</v>
      </c>
      <c r="H3163" s="30">
        <v>8844.4</v>
      </c>
      <c r="I3163" s="61">
        <v>72895</v>
      </c>
    </row>
    <row r="3164" spans="1:9" ht="15.75" x14ac:dyDescent="0.25">
      <c r="A3164" s="30">
        <v>29040</v>
      </c>
      <c r="B3164" s="12" t="str">
        <f>VLOOKUP(A3164,'[1]Региональная прогр. (11.2018)'!G$14:Q$8110,11,FALSE)</f>
        <v>САО</v>
      </c>
      <c r="C3164" s="30" t="s">
        <v>9</v>
      </c>
      <c r="D3164" s="30" t="s">
        <v>1561</v>
      </c>
      <c r="E3164" s="38">
        <v>2019</v>
      </c>
      <c r="F3164" s="30" t="s">
        <v>14</v>
      </c>
      <c r="G3164" s="30">
        <v>8758.7000000000007</v>
      </c>
      <c r="H3164" s="30">
        <v>607</v>
      </c>
      <c r="I3164" s="61">
        <v>388841</v>
      </c>
    </row>
    <row r="3165" spans="1:9" ht="15.75" x14ac:dyDescent="0.25">
      <c r="A3165" s="30">
        <v>27250</v>
      </c>
      <c r="B3165" s="12" t="str">
        <f>VLOOKUP(A3165,'[1]Региональная прогр. (11.2018)'!G$14:Q$8110,11,FALSE)</f>
        <v>САО</v>
      </c>
      <c r="C3165" s="30" t="s">
        <v>9</v>
      </c>
      <c r="D3165" s="30" t="s">
        <v>1562</v>
      </c>
      <c r="E3165" s="38">
        <v>2019</v>
      </c>
      <c r="F3165" s="30" t="s">
        <v>25</v>
      </c>
      <c r="G3165" s="30">
        <v>13472</v>
      </c>
      <c r="H3165" s="30">
        <v>13472</v>
      </c>
      <c r="I3165" s="61">
        <v>789270</v>
      </c>
    </row>
    <row r="3166" spans="1:9" ht="15.75" x14ac:dyDescent="0.25">
      <c r="A3166" s="30">
        <v>27250</v>
      </c>
      <c r="B3166" s="12" t="str">
        <f>VLOOKUP(A3166,'[1]Региональная прогр. (11.2018)'!G$14:Q$8110,11,FALSE)</f>
        <v>САО</v>
      </c>
      <c r="C3166" s="30" t="s">
        <v>9</v>
      </c>
      <c r="D3166" s="30" t="s">
        <v>1562</v>
      </c>
      <c r="E3166" s="38">
        <v>2019</v>
      </c>
      <c r="F3166" s="30" t="s">
        <v>16</v>
      </c>
      <c r="G3166" s="30">
        <v>13472</v>
      </c>
      <c r="H3166" s="14">
        <v>7640</v>
      </c>
      <c r="I3166" s="61">
        <v>70000</v>
      </c>
    </row>
    <row r="3167" spans="1:9" ht="15.75" x14ac:dyDescent="0.25">
      <c r="A3167" s="30">
        <v>30137</v>
      </c>
      <c r="B3167" s="12" t="str">
        <f>VLOOKUP(A3167,'[1]Региональная прогр. (11.2018)'!G$14:Q$8110,11,FALSE)</f>
        <v>САО</v>
      </c>
      <c r="C3167" s="30" t="s">
        <v>9</v>
      </c>
      <c r="D3167" s="30" t="s">
        <v>1563</v>
      </c>
      <c r="E3167" s="38">
        <v>2019</v>
      </c>
      <c r="F3167" s="30" t="s">
        <v>31</v>
      </c>
      <c r="G3167" s="30">
        <v>9074.2000000000007</v>
      </c>
      <c r="H3167" s="30">
        <v>830.22</v>
      </c>
      <c r="I3167" s="61">
        <v>470232</v>
      </c>
    </row>
    <row r="3168" spans="1:9" ht="15.75" x14ac:dyDescent="0.25">
      <c r="A3168" s="30">
        <v>31240</v>
      </c>
      <c r="B3168" s="12" t="str">
        <f>VLOOKUP(A3168,'[1]Региональная прогр. (11.2018)'!G$14:Q$8110,11,FALSE)</f>
        <v>ОАО</v>
      </c>
      <c r="C3168" s="30" t="s">
        <v>9</v>
      </c>
      <c r="D3168" s="30" t="s">
        <v>1564</v>
      </c>
      <c r="E3168" s="38">
        <v>2019</v>
      </c>
      <c r="F3168" s="30" t="s">
        <v>16</v>
      </c>
      <c r="G3168" s="30">
        <v>5597.1</v>
      </c>
      <c r="H3168" s="14">
        <v>2820</v>
      </c>
      <c r="I3168" s="61">
        <v>156087</v>
      </c>
    </row>
    <row r="3169" spans="1:9" ht="15.75" x14ac:dyDescent="0.25">
      <c r="A3169" s="30">
        <v>19993</v>
      </c>
      <c r="B3169" s="12" t="str">
        <f>VLOOKUP(A3169,'[1]Региональная прогр. (11.2018)'!G$14:Q$8110,11,FALSE)</f>
        <v>ЛАО</v>
      </c>
      <c r="C3169" s="30" t="s">
        <v>9</v>
      </c>
      <c r="D3169" s="30" t="s">
        <v>1487</v>
      </c>
      <c r="E3169" s="38">
        <v>2019</v>
      </c>
      <c r="F3169" s="30" t="s">
        <v>14</v>
      </c>
      <c r="G3169" s="30">
        <v>4988.6000000000004</v>
      </c>
      <c r="H3169" s="30">
        <v>1409.9</v>
      </c>
      <c r="I3169" s="61">
        <v>2361425</v>
      </c>
    </row>
    <row r="3170" spans="1:9" ht="15.75" x14ac:dyDescent="0.25">
      <c r="A3170" s="30">
        <v>24601</v>
      </c>
      <c r="B3170" s="12" t="str">
        <f>VLOOKUP(A3170,'[1]Региональная прогр. (11.2018)'!G$14:Q$8110,11,FALSE)</f>
        <v>ЛАО</v>
      </c>
      <c r="C3170" s="30" t="s">
        <v>9</v>
      </c>
      <c r="D3170" s="30" t="s">
        <v>1565</v>
      </c>
      <c r="E3170" s="38">
        <v>2019</v>
      </c>
      <c r="F3170" s="30" t="s">
        <v>31</v>
      </c>
      <c r="G3170" s="30">
        <v>5974.9</v>
      </c>
      <c r="H3170" s="30">
        <v>564.29999999999995</v>
      </c>
      <c r="I3170" s="61">
        <v>299945</v>
      </c>
    </row>
    <row r="3171" spans="1:9" ht="15.75" x14ac:dyDescent="0.25">
      <c r="A3171" s="30">
        <v>24601</v>
      </c>
      <c r="B3171" s="12" t="str">
        <f>VLOOKUP(A3171,'[1]Региональная прогр. (11.2018)'!G$14:Q$8110,11,FALSE)</f>
        <v>ЛАО</v>
      </c>
      <c r="C3171" s="30" t="s">
        <v>9</v>
      </c>
      <c r="D3171" s="30" t="s">
        <v>1565</v>
      </c>
      <c r="E3171" s="38">
        <v>2019</v>
      </c>
      <c r="F3171" s="30" t="s">
        <v>16</v>
      </c>
      <c r="G3171" s="30">
        <v>5974.9</v>
      </c>
      <c r="H3171" s="14">
        <v>2569.42</v>
      </c>
      <c r="I3171" s="61">
        <v>404600</v>
      </c>
    </row>
    <row r="3172" spans="1:9" ht="15.75" x14ac:dyDescent="0.25">
      <c r="A3172" s="30">
        <v>24821</v>
      </c>
      <c r="B3172" s="12" t="str">
        <f>VLOOKUP(A3172,'[1]Региональная прогр. (11.2018)'!G$14:Q$8110,11,FALSE)</f>
        <v>ЛАО</v>
      </c>
      <c r="C3172" s="30" t="s">
        <v>9</v>
      </c>
      <c r="D3172" s="30" t="s">
        <v>1488</v>
      </c>
      <c r="E3172" s="38">
        <v>2019</v>
      </c>
      <c r="F3172" s="30" t="s">
        <v>16</v>
      </c>
      <c r="G3172" s="30">
        <v>5085.3999999999996</v>
      </c>
      <c r="H3172" s="14">
        <v>2186.91</v>
      </c>
      <c r="I3172" s="61">
        <v>496845</v>
      </c>
    </row>
    <row r="3173" spans="1:9" ht="15.75" x14ac:dyDescent="0.25">
      <c r="A3173" s="30">
        <v>24825</v>
      </c>
      <c r="B3173" s="12" t="str">
        <f>VLOOKUP(A3173,'[1]Региональная прогр. (11.2018)'!G$14:Q$8110,11,FALSE)</f>
        <v>ЛАО</v>
      </c>
      <c r="C3173" s="30" t="s">
        <v>9</v>
      </c>
      <c r="D3173" s="30" t="s">
        <v>1566</v>
      </c>
      <c r="E3173" s="38">
        <v>2019</v>
      </c>
      <c r="F3173" s="30" t="s">
        <v>31</v>
      </c>
      <c r="G3173" s="30">
        <v>5006.8</v>
      </c>
      <c r="H3173" s="30">
        <v>485.85</v>
      </c>
      <c r="I3173" s="61">
        <v>186171</v>
      </c>
    </row>
    <row r="3174" spans="1:9" ht="15.75" x14ac:dyDescent="0.25">
      <c r="A3174" s="30">
        <v>24825</v>
      </c>
      <c r="B3174" s="12" t="str">
        <f>VLOOKUP(A3174,'[1]Региональная прогр. (11.2018)'!G$14:Q$8110,11,FALSE)</f>
        <v>ЛАО</v>
      </c>
      <c r="C3174" s="30" t="s">
        <v>9</v>
      </c>
      <c r="D3174" s="30" t="s">
        <v>1566</v>
      </c>
      <c r="E3174" s="38">
        <v>2019</v>
      </c>
      <c r="F3174" s="30" t="s">
        <v>16</v>
      </c>
      <c r="G3174" s="30">
        <v>5006.8</v>
      </c>
      <c r="H3174" s="14">
        <v>2153.11</v>
      </c>
      <c r="I3174" s="61">
        <v>325245</v>
      </c>
    </row>
    <row r="3175" spans="1:9" ht="15.75" x14ac:dyDescent="0.25">
      <c r="A3175" s="30">
        <v>24825</v>
      </c>
      <c r="B3175" s="12" t="str">
        <f>VLOOKUP(A3175,'[1]Региональная прогр. (11.2018)'!G$14:Q$8110,11,FALSE)</f>
        <v>ЛАО</v>
      </c>
      <c r="C3175" s="30" t="s">
        <v>9</v>
      </c>
      <c r="D3175" s="30" t="s">
        <v>1566</v>
      </c>
      <c r="E3175" s="38">
        <v>2019</v>
      </c>
      <c r="F3175" s="30" t="s">
        <v>1311</v>
      </c>
      <c r="G3175" s="30">
        <v>5006.8</v>
      </c>
      <c r="H3175" s="30" t="s">
        <v>18</v>
      </c>
      <c r="I3175" s="61">
        <v>196669</v>
      </c>
    </row>
    <row r="3176" spans="1:9" ht="15.75" x14ac:dyDescent="0.25">
      <c r="A3176" s="30">
        <v>19994</v>
      </c>
      <c r="B3176" s="12" t="str">
        <f>VLOOKUP(A3176,'[1]Региональная прогр. (11.2018)'!G$14:Q$8110,11,FALSE)</f>
        <v>ЛАО</v>
      </c>
      <c r="C3176" s="30" t="s">
        <v>9</v>
      </c>
      <c r="D3176" s="30" t="s">
        <v>1489</v>
      </c>
      <c r="E3176" s="38">
        <v>2019</v>
      </c>
      <c r="F3176" s="30" t="s">
        <v>14</v>
      </c>
      <c r="G3176" s="30">
        <v>4964.5</v>
      </c>
      <c r="H3176" s="30">
        <v>1778</v>
      </c>
      <c r="I3176" s="61">
        <v>2652788.1</v>
      </c>
    </row>
    <row r="3177" spans="1:9" ht="15.75" x14ac:dyDescent="0.25">
      <c r="A3177" s="30">
        <v>31554</v>
      </c>
      <c r="B3177" s="12" t="str">
        <f>VLOOKUP(A3177,'[1]Региональная прогр. (11.2018)'!G$14:Q$8110,11,FALSE)</f>
        <v>САО</v>
      </c>
      <c r="C3177" s="30" t="s">
        <v>9</v>
      </c>
      <c r="D3177" s="30" t="s">
        <v>1490</v>
      </c>
      <c r="E3177" s="38">
        <v>2019</v>
      </c>
      <c r="F3177" s="30" t="s">
        <v>14</v>
      </c>
      <c r="G3177" s="30">
        <v>3053.7</v>
      </c>
      <c r="H3177" s="14">
        <v>769.4</v>
      </c>
      <c r="I3177" s="61">
        <v>235153</v>
      </c>
    </row>
    <row r="3178" spans="1:9" ht="15.75" x14ac:dyDescent="0.25">
      <c r="A3178" s="30">
        <v>31554</v>
      </c>
      <c r="B3178" s="12" t="str">
        <f>VLOOKUP(A3178,'[1]Региональная прогр. (11.2018)'!G$14:Q$8110,11,FALSE)</f>
        <v>САО</v>
      </c>
      <c r="C3178" s="30" t="s">
        <v>9</v>
      </c>
      <c r="D3178" s="30" t="s">
        <v>1490</v>
      </c>
      <c r="E3178" s="38">
        <v>2019</v>
      </c>
      <c r="F3178" s="30" t="s">
        <v>968</v>
      </c>
      <c r="G3178" s="30">
        <v>3053.7</v>
      </c>
      <c r="H3178" s="30" t="s">
        <v>18</v>
      </c>
      <c r="I3178" s="61">
        <v>875470</v>
      </c>
    </row>
    <row r="3179" spans="1:9" ht="15.75" x14ac:dyDescent="0.25">
      <c r="A3179" s="30">
        <v>34237</v>
      </c>
      <c r="B3179" s="12" t="str">
        <f>VLOOKUP(A3179,'[1]Региональная прогр. (11.2018)'!G$14:Q$8110,11,FALSE)</f>
        <v>ЛАО</v>
      </c>
      <c r="C3179" s="30" t="s">
        <v>9</v>
      </c>
      <c r="D3179" s="30" t="s">
        <v>1567</v>
      </c>
      <c r="E3179" s="38">
        <v>2019</v>
      </c>
      <c r="F3179" s="30" t="s">
        <v>14</v>
      </c>
      <c r="G3179" s="30">
        <v>3306.1</v>
      </c>
      <c r="H3179" s="30">
        <v>760.31</v>
      </c>
      <c r="I3179" s="61">
        <v>853220.38</v>
      </c>
    </row>
    <row r="3180" spans="1:9" ht="15.75" x14ac:dyDescent="0.25">
      <c r="A3180" s="30">
        <v>34238</v>
      </c>
      <c r="B3180" s="12" t="str">
        <f>VLOOKUP(A3180,'[1]Региональная прогр. (11.2018)'!G$14:Q$8110,11,FALSE)</f>
        <v>ЛАО</v>
      </c>
      <c r="C3180" s="30" t="s">
        <v>9</v>
      </c>
      <c r="D3180" s="30" t="s">
        <v>1568</v>
      </c>
      <c r="E3180" s="38">
        <v>2019</v>
      </c>
      <c r="F3180" s="30" t="s">
        <v>14</v>
      </c>
      <c r="G3180" s="30">
        <v>3611.3</v>
      </c>
      <c r="H3180" s="30">
        <v>830.5</v>
      </c>
      <c r="I3180" s="61">
        <v>826000</v>
      </c>
    </row>
    <row r="3181" spans="1:9" ht="15.75" x14ac:dyDescent="0.25">
      <c r="A3181" s="30">
        <v>32304</v>
      </c>
      <c r="B3181" s="12" t="str">
        <f>VLOOKUP(A3181,'[1]Региональная прогр. (11.2018)'!G$14:Q$8110,11,FALSE)</f>
        <v>САО</v>
      </c>
      <c r="C3181" s="30" t="s">
        <v>9</v>
      </c>
      <c r="D3181" s="30" t="s">
        <v>1569</v>
      </c>
      <c r="E3181" s="38">
        <v>2019</v>
      </c>
      <c r="F3181" s="30" t="s">
        <v>16</v>
      </c>
      <c r="G3181" s="30">
        <v>8625.4</v>
      </c>
      <c r="H3181" s="14">
        <v>4920</v>
      </c>
      <c r="I3181" s="61">
        <v>499400</v>
      </c>
    </row>
    <row r="3182" spans="1:9" ht="15.75" x14ac:dyDescent="0.25">
      <c r="A3182" s="30">
        <v>35217</v>
      </c>
      <c r="B3182" s="12" t="str">
        <f>VLOOKUP(A3182,'[1]Региональная прогр. (11.2018)'!G$14:Q$8110,11,FALSE)</f>
        <v>ЦАО</v>
      </c>
      <c r="C3182" s="30" t="s">
        <v>9</v>
      </c>
      <c r="D3182" s="30" t="s">
        <v>1491</v>
      </c>
      <c r="E3182" s="38">
        <v>2019</v>
      </c>
      <c r="F3182" s="30" t="s">
        <v>158</v>
      </c>
      <c r="G3182" s="30">
        <v>15942.63</v>
      </c>
      <c r="H3182" s="30">
        <v>8</v>
      </c>
      <c r="I3182" s="61">
        <v>152295.46</v>
      </c>
    </row>
    <row r="3183" spans="1:9" ht="15.75" x14ac:dyDescent="0.25">
      <c r="A3183" s="30">
        <v>35217</v>
      </c>
      <c r="B3183" s="12" t="str">
        <f>VLOOKUP(A3183,'[1]Региональная прогр. (11.2018)'!G$14:Q$8110,11,FALSE)</f>
        <v>ЦАО</v>
      </c>
      <c r="C3183" s="30" t="s">
        <v>9</v>
      </c>
      <c r="D3183" s="30" t="s">
        <v>1491</v>
      </c>
      <c r="E3183" s="38">
        <v>2019</v>
      </c>
      <c r="F3183" s="30" t="s">
        <v>16</v>
      </c>
      <c r="G3183" s="30">
        <v>15942.63</v>
      </c>
      <c r="H3183" s="14">
        <v>8790</v>
      </c>
      <c r="I3183" s="61">
        <v>719621.07</v>
      </c>
    </row>
    <row r="3184" spans="1:9" ht="15.75" x14ac:dyDescent="0.25">
      <c r="A3184" s="30">
        <v>35217</v>
      </c>
      <c r="B3184" s="12" t="str">
        <f>VLOOKUP(A3184,'[1]Региональная прогр. (11.2018)'!G$14:Q$8110,11,FALSE)</f>
        <v>ЦАО</v>
      </c>
      <c r="C3184" s="30" t="s">
        <v>9</v>
      </c>
      <c r="D3184" s="30" t="s">
        <v>1491</v>
      </c>
      <c r="E3184" s="38">
        <v>2019</v>
      </c>
      <c r="F3184" s="30" t="s">
        <v>32</v>
      </c>
      <c r="G3184" s="30">
        <v>15942.63</v>
      </c>
      <c r="H3184" s="30">
        <v>1065.8800000000001</v>
      </c>
      <c r="I3184" s="61">
        <v>1055179.07</v>
      </c>
    </row>
    <row r="3185" spans="1:9" ht="15.75" x14ac:dyDescent="0.25">
      <c r="A3185" s="30">
        <v>35217</v>
      </c>
      <c r="B3185" s="12" t="str">
        <f>VLOOKUP(A3185,'[1]Региональная прогр. (11.2018)'!G$14:Q$8110,11,FALSE)</f>
        <v>ЦАО</v>
      </c>
      <c r="C3185" s="30" t="s">
        <v>9</v>
      </c>
      <c r="D3185" s="30" t="s">
        <v>1491</v>
      </c>
      <c r="E3185" s="38">
        <v>2019</v>
      </c>
      <c r="F3185" s="30" t="s">
        <v>968</v>
      </c>
      <c r="G3185" s="30">
        <v>15942.63</v>
      </c>
      <c r="H3185" s="30" t="s">
        <v>18</v>
      </c>
      <c r="I3185" s="61">
        <v>158900</v>
      </c>
    </row>
    <row r="3186" spans="1:9" ht="15.75" x14ac:dyDescent="0.25">
      <c r="A3186" s="30">
        <v>35217</v>
      </c>
      <c r="B3186" s="12" t="str">
        <f>VLOOKUP(A3186,'[1]Региональная прогр. (11.2018)'!G$14:Q$8110,11,FALSE)</f>
        <v>ЦАО</v>
      </c>
      <c r="C3186" s="30" t="s">
        <v>9</v>
      </c>
      <c r="D3186" s="30" t="s">
        <v>1491</v>
      </c>
      <c r="E3186" s="38">
        <v>2019</v>
      </c>
      <c r="F3186" s="30" t="s">
        <v>1311</v>
      </c>
      <c r="G3186" s="30">
        <v>15942.63</v>
      </c>
      <c r="H3186" s="30" t="s">
        <v>18</v>
      </c>
      <c r="I3186" s="61">
        <v>334969</v>
      </c>
    </row>
    <row r="3187" spans="1:9" ht="15.75" x14ac:dyDescent="0.25">
      <c r="A3187" s="30">
        <v>31158</v>
      </c>
      <c r="B3187" s="12" t="str">
        <f>VLOOKUP(A3187,'[1]Региональная прогр. (11.2018)'!G$14:Q$8110,11,FALSE)</f>
        <v>ОАО</v>
      </c>
      <c r="C3187" s="30" t="s">
        <v>9</v>
      </c>
      <c r="D3187" s="30" t="s">
        <v>1492</v>
      </c>
      <c r="E3187" s="38">
        <v>2019</v>
      </c>
      <c r="F3187" s="30" t="s">
        <v>968</v>
      </c>
      <c r="G3187" s="30">
        <v>14577.9</v>
      </c>
      <c r="H3187" s="30" t="s">
        <v>18</v>
      </c>
      <c r="I3187" s="61" t="s">
        <v>1518</v>
      </c>
    </row>
    <row r="3188" spans="1:9" ht="15.75" x14ac:dyDescent="0.25">
      <c r="A3188" s="30">
        <v>27632</v>
      </c>
      <c r="B3188" s="12" t="str">
        <f>VLOOKUP(A3188,'[1]Региональная прогр. (11.2018)'!G$14:Q$8110,11,FALSE)</f>
        <v>КАО</v>
      </c>
      <c r="C3188" s="30" t="s">
        <v>9</v>
      </c>
      <c r="D3188" s="30" t="s">
        <v>1570</v>
      </c>
      <c r="E3188" s="38">
        <v>2019</v>
      </c>
      <c r="F3188" s="30" t="s">
        <v>14</v>
      </c>
      <c r="G3188" s="30">
        <v>5628.5</v>
      </c>
      <c r="H3188" s="30">
        <v>1200</v>
      </c>
      <c r="I3188" s="61">
        <v>2213107.0699999998</v>
      </c>
    </row>
    <row r="3189" spans="1:9" ht="15.75" x14ac:dyDescent="0.25">
      <c r="A3189" s="30">
        <v>20367</v>
      </c>
      <c r="B3189" s="12" t="str">
        <f>VLOOKUP(A3189,'[1]Региональная прогр. (11.2018)'!G$14:Q$8110,11,FALSE)</f>
        <v>ЛАО</v>
      </c>
      <c r="C3189" s="30" t="s">
        <v>9</v>
      </c>
      <c r="D3189" s="30" t="s">
        <v>1493</v>
      </c>
      <c r="E3189" s="38">
        <v>2019</v>
      </c>
      <c r="F3189" s="30" t="s">
        <v>32</v>
      </c>
      <c r="G3189" s="30">
        <v>14725.1</v>
      </c>
      <c r="H3189" s="30">
        <v>723.38</v>
      </c>
      <c r="I3189" s="61">
        <v>2522671</v>
      </c>
    </row>
    <row r="3190" spans="1:9" ht="15.75" x14ac:dyDescent="0.25">
      <c r="A3190" s="30">
        <v>26656</v>
      </c>
      <c r="B3190" s="12" t="str">
        <f>VLOOKUP(A3190,'[1]Региональная прогр. (11.2018)'!G$14:Q$8110,11,FALSE)</f>
        <v>САО</v>
      </c>
      <c r="C3190" s="30" t="s">
        <v>9</v>
      </c>
      <c r="D3190" s="30" t="s">
        <v>1571</v>
      </c>
      <c r="E3190" s="38">
        <v>2019</v>
      </c>
      <c r="F3190" s="30" t="s">
        <v>16</v>
      </c>
      <c r="G3190" s="30">
        <v>15154.2</v>
      </c>
      <c r="H3190" s="14">
        <v>8550</v>
      </c>
      <c r="I3190" s="61">
        <v>627157</v>
      </c>
    </row>
    <row r="3191" spans="1:9" ht="15.75" x14ac:dyDescent="0.25">
      <c r="A3191" s="30">
        <v>30318</v>
      </c>
      <c r="B3191" s="12" t="str">
        <f>VLOOKUP(A3191,'[1]Региональная прогр. (11.2018)'!G$14:Q$8110,11,FALSE)</f>
        <v>САО</v>
      </c>
      <c r="C3191" s="30" t="s">
        <v>9</v>
      </c>
      <c r="D3191" s="30" t="s">
        <v>1494</v>
      </c>
      <c r="E3191" s="38">
        <v>2019</v>
      </c>
      <c r="F3191" s="30" t="s">
        <v>14</v>
      </c>
      <c r="G3191" s="30">
        <v>5842.2</v>
      </c>
      <c r="H3191" s="30">
        <v>1527.63</v>
      </c>
      <c r="I3191" s="61">
        <v>554397</v>
      </c>
    </row>
    <row r="3192" spans="1:9" ht="15.75" x14ac:dyDescent="0.25">
      <c r="A3192" s="30">
        <v>32051</v>
      </c>
      <c r="B3192" s="12" t="str">
        <f>VLOOKUP(A3192,'[1]Региональная прогр. (11.2018)'!G$14:Q$8110,11,FALSE)</f>
        <v>КАО</v>
      </c>
      <c r="C3192" s="30" t="s">
        <v>9</v>
      </c>
      <c r="D3192" s="30" t="s">
        <v>1495</v>
      </c>
      <c r="E3192" s="38">
        <v>2019</v>
      </c>
      <c r="F3192" s="30" t="s">
        <v>11</v>
      </c>
      <c r="G3192" s="30">
        <v>4294.1000000000004</v>
      </c>
      <c r="H3192" s="30" t="s">
        <v>12</v>
      </c>
      <c r="I3192" s="61">
        <v>50000</v>
      </c>
    </row>
    <row r="3193" spans="1:9" ht="15.75" x14ac:dyDescent="0.25">
      <c r="A3193" s="30">
        <v>29490</v>
      </c>
      <c r="B3193" s="12" t="str">
        <f>VLOOKUP(A3193,'[1]Региональная прогр. (11.2018)'!G$14:Q$8110,11,FALSE)</f>
        <v>КАО</v>
      </c>
      <c r="C3193" s="30" t="s">
        <v>9</v>
      </c>
      <c r="D3193" s="30" t="s">
        <v>1496</v>
      </c>
      <c r="E3193" s="38">
        <v>2019</v>
      </c>
      <c r="F3193" s="30" t="s">
        <v>25</v>
      </c>
      <c r="G3193" s="30">
        <v>18689.7</v>
      </c>
      <c r="H3193" s="30">
        <v>7891.62</v>
      </c>
      <c r="I3193" s="61">
        <v>900754.16</v>
      </c>
    </row>
    <row r="3194" spans="1:9" ht="15.75" x14ac:dyDescent="0.25">
      <c r="A3194" s="30">
        <v>29490</v>
      </c>
      <c r="B3194" s="12" t="str">
        <f>VLOOKUP(A3194,'[1]Региональная прогр. (11.2018)'!G$14:Q$8110,11,FALSE)</f>
        <v>КАО</v>
      </c>
      <c r="C3194" s="30" t="s">
        <v>9</v>
      </c>
      <c r="D3194" s="30" t="s">
        <v>1496</v>
      </c>
      <c r="E3194" s="38">
        <v>2019</v>
      </c>
      <c r="F3194" s="30" t="s">
        <v>1311</v>
      </c>
      <c r="G3194" s="30">
        <v>18689.7</v>
      </c>
      <c r="H3194" s="30" t="s">
        <v>18</v>
      </c>
      <c r="I3194" s="61">
        <v>792251</v>
      </c>
    </row>
    <row r="3195" spans="1:9" ht="15.75" x14ac:dyDescent="0.25">
      <c r="A3195" s="30">
        <v>27603</v>
      </c>
      <c r="B3195" s="12" t="str">
        <f>VLOOKUP(A3195,'[1]Региональная прогр. (11.2018)'!G$14:Q$8110,11,FALSE)</f>
        <v>КАО</v>
      </c>
      <c r="C3195" s="30" t="s">
        <v>9</v>
      </c>
      <c r="D3195" s="30" t="s">
        <v>1572</v>
      </c>
      <c r="E3195" s="38">
        <v>2019</v>
      </c>
      <c r="F3195" s="30" t="s">
        <v>25</v>
      </c>
      <c r="G3195" s="30">
        <v>5530.8</v>
      </c>
      <c r="H3195" s="30">
        <v>5530.8</v>
      </c>
      <c r="I3195" s="61">
        <v>446399.05</v>
      </c>
    </row>
    <row r="3196" spans="1:9" ht="15.75" x14ac:dyDescent="0.25">
      <c r="A3196" s="30">
        <v>27621</v>
      </c>
      <c r="B3196" s="12" t="str">
        <f>VLOOKUP(A3196,'[1]Региональная прогр. (11.2018)'!G$14:Q$8110,11,FALSE)</f>
        <v>КАО</v>
      </c>
      <c r="C3196" s="30" t="s">
        <v>9</v>
      </c>
      <c r="D3196" s="30" t="s">
        <v>1497</v>
      </c>
      <c r="E3196" s="38">
        <v>2019</v>
      </c>
      <c r="F3196" s="30" t="s">
        <v>32</v>
      </c>
      <c r="G3196" s="30">
        <v>5168.5</v>
      </c>
      <c r="H3196" s="30">
        <v>446.41</v>
      </c>
      <c r="I3196" s="61">
        <v>1114272.6100000001</v>
      </c>
    </row>
    <row r="3197" spans="1:9" ht="15.75" x14ac:dyDescent="0.25">
      <c r="A3197" s="30">
        <v>32648</v>
      </c>
      <c r="B3197" s="12" t="str">
        <f>VLOOKUP(A3197,'[1]Региональная прогр. (11.2018)'!G$14:Q$8110,11,FALSE)</f>
        <v>ЦАО</v>
      </c>
      <c r="C3197" s="30" t="s">
        <v>9</v>
      </c>
      <c r="D3197" s="30" t="s">
        <v>1573</v>
      </c>
      <c r="E3197" s="38">
        <v>2019</v>
      </c>
      <c r="F3197" s="30" t="s">
        <v>14</v>
      </c>
      <c r="G3197" s="30">
        <v>13688.1</v>
      </c>
      <c r="H3197" s="30">
        <v>1448</v>
      </c>
      <c r="I3197" s="61">
        <v>1983000</v>
      </c>
    </row>
    <row r="3198" spans="1:9" ht="15.75" x14ac:dyDescent="0.25">
      <c r="A3198" s="30">
        <v>33474</v>
      </c>
      <c r="B3198" s="12" t="str">
        <f>VLOOKUP(A3198,'[1]Региональная прогр. (11.2018)'!G$14:Q$8110,11,FALSE)</f>
        <v>ЦАО</v>
      </c>
      <c r="C3198" s="30" t="s">
        <v>9</v>
      </c>
      <c r="D3198" s="30" t="s">
        <v>1574</v>
      </c>
      <c r="E3198" s="38">
        <v>2019</v>
      </c>
      <c r="F3198" s="30" t="s">
        <v>31</v>
      </c>
      <c r="G3198" s="30">
        <v>16770.099999999999</v>
      </c>
      <c r="H3198" s="30">
        <v>16770.099999999999</v>
      </c>
      <c r="I3198" s="61">
        <v>1365076.24</v>
      </c>
    </row>
    <row r="3199" spans="1:9" ht="15.75" x14ac:dyDescent="0.25">
      <c r="A3199" s="30">
        <v>33474</v>
      </c>
      <c r="B3199" s="12" t="str">
        <f>VLOOKUP(A3199,'[1]Региональная прогр. (11.2018)'!G$14:Q$8110,11,FALSE)</f>
        <v>ЦАО</v>
      </c>
      <c r="C3199" s="30" t="s">
        <v>9</v>
      </c>
      <c r="D3199" s="30" t="s">
        <v>1574</v>
      </c>
      <c r="E3199" s="38">
        <v>2019</v>
      </c>
      <c r="F3199" s="30" t="s">
        <v>11</v>
      </c>
      <c r="G3199" s="30">
        <v>16770.099999999999</v>
      </c>
      <c r="H3199" s="30" t="s">
        <v>12</v>
      </c>
      <c r="I3199" s="61">
        <v>52915.19</v>
      </c>
    </row>
    <row r="3200" spans="1:9" ht="15.75" x14ac:dyDescent="0.25">
      <c r="A3200" s="30">
        <v>36483</v>
      </c>
      <c r="B3200" s="12" t="str">
        <f>VLOOKUP(A3200,'[1]Региональная прогр. (11.2018)'!G$14:Q$8110,11,FALSE)</f>
        <v>САО</v>
      </c>
      <c r="C3200" s="30" t="s">
        <v>9</v>
      </c>
      <c r="D3200" s="30" t="s">
        <v>1498</v>
      </c>
      <c r="E3200" s="38">
        <v>2019</v>
      </c>
      <c r="F3200" s="30" t="s">
        <v>70</v>
      </c>
      <c r="G3200" s="30">
        <v>5124.3999999999996</v>
      </c>
      <c r="H3200" s="30" t="s">
        <v>18</v>
      </c>
      <c r="I3200" s="61">
        <v>549453</v>
      </c>
    </row>
    <row r="3201" spans="1:9" ht="15.75" x14ac:dyDescent="0.25">
      <c r="A3201" s="30">
        <v>36483</v>
      </c>
      <c r="B3201" s="12" t="str">
        <f>VLOOKUP(A3201,'[1]Региональная прогр. (11.2018)'!G$14:Q$8110,11,FALSE)</f>
        <v>САО</v>
      </c>
      <c r="C3201" s="30" t="s">
        <v>9</v>
      </c>
      <c r="D3201" s="30" t="s">
        <v>1498</v>
      </c>
      <c r="E3201" s="38">
        <v>2019</v>
      </c>
      <c r="F3201" s="30" t="s">
        <v>968</v>
      </c>
      <c r="G3201" s="30">
        <v>5124.3999999999996</v>
      </c>
      <c r="H3201" s="30" t="s">
        <v>18</v>
      </c>
      <c r="I3201" s="61">
        <v>312881</v>
      </c>
    </row>
    <row r="3202" spans="1:9" ht="15.75" x14ac:dyDescent="0.25">
      <c r="A3202" s="30">
        <v>19978</v>
      </c>
      <c r="B3202" s="12" t="str">
        <f>VLOOKUP(A3202,'[1]Региональная прогр. (11.2018)'!G$14:Q$8110,11,FALSE)</f>
        <v>ЛАО</v>
      </c>
      <c r="C3202" s="30" t="s">
        <v>9</v>
      </c>
      <c r="D3202" s="30" t="s">
        <v>1575</v>
      </c>
      <c r="E3202" s="38">
        <v>2019</v>
      </c>
      <c r="F3202" s="30" t="s">
        <v>16</v>
      </c>
      <c r="G3202" s="30">
        <v>3886.5</v>
      </c>
      <c r="H3202" s="14">
        <v>1788.34</v>
      </c>
      <c r="I3202" s="61">
        <v>194644.2</v>
      </c>
    </row>
    <row r="3203" spans="1:9" ht="15.75" x14ac:dyDescent="0.25">
      <c r="A3203" s="30">
        <v>30588</v>
      </c>
      <c r="B3203" s="12" t="str">
        <f>VLOOKUP(A3203,'[1]Региональная прогр. (11.2018)'!G$14:Q$8110,11,FALSE)</f>
        <v>ЛАО</v>
      </c>
      <c r="C3203" s="30" t="s">
        <v>9</v>
      </c>
      <c r="D3203" s="30" t="s">
        <v>1576</v>
      </c>
      <c r="E3203" s="38">
        <v>2019</v>
      </c>
      <c r="F3203" s="30" t="s">
        <v>31</v>
      </c>
      <c r="G3203" s="30">
        <v>6029.8</v>
      </c>
      <c r="H3203" s="30">
        <v>6029.8</v>
      </c>
      <c r="I3203" s="61">
        <v>103415.15</v>
      </c>
    </row>
    <row r="3204" spans="1:9" ht="15.75" x14ac:dyDescent="0.25">
      <c r="A3204" s="30">
        <v>30588</v>
      </c>
      <c r="B3204" s="12" t="str">
        <f>VLOOKUP(A3204,'[1]Региональная прогр. (11.2018)'!G$14:Q$8110,11,FALSE)</f>
        <v>ЛАО</v>
      </c>
      <c r="C3204" s="30" t="s">
        <v>9</v>
      </c>
      <c r="D3204" s="30" t="s">
        <v>1576</v>
      </c>
      <c r="E3204" s="38">
        <v>2019</v>
      </c>
      <c r="F3204" s="30" t="s">
        <v>28</v>
      </c>
      <c r="G3204" s="30">
        <v>6029.8</v>
      </c>
      <c r="H3204" s="30">
        <v>506.21</v>
      </c>
      <c r="I3204" s="61">
        <v>55284.65</v>
      </c>
    </row>
    <row r="3205" spans="1:9" ht="15.75" x14ac:dyDescent="0.25">
      <c r="A3205" s="30">
        <v>30588</v>
      </c>
      <c r="B3205" s="12" t="str">
        <f>VLOOKUP(A3205,'[1]Региональная прогр. (11.2018)'!G$14:Q$8110,11,FALSE)</f>
        <v>ЛАО</v>
      </c>
      <c r="C3205" s="30" t="s">
        <v>9</v>
      </c>
      <c r="D3205" s="30" t="s">
        <v>1576</v>
      </c>
      <c r="E3205" s="38">
        <v>2019</v>
      </c>
      <c r="F3205" s="30" t="s">
        <v>613</v>
      </c>
      <c r="G3205" s="30">
        <v>6029.8</v>
      </c>
      <c r="H3205" s="30">
        <v>6029.8</v>
      </c>
      <c r="I3205" s="61">
        <v>358792.98</v>
      </c>
    </row>
    <row r="3206" spans="1:9" ht="15.75" x14ac:dyDescent="0.25">
      <c r="A3206" s="30">
        <v>30588</v>
      </c>
      <c r="B3206" s="12" t="str">
        <f>VLOOKUP(A3206,'[1]Региональная прогр. (11.2018)'!G$14:Q$8110,11,FALSE)</f>
        <v>ЛАО</v>
      </c>
      <c r="C3206" s="30" t="s">
        <v>9</v>
      </c>
      <c r="D3206" s="30" t="s">
        <v>1576</v>
      </c>
      <c r="E3206" s="38">
        <v>2019</v>
      </c>
      <c r="F3206" s="30" t="s">
        <v>16</v>
      </c>
      <c r="G3206" s="30">
        <v>6029.8</v>
      </c>
      <c r="H3206" s="14">
        <v>2855.14</v>
      </c>
      <c r="I3206" s="61">
        <v>45006</v>
      </c>
    </row>
    <row r="3207" spans="1:9" ht="15.75" x14ac:dyDescent="0.25">
      <c r="A3207" s="30">
        <v>30588</v>
      </c>
      <c r="B3207" s="12" t="str">
        <f>VLOOKUP(A3207,'[1]Региональная прогр. (11.2018)'!G$14:Q$8110,11,FALSE)</f>
        <v>ЛАО</v>
      </c>
      <c r="C3207" s="30" t="s">
        <v>9</v>
      </c>
      <c r="D3207" s="30" t="s">
        <v>1576</v>
      </c>
      <c r="E3207" s="38">
        <v>2019</v>
      </c>
      <c r="F3207" s="30" t="s">
        <v>32</v>
      </c>
      <c r="G3207" s="30">
        <v>6029.8</v>
      </c>
      <c r="H3207" s="30">
        <v>645.84</v>
      </c>
      <c r="I3207" s="61">
        <v>82909.490000000005</v>
      </c>
    </row>
    <row r="3208" spans="1:9" ht="15.75" x14ac:dyDescent="0.25">
      <c r="A3208" s="30">
        <v>30588</v>
      </c>
      <c r="B3208" s="12" t="str">
        <f>VLOOKUP(A3208,'[1]Региональная прогр. (11.2018)'!G$14:Q$8110,11,FALSE)</f>
        <v>ЛАО</v>
      </c>
      <c r="C3208" s="30" t="s">
        <v>9</v>
      </c>
      <c r="D3208" s="30" t="s">
        <v>1576</v>
      </c>
      <c r="E3208" s="38">
        <v>2019</v>
      </c>
      <c r="F3208" s="30" t="s">
        <v>1312</v>
      </c>
      <c r="G3208" s="30">
        <v>6029.8</v>
      </c>
      <c r="H3208" s="30">
        <v>6029.8</v>
      </c>
      <c r="I3208" s="61">
        <v>50267.79</v>
      </c>
    </row>
    <row r="3209" spans="1:9" ht="15.75" x14ac:dyDescent="0.25">
      <c r="A3209" s="30">
        <v>19979</v>
      </c>
      <c r="B3209" s="12" t="str">
        <f>VLOOKUP(A3209,'[1]Региональная прогр. (11.2018)'!G$14:Q$8110,11,FALSE)</f>
        <v>ЛАО</v>
      </c>
      <c r="C3209" s="30" t="s">
        <v>9</v>
      </c>
      <c r="D3209" s="30" t="s">
        <v>1577</v>
      </c>
      <c r="E3209" s="38">
        <v>2019</v>
      </c>
      <c r="F3209" s="30" t="s">
        <v>1311</v>
      </c>
      <c r="G3209" s="30">
        <v>8996.5</v>
      </c>
      <c r="H3209" s="30" t="s">
        <v>18</v>
      </c>
      <c r="I3209" s="61">
        <v>168307.14</v>
      </c>
    </row>
    <row r="3210" spans="1:9" ht="15.75" x14ac:dyDescent="0.25">
      <c r="A3210" s="30">
        <v>20000</v>
      </c>
      <c r="B3210" s="12" t="str">
        <f>VLOOKUP(A3210,'[1]Региональная прогр. (11.2018)'!G$14:Q$8110,11,FALSE)</f>
        <v>ЛАО</v>
      </c>
      <c r="C3210" s="30" t="s">
        <v>9</v>
      </c>
      <c r="D3210" s="30" t="s">
        <v>1578</v>
      </c>
      <c r="E3210" s="38">
        <v>2019</v>
      </c>
      <c r="F3210" s="30" t="s">
        <v>613</v>
      </c>
      <c r="G3210" s="30">
        <v>6007.3</v>
      </c>
      <c r="H3210" s="30">
        <v>6007.3</v>
      </c>
      <c r="I3210" s="61">
        <v>499525.74</v>
      </c>
    </row>
    <row r="3211" spans="1:9" ht="15.75" x14ac:dyDescent="0.25">
      <c r="A3211" s="30">
        <v>36592</v>
      </c>
      <c r="B3211" s="12" t="str">
        <f>VLOOKUP(A3211,'[1]Региональная прогр. (11.2018)'!G$14:Q$8110,11,FALSE)</f>
        <v>ЛАО</v>
      </c>
      <c r="C3211" s="30" t="s">
        <v>9</v>
      </c>
      <c r="D3211" s="30" t="s">
        <v>1579</v>
      </c>
      <c r="E3211" s="38">
        <v>2019</v>
      </c>
      <c r="F3211" s="30" t="s">
        <v>968</v>
      </c>
      <c r="G3211" s="30">
        <v>11630.6</v>
      </c>
      <c r="H3211" s="30" t="s">
        <v>18</v>
      </c>
      <c r="I3211" s="61">
        <v>221911</v>
      </c>
    </row>
    <row r="3212" spans="1:9" ht="15.75" x14ac:dyDescent="0.25">
      <c r="A3212" s="30">
        <v>34153</v>
      </c>
      <c r="B3212" s="12" t="str">
        <f>VLOOKUP(A3212,'[1]Региональная прогр. (11.2018)'!G$14:Q$8110,11,FALSE)</f>
        <v>ЛАО</v>
      </c>
      <c r="C3212" s="30" t="s">
        <v>9</v>
      </c>
      <c r="D3212" s="30" t="s">
        <v>1580</v>
      </c>
      <c r="E3212" s="38">
        <v>2019</v>
      </c>
      <c r="F3212" s="30" t="s">
        <v>26</v>
      </c>
      <c r="G3212" s="30">
        <v>4566.8</v>
      </c>
      <c r="H3212" s="30">
        <v>4566.8</v>
      </c>
      <c r="I3212" s="61">
        <v>54946.7</v>
      </c>
    </row>
    <row r="3213" spans="1:9" ht="15.75" x14ac:dyDescent="0.25">
      <c r="A3213" s="30">
        <v>34153</v>
      </c>
      <c r="B3213" s="12" t="str">
        <f>VLOOKUP(A3213,'[1]Региональная прогр. (11.2018)'!G$14:Q$8110,11,FALSE)</f>
        <v>ЛАО</v>
      </c>
      <c r="C3213" s="30" t="s">
        <v>9</v>
      </c>
      <c r="D3213" s="30" t="s">
        <v>1580</v>
      </c>
      <c r="E3213" s="38">
        <v>2019</v>
      </c>
      <c r="F3213" s="30" t="s">
        <v>16</v>
      </c>
      <c r="G3213" s="30">
        <v>4566.8</v>
      </c>
      <c r="H3213" s="14">
        <v>2200</v>
      </c>
      <c r="I3213" s="61">
        <v>290491</v>
      </c>
    </row>
    <row r="3214" spans="1:9" ht="15.75" x14ac:dyDescent="0.25">
      <c r="A3214" s="30">
        <v>32793</v>
      </c>
      <c r="B3214" s="12" t="str">
        <f>VLOOKUP(A3214,'[1]Региональная прогр. (11.2018)'!G$14:Q$8110,11,FALSE)</f>
        <v>ЦАО</v>
      </c>
      <c r="C3214" s="30" t="s">
        <v>9</v>
      </c>
      <c r="D3214" s="30" t="s">
        <v>1581</v>
      </c>
      <c r="E3214" s="38">
        <v>2019</v>
      </c>
      <c r="F3214" s="30" t="s">
        <v>25</v>
      </c>
      <c r="G3214" s="30">
        <v>10163</v>
      </c>
      <c r="H3214" s="30">
        <v>10163</v>
      </c>
      <c r="I3214" s="61">
        <v>91454.7</v>
      </c>
    </row>
    <row r="3215" spans="1:9" ht="15.75" x14ac:dyDescent="0.25">
      <c r="A3215" s="30">
        <v>32793</v>
      </c>
      <c r="B3215" s="12" t="str">
        <f>VLOOKUP(A3215,'[1]Региональная прогр. (11.2018)'!G$14:Q$8110,11,FALSE)</f>
        <v>ЦАО</v>
      </c>
      <c r="C3215" s="30" t="s">
        <v>9</v>
      </c>
      <c r="D3215" s="30" t="s">
        <v>1581</v>
      </c>
      <c r="E3215" s="38">
        <v>2019</v>
      </c>
      <c r="F3215" s="30" t="s">
        <v>16</v>
      </c>
      <c r="G3215" s="30">
        <v>10163</v>
      </c>
      <c r="H3215" s="14">
        <v>6500</v>
      </c>
      <c r="I3215" s="61">
        <v>59723</v>
      </c>
    </row>
    <row r="3216" spans="1:9" ht="15.75" x14ac:dyDescent="0.25">
      <c r="A3216" s="30">
        <v>27602</v>
      </c>
      <c r="B3216" s="12" t="str">
        <f>VLOOKUP(A3216,'[1]Региональная прогр. (11.2018)'!G$14:Q$8110,11,FALSE)</f>
        <v>КАО</v>
      </c>
      <c r="C3216" s="30" t="s">
        <v>9</v>
      </c>
      <c r="D3216" s="30" t="s">
        <v>1499</v>
      </c>
      <c r="E3216" s="38">
        <v>2019</v>
      </c>
      <c r="F3216" s="30" t="s">
        <v>14</v>
      </c>
      <c r="G3216" s="30">
        <v>7571.5</v>
      </c>
      <c r="H3216" s="30">
        <v>898</v>
      </c>
      <c r="I3216" s="61">
        <v>1452286.84</v>
      </c>
    </row>
    <row r="3217" spans="1:9" ht="15.75" x14ac:dyDescent="0.25">
      <c r="A3217" s="30">
        <v>32519</v>
      </c>
      <c r="B3217" s="12" t="str">
        <f>VLOOKUP(A3217,'[1]Региональная прогр. (11.2018)'!G$14:Q$8110,11,FALSE)</f>
        <v>ОАО</v>
      </c>
      <c r="C3217" s="30" t="s">
        <v>9</v>
      </c>
      <c r="D3217" s="30" t="s">
        <v>1582</v>
      </c>
      <c r="E3217" s="38">
        <v>2019</v>
      </c>
      <c r="F3217" s="30" t="s">
        <v>158</v>
      </c>
      <c r="G3217" s="30">
        <v>5572.3</v>
      </c>
      <c r="H3217" s="30">
        <v>1</v>
      </c>
      <c r="I3217" s="61">
        <v>32034</v>
      </c>
    </row>
    <row r="3218" spans="1:9" ht="15.75" x14ac:dyDescent="0.25">
      <c r="A3218" s="30">
        <v>36195</v>
      </c>
      <c r="B3218" s="12" t="str">
        <f>VLOOKUP(A3218,'[1]Региональная прогр. (11.2018)'!G$14:Q$8110,11,FALSE)</f>
        <v>ОАО</v>
      </c>
      <c r="C3218" s="30" t="s">
        <v>9</v>
      </c>
      <c r="D3218" s="30" t="s">
        <v>1583</v>
      </c>
      <c r="E3218" s="38">
        <v>2019</v>
      </c>
      <c r="F3218" s="30" t="s">
        <v>31</v>
      </c>
      <c r="G3218" s="30">
        <v>7140.6</v>
      </c>
      <c r="H3218" s="30">
        <v>637.04</v>
      </c>
      <c r="I3218" s="61">
        <v>79204</v>
      </c>
    </row>
    <row r="3219" spans="1:9" ht="15.75" x14ac:dyDescent="0.25">
      <c r="A3219" s="30">
        <v>36195</v>
      </c>
      <c r="B3219" s="12" t="str">
        <f>VLOOKUP(A3219,'[1]Региональная прогр. (11.2018)'!G$14:Q$8110,11,FALSE)</f>
        <v>ОАО</v>
      </c>
      <c r="C3219" s="30" t="s">
        <v>9</v>
      </c>
      <c r="D3219" s="30" t="s">
        <v>1583</v>
      </c>
      <c r="E3219" s="38">
        <v>2019</v>
      </c>
      <c r="F3219" s="30" t="s">
        <v>28</v>
      </c>
      <c r="G3219" s="30">
        <v>7140.6</v>
      </c>
      <c r="H3219" s="30">
        <v>723.66</v>
      </c>
      <c r="I3219" s="61">
        <v>79204</v>
      </c>
    </row>
    <row r="3220" spans="1:9" ht="15.75" x14ac:dyDescent="0.25">
      <c r="A3220" s="30">
        <v>36195</v>
      </c>
      <c r="B3220" s="12" t="str">
        <f>VLOOKUP(A3220,'[1]Региональная прогр. (11.2018)'!G$14:Q$8110,11,FALSE)</f>
        <v>ОАО</v>
      </c>
      <c r="C3220" s="30" t="s">
        <v>9</v>
      </c>
      <c r="D3220" s="30" t="s">
        <v>1583</v>
      </c>
      <c r="E3220" s="38">
        <v>2019</v>
      </c>
      <c r="F3220" s="30" t="s">
        <v>1311</v>
      </c>
      <c r="G3220" s="30">
        <v>7140.6</v>
      </c>
      <c r="H3220" s="30" t="s">
        <v>18</v>
      </c>
      <c r="I3220" s="61">
        <v>82018.2</v>
      </c>
    </row>
    <row r="3221" spans="1:9" ht="15.75" x14ac:dyDescent="0.25">
      <c r="A3221" s="30">
        <v>31947</v>
      </c>
      <c r="B3221" s="12" t="str">
        <f>VLOOKUP(A3221,'[1]Региональная прогр. (11.2018)'!G$14:Q$8110,11,FALSE)</f>
        <v>КАО</v>
      </c>
      <c r="C3221" s="30" t="s">
        <v>9</v>
      </c>
      <c r="D3221" s="30" t="s">
        <v>1500</v>
      </c>
      <c r="E3221" s="38">
        <v>2019</v>
      </c>
      <c r="F3221" s="30" t="s">
        <v>14</v>
      </c>
      <c r="G3221" s="30">
        <v>12979.1</v>
      </c>
      <c r="H3221" s="14">
        <v>2984.83</v>
      </c>
      <c r="I3221" s="61">
        <v>2974598.47</v>
      </c>
    </row>
    <row r="3222" spans="1:9" ht="15.75" x14ac:dyDescent="0.25">
      <c r="A3222" s="30">
        <v>31946</v>
      </c>
      <c r="B3222" s="12" t="str">
        <f>VLOOKUP(A3222,'[1]Региональная прогр. (11.2018)'!G$14:Q$8110,11,FALSE)</f>
        <v>КАО</v>
      </c>
      <c r="C3222" s="30" t="s">
        <v>9</v>
      </c>
      <c r="D3222" s="30" t="s">
        <v>1501</v>
      </c>
      <c r="E3222" s="38">
        <v>2019</v>
      </c>
      <c r="F3222" s="30" t="s">
        <v>14</v>
      </c>
      <c r="G3222" s="30">
        <v>5712.8</v>
      </c>
      <c r="H3222" s="30">
        <v>1313.79</v>
      </c>
      <c r="I3222" s="61">
        <v>2030407</v>
      </c>
    </row>
    <row r="3223" spans="1:9" ht="15.75" x14ac:dyDescent="0.25">
      <c r="A3223" s="30">
        <v>31339</v>
      </c>
      <c r="B3223" s="12" t="str">
        <f>VLOOKUP(A3223,'[1]Региональная прогр. (11.2018)'!G$14:Q$8110,11,FALSE)</f>
        <v>САО</v>
      </c>
      <c r="C3223" s="30" t="s">
        <v>9</v>
      </c>
      <c r="D3223" s="30" t="s">
        <v>1502</v>
      </c>
      <c r="E3223" s="38">
        <v>2019</v>
      </c>
      <c r="F3223" s="30" t="s">
        <v>158</v>
      </c>
      <c r="G3223" s="30">
        <v>15703.6</v>
      </c>
      <c r="H3223" s="30">
        <v>4</v>
      </c>
      <c r="I3223" s="61">
        <v>1980000</v>
      </c>
    </row>
    <row r="3224" spans="1:9" ht="15.75" x14ac:dyDescent="0.25">
      <c r="A3224" s="30">
        <v>32812</v>
      </c>
      <c r="B3224" s="12" t="str">
        <f>VLOOKUP(A3224,'[1]Региональная прогр. (11.2018)'!G$14:Q$8110,11,FALSE)</f>
        <v>ЦАО</v>
      </c>
      <c r="C3224" s="30" t="s">
        <v>9</v>
      </c>
      <c r="D3224" s="30" t="s">
        <v>1503</v>
      </c>
      <c r="E3224" s="38">
        <v>2019</v>
      </c>
      <c r="F3224" s="30" t="s">
        <v>25</v>
      </c>
      <c r="G3224" s="30">
        <v>20341.5</v>
      </c>
      <c r="H3224" s="30">
        <v>20341.5</v>
      </c>
      <c r="I3224" s="61">
        <v>87000</v>
      </c>
    </row>
    <row r="3225" spans="1:9" ht="15.75" x14ac:dyDescent="0.25">
      <c r="A3225" s="30">
        <v>32812</v>
      </c>
      <c r="B3225" s="12" t="str">
        <f>VLOOKUP(A3225,'[1]Региональная прогр. (11.2018)'!G$14:Q$8110,11,FALSE)</f>
        <v>ЦАО</v>
      </c>
      <c r="C3225" s="30" t="s">
        <v>9</v>
      </c>
      <c r="D3225" s="30" t="s">
        <v>1503</v>
      </c>
      <c r="E3225" s="38">
        <v>2019</v>
      </c>
      <c r="F3225" s="30" t="s">
        <v>16</v>
      </c>
      <c r="G3225" s="30">
        <v>20341.5</v>
      </c>
      <c r="H3225" s="14">
        <v>11300</v>
      </c>
      <c r="I3225" s="61">
        <v>149401</v>
      </c>
    </row>
    <row r="3226" spans="1:9" ht="15.75" x14ac:dyDescent="0.25">
      <c r="A3226" s="30">
        <v>23433</v>
      </c>
      <c r="B3226" s="12" t="str">
        <f>VLOOKUP(A3226,'[1]Региональная прогр. (11.2018)'!G$14:Q$8110,11,FALSE)</f>
        <v>ОАО</v>
      </c>
      <c r="C3226" s="30" t="s">
        <v>9</v>
      </c>
      <c r="D3226" s="30" t="s">
        <v>1504</v>
      </c>
      <c r="E3226" s="38">
        <v>2019</v>
      </c>
      <c r="F3226" s="30" t="s">
        <v>25</v>
      </c>
      <c r="G3226" s="30">
        <v>13493.4</v>
      </c>
      <c r="H3226" s="30">
        <v>5364.89</v>
      </c>
      <c r="I3226" s="61">
        <v>182589.59</v>
      </c>
    </row>
    <row r="3227" spans="1:9" ht="15.75" x14ac:dyDescent="0.25">
      <c r="A3227" s="30">
        <v>23433</v>
      </c>
      <c r="B3227" s="12" t="str">
        <f>VLOOKUP(A3227,'[1]Региональная прогр. (11.2018)'!G$14:Q$8110,11,FALSE)</f>
        <v>ОАО</v>
      </c>
      <c r="C3227" s="30" t="s">
        <v>9</v>
      </c>
      <c r="D3227" s="30" t="s">
        <v>1504</v>
      </c>
      <c r="E3227" s="38">
        <v>2019</v>
      </c>
      <c r="F3227" s="30" t="s">
        <v>16</v>
      </c>
      <c r="G3227" s="30">
        <v>13493.4</v>
      </c>
      <c r="H3227" s="14">
        <v>7900</v>
      </c>
      <c r="I3227" s="61">
        <v>237147.89</v>
      </c>
    </row>
    <row r="3228" spans="1:9" ht="15.75" x14ac:dyDescent="0.25">
      <c r="A3228" s="30">
        <v>32317</v>
      </c>
      <c r="B3228" s="12" t="str">
        <f>VLOOKUP(A3228,'[1]Региональная прогр. (11.2018)'!G$14:Q$8110,11,FALSE)</f>
        <v>САО</v>
      </c>
      <c r="C3228" s="30" t="s">
        <v>9</v>
      </c>
      <c r="D3228" s="30" t="s">
        <v>1505</v>
      </c>
      <c r="E3228" s="38">
        <v>2019</v>
      </c>
      <c r="F3228" s="30" t="s">
        <v>14</v>
      </c>
      <c r="G3228" s="30">
        <v>10896.4</v>
      </c>
      <c r="H3228" s="14">
        <v>1280.31</v>
      </c>
      <c r="I3228" s="61">
        <v>310000</v>
      </c>
    </row>
    <row r="3229" spans="1:9" ht="15.75" x14ac:dyDescent="0.25">
      <c r="A3229" s="30">
        <v>20381</v>
      </c>
      <c r="B3229" s="12" t="str">
        <f>VLOOKUP(A3229,'[1]Региональная прогр. (11.2018)'!G$14:Q$8110,11,FALSE)</f>
        <v>САО</v>
      </c>
      <c r="C3229" s="30" t="s">
        <v>9</v>
      </c>
      <c r="D3229" s="30" t="s">
        <v>1506</v>
      </c>
      <c r="E3229" s="38">
        <v>2019</v>
      </c>
      <c r="F3229" s="30" t="s">
        <v>31</v>
      </c>
      <c r="G3229" s="30">
        <v>7243.8</v>
      </c>
      <c r="H3229" s="30">
        <v>687.56</v>
      </c>
      <c r="I3229" s="61">
        <v>640401.71</v>
      </c>
    </row>
    <row r="3230" spans="1:9" ht="15.75" x14ac:dyDescent="0.25">
      <c r="A3230" s="30">
        <v>20381</v>
      </c>
      <c r="B3230" s="12" t="str">
        <f>VLOOKUP(A3230,'[1]Региональная прогр. (11.2018)'!G$14:Q$8110,11,FALSE)</f>
        <v>САО</v>
      </c>
      <c r="C3230" s="30" t="s">
        <v>9</v>
      </c>
      <c r="D3230" s="30" t="s">
        <v>1506</v>
      </c>
      <c r="E3230" s="38">
        <v>2019</v>
      </c>
      <c r="F3230" s="30" t="s">
        <v>28</v>
      </c>
      <c r="G3230" s="30">
        <v>7243.8</v>
      </c>
      <c r="H3230" s="30">
        <v>782.06</v>
      </c>
      <c r="I3230" s="61">
        <v>98473.44</v>
      </c>
    </row>
    <row r="3231" spans="1:9" ht="15.75" x14ac:dyDescent="0.25">
      <c r="A3231" s="30">
        <v>20381</v>
      </c>
      <c r="B3231" s="12" t="str">
        <f>VLOOKUP(A3231,'[1]Региональная прогр. (11.2018)'!G$14:Q$8110,11,FALSE)</f>
        <v>САО</v>
      </c>
      <c r="C3231" s="30" t="s">
        <v>9</v>
      </c>
      <c r="D3231" s="30" t="s">
        <v>1506</v>
      </c>
      <c r="E3231" s="38">
        <v>2019</v>
      </c>
      <c r="F3231" s="30" t="s">
        <v>25</v>
      </c>
      <c r="G3231" s="30">
        <v>7243.8</v>
      </c>
      <c r="H3231" s="30">
        <v>3145.91</v>
      </c>
      <c r="I3231" s="61">
        <v>613604.63</v>
      </c>
    </row>
    <row r="3232" spans="1:9" ht="15.75" x14ac:dyDescent="0.25">
      <c r="A3232" s="30">
        <v>20381</v>
      </c>
      <c r="B3232" s="12" t="str">
        <f>VLOOKUP(A3232,'[1]Региональная прогр. (11.2018)'!G$14:Q$8110,11,FALSE)</f>
        <v>САО</v>
      </c>
      <c r="C3232" s="30" t="s">
        <v>9</v>
      </c>
      <c r="D3232" s="30" t="s">
        <v>1506</v>
      </c>
      <c r="E3232" s="38">
        <v>2019</v>
      </c>
      <c r="F3232" s="30" t="s">
        <v>70</v>
      </c>
      <c r="G3232" s="30">
        <v>7243.8</v>
      </c>
      <c r="H3232" s="30" t="s">
        <v>18</v>
      </c>
      <c r="I3232" s="61">
        <v>554689.84</v>
      </c>
    </row>
    <row r="3233" spans="1:9" ht="15.75" x14ac:dyDescent="0.25">
      <c r="A3233" s="30">
        <v>20381</v>
      </c>
      <c r="B3233" s="12" t="str">
        <f>VLOOKUP(A3233,'[1]Региональная прогр. (11.2018)'!G$14:Q$8110,11,FALSE)</f>
        <v>САО</v>
      </c>
      <c r="C3233" s="30" t="s">
        <v>9</v>
      </c>
      <c r="D3233" s="30" t="s">
        <v>1506</v>
      </c>
      <c r="E3233" s="38">
        <v>2019</v>
      </c>
      <c r="F3233" s="30" t="s">
        <v>1311</v>
      </c>
      <c r="G3233" s="30">
        <v>7243.8</v>
      </c>
      <c r="H3233" s="30" t="s">
        <v>18</v>
      </c>
      <c r="I3233" s="61">
        <v>160309.97</v>
      </c>
    </row>
    <row r="3234" spans="1:9" ht="15.75" x14ac:dyDescent="0.25">
      <c r="A3234" s="30">
        <v>28042</v>
      </c>
      <c r="B3234" s="12" t="str">
        <f>VLOOKUP(A3234,'[1]Региональная прогр. (11.2018)'!G$14:Q$8110,11,FALSE)</f>
        <v>ЦАО</v>
      </c>
      <c r="C3234" s="30" t="s">
        <v>9</v>
      </c>
      <c r="D3234" s="30" t="s">
        <v>1584</v>
      </c>
      <c r="E3234" s="38">
        <v>2019</v>
      </c>
      <c r="F3234" s="30" t="s">
        <v>14</v>
      </c>
      <c r="G3234" s="30">
        <v>4141.3</v>
      </c>
      <c r="H3234" s="30">
        <v>1105</v>
      </c>
      <c r="I3234" s="61">
        <v>572567.82999999996</v>
      </c>
    </row>
    <row r="3235" spans="1:9" ht="15.75" x14ac:dyDescent="0.25">
      <c r="A3235" s="30">
        <v>34276</v>
      </c>
      <c r="B3235" s="12" t="str">
        <f>VLOOKUP(A3235,'[1]Региональная прогр. (11.2018)'!G$14:Q$8110,11,FALSE)</f>
        <v>ЛАО</v>
      </c>
      <c r="C3235" s="30" t="s">
        <v>9</v>
      </c>
      <c r="D3235" s="30" t="s">
        <v>1585</v>
      </c>
      <c r="E3235" s="38">
        <v>2019</v>
      </c>
      <c r="F3235" s="30" t="s">
        <v>32</v>
      </c>
      <c r="G3235" s="30">
        <v>8709</v>
      </c>
      <c r="H3235" s="30">
        <v>8709</v>
      </c>
      <c r="I3235" s="61">
        <v>372037.48</v>
      </c>
    </row>
    <row r="3236" spans="1:9" ht="15.75" x14ac:dyDescent="0.25">
      <c r="A3236" s="30">
        <v>24833</v>
      </c>
      <c r="B3236" s="12" t="str">
        <f>VLOOKUP(A3236,'[1]Региональная прогр. (11.2018)'!G$14:Q$8110,11,FALSE)</f>
        <v>ЛАО</v>
      </c>
      <c r="C3236" s="30" t="s">
        <v>9</v>
      </c>
      <c r="D3236" s="30" t="s">
        <v>1507</v>
      </c>
      <c r="E3236" s="38">
        <v>2019</v>
      </c>
      <c r="F3236" s="30" t="s">
        <v>16</v>
      </c>
      <c r="G3236" s="30">
        <v>2650.2</v>
      </c>
      <c r="H3236" s="14">
        <v>1139.68</v>
      </c>
      <c r="I3236" s="61">
        <v>527667</v>
      </c>
    </row>
    <row r="3237" spans="1:9" ht="15.75" x14ac:dyDescent="0.25">
      <c r="A3237" s="30">
        <v>24834</v>
      </c>
      <c r="B3237" s="12" t="str">
        <f>VLOOKUP(A3237,'[1]Региональная прогр. (11.2018)'!G$14:Q$8110,11,FALSE)</f>
        <v>ЛАО</v>
      </c>
      <c r="C3237" s="30" t="s">
        <v>9</v>
      </c>
      <c r="D3237" s="30" t="s">
        <v>1508</v>
      </c>
      <c r="E3237" s="38">
        <v>2019</v>
      </c>
      <c r="F3237" s="30" t="s">
        <v>16</v>
      </c>
      <c r="G3237" s="30">
        <v>2641.2</v>
      </c>
      <c r="H3237" s="14">
        <v>1135.81</v>
      </c>
      <c r="I3237" s="61">
        <v>402667</v>
      </c>
    </row>
    <row r="3238" spans="1:9" ht="15.75" x14ac:dyDescent="0.25">
      <c r="A3238" s="30">
        <v>24834</v>
      </c>
      <c r="B3238" s="12" t="str">
        <f>VLOOKUP(A3238,'[1]Региональная прогр. (11.2018)'!G$14:Q$8110,11,FALSE)</f>
        <v>ЛАО</v>
      </c>
      <c r="C3238" s="30" t="s">
        <v>9</v>
      </c>
      <c r="D3238" s="30" t="s">
        <v>1508</v>
      </c>
      <c r="E3238" s="38">
        <v>2019</v>
      </c>
      <c r="F3238" s="30" t="s">
        <v>968</v>
      </c>
      <c r="G3238" s="30">
        <v>2641.2</v>
      </c>
      <c r="H3238" s="30" t="s">
        <v>18</v>
      </c>
      <c r="I3238" s="61">
        <v>85487</v>
      </c>
    </row>
    <row r="3239" spans="1:9" ht="15.75" x14ac:dyDescent="0.25">
      <c r="A3239" s="30">
        <v>24835</v>
      </c>
      <c r="B3239" s="12" t="str">
        <f>VLOOKUP(A3239,'[1]Региональная прогр. (11.2018)'!G$14:Q$8110,11,FALSE)</f>
        <v>ЛАО</v>
      </c>
      <c r="C3239" s="30" t="s">
        <v>9</v>
      </c>
      <c r="D3239" s="30" t="s">
        <v>1509</v>
      </c>
      <c r="E3239" s="38">
        <v>2019</v>
      </c>
      <c r="F3239" s="30" t="s">
        <v>16</v>
      </c>
      <c r="G3239" s="30">
        <v>6046.1</v>
      </c>
      <c r="H3239" s="14">
        <v>2600.04</v>
      </c>
      <c r="I3239" s="61">
        <v>607301</v>
      </c>
    </row>
    <row r="3240" spans="1:9" ht="15.75" x14ac:dyDescent="0.25">
      <c r="A3240" s="30">
        <v>23584</v>
      </c>
      <c r="B3240" s="12" t="str">
        <f>VLOOKUP(A3240,'[1]Региональная прогр. (11.2018)'!G$14:Q$8110,11,FALSE)</f>
        <v>ЛАО</v>
      </c>
      <c r="C3240" s="30" t="s">
        <v>9</v>
      </c>
      <c r="D3240" s="30" t="s">
        <v>1510</v>
      </c>
      <c r="E3240" s="38">
        <v>2019</v>
      </c>
      <c r="F3240" s="30" t="s">
        <v>16</v>
      </c>
      <c r="G3240" s="30">
        <v>6067.8</v>
      </c>
      <c r="H3240" s="14">
        <v>2609.37</v>
      </c>
      <c r="I3240" s="61">
        <v>740896</v>
      </c>
    </row>
    <row r="3241" spans="1:9" ht="15.75" x14ac:dyDescent="0.25">
      <c r="A3241" s="30">
        <v>28907</v>
      </c>
      <c r="B3241" s="12" t="str">
        <f>VLOOKUP(A3241,'[1]Региональная прогр. (11.2018)'!G$14:Q$8110,11,FALSE)</f>
        <v>САО</v>
      </c>
      <c r="C3241" s="30" t="s">
        <v>9</v>
      </c>
      <c r="D3241" s="30" t="s">
        <v>1511</v>
      </c>
      <c r="E3241" s="38">
        <v>2019</v>
      </c>
      <c r="F3241" s="30" t="s">
        <v>14</v>
      </c>
      <c r="G3241" s="30">
        <v>7234.1</v>
      </c>
      <c r="H3241" s="30">
        <v>849.99</v>
      </c>
      <c r="I3241" s="61">
        <v>13549.2</v>
      </c>
    </row>
    <row r="3242" spans="1:9" ht="15.75" x14ac:dyDescent="0.25">
      <c r="A3242" s="30">
        <v>31910</v>
      </c>
      <c r="B3242" s="12" t="str">
        <f>VLOOKUP(A3242,'[1]Региональная прогр. (11.2018)'!G$14:Q$8110,11,FALSE)</f>
        <v>КАО</v>
      </c>
      <c r="C3242" s="30" t="s">
        <v>9</v>
      </c>
      <c r="D3242" s="30" t="s">
        <v>1586</v>
      </c>
      <c r="E3242" s="38">
        <v>2019</v>
      </c>
      <c r="F3242" s="30" t="s">
        <v>14</v>
      </c>
      <c r="G3242" s="30">
        <v>4005.2</v>
      </c>
      <c r="H3242" s="30">
        <v>921.08</v>
      </c>
      <c r="I3242" s="61">
        <v>1215538.3700000001</v>
      </c>
    </row>
    <row r="3243" spans="1:9" ht="15.75" x14ac:dyDescent="0.25">
      <c r="A3243" s="30">
        <v>28903</v>
      </c>
      <c r="B3243" s="12" t="str">
        <f>VLOOKUP(A3243,'[1]Региональная прогр. (11.2018)'!G$14:Q$8110,11,FALSE)</f>
        <v>КАО</v>
      </c>
      <c r="C3243" s="30" t="s">
        <v>9</v>
      </c>
      <c r="D3243" s="30" t="s">
        <v>1512</v>
      </c>
      <c r="E3243" s="38">
        <v>2019</v>
      </c>
      <c r="F3243" s="30" t="s">
        <v>14</v>
      </c>
      <c r="G3243" s="30">
        <v>5657.5</v>
      </c>
      <c r="H3243" s="30">
        <v>1409</v>
      </c>
      <c r="I3243" s="61">
        <v>1161111.8400000001</v>
      </c>
    </row>
    <row r="3244" spans="1:9" ht="15.75" x14ac:dyDescent="0.25">
      <c r="A3244" s="30">
        <v>31165</v>
      </c>
      <c r="B3244" s="12" t="str">
        <f>VLOOKUP(A3244,'[1]Региональная прогр. (11.2018)'!G$14:Q$8110,11,FALSE)</f>
        <v>ОАО</v>
      </c>
      <c r="C3244" s="30" t="s">
        <v>9</v>
      </c>
      <c r="D3244" s="30" t="s">
        <v>1513</v>
      </c>
      <c r="E3244" s="38">
        <v>2019</v>
      </c>
      <c r="F3244" s="30" t="s">
        <v>16</v>
      </c>
      <c r="G3244" s="30">
        <v>13055.6</v>
      </c>
      <c r="H3244" s="14">
        <v>7760</v>
      </c>
      <c r="I3244" s="61">
        <v>199580.38</v>
      </c>
    </row>
    <row r="3245" spans="1:9" ht="15.75" x14ac:dyDescent="0.25">
      <c r="A3245" s="30">
        <v>31167</v>
      </c>
      <c r="B3245" s="12" t="str">
        <f>VLOOKUP(A3245,'[1]Региональная прогр. (11.2018)'!G$14:Q$8110,11,FALSE)</f>
        <v>ОАО</v>
      </c>
      <c r="C3245" s="30" t="s">
        <v>9</v>
      </c>
      <c r="D3245" s="30" t="s">
        <v>1514</v>
      </c>
      <c r="E3245" s="38">
        <v>2019</v>
      </c>
      <c r="F3245" s="30" t="s">
        <v>16</v>
      </c>
      <c r="G3245" s="30">
        <v>8956.6</v>
      </c>
      <c r="H3245" s="14">
        <v>4970</v>
      </c>
      <c r="I3245" s="61">
        <v>128073.23</v>
      </c>
    </row>
    <row r="3246" spans="1:9" ht="15.75" x14ac:dyDescent="0.25">
      <c r="A3246" s="30">
        <v>35140</v>
      </c>
      <c r="B3246" s="12" t="str">
        <f>VLOOKUP(A3246,'[1]Региональная прогр. (11.2018)'!G$14:Q$8110,11,FALSE)</f>
        <v>ЦАО</v>
      </c>
      <c r="C3246" s="30" t="s">
        <v>9</v>
      </c>
      <c r="D3246" s="30" t="s">
        <v>1587</v>
      </c>
      <c r="E3246" s="38">
        <v>2019</v>
      </c>
      <c r="F3246" s="30" t="s">
        <v>14</v>
      </c>
      <c r="G3246" s="30">
        <v>4766.8999999999996</v>
      </c>
      <c r="H3246" s="14">
        <v>1096.25</v>
      </c>
      <c r="I3246" s="61">
        <v>632551.30000000005</v>
      </c>
    </row>
    <row r="3247" spans="1:9" ht="15.75" x14ac:dyDescent="0.25">
      <c r="A3247" s="30">
        <v>28351</v>
      </c>
      <c r="B3247" s="12" t="str">
        <f>VLOOKUP(A3247,'[1]Региональная прогр. (11.2018)'!G$14:Q$8110,11,FALSE)</f>
        <v>ЦАО</v>
      </c>
      <c r="C3247" s="30" t="s">
        <v>9</v>
      </c>
      <c r="D3247" s="30" t="s">
        <v>1588</v>
      </c>
      <c r="E3247" s="38">
        <v>2019</v>
      </c>
      <c r="F3247" s="30" t="s">
        <v>16</v>
      </c>
      <c r="G3247" s="30">
        <v>4049.9</v>
      </c>
      <c r="H3247" s="14">
        <v>2450</v>
      </c>
      <c r="I3247" s="61">
        <v>185255</v>
      </c>
    </row>
    <row r="3248" spans="1:9" ht="15.75" x14ac:dyDescent="0.25">
      <c r="A3248" s="30">
        <v>28351</v>
      </c>
      <c r="B3248" s="12" t="str">
        <f>VLOOKUP(A3248,'[1]Региональная прогр. (11.2018)'!G$14:Q$8110,11,FALSE)</f>
        <v>ЦАО</v>
      </c>
      <c r="C3248" s="30" t="s">
        <v>9</v>
      </c>
      <c r="D3248" s="30" t="s">
        <v>1588</v>
      </c>
      <c r="E3248" s="38">
        <v>2019</v>
      </c>
      <c r="F3248" s="30" t="s">
        <v>968</v>
      </c>
      <c r="G3248" s="30">
        <v>4049.9</v>
      </c>
      <c r="H3248" s="30" t="s">
        <v>18</v>
      </c>
      <c r="I3248" s="61">
        <v>56201.62</v>
      </c>
    </row>
    <row r="3249" spans="1:9" ht="15.75" x14ac:dyDescent="0.25">
      <c r="A3249" s="30">
        <v>31251</v>
      </c>
      <c r="B3249" s="12" t="str">
        <f>VLOOKUP(A3249,'[1]Региональная прогр. (11.2018)'!G$14:Q$8110,11,FALSE)</f>
        <v>ОАО</v>
      </c>
      <c r="C3249" s="30" t="s">
        <v>9</v>
      </c>
      <c r="D3249" s="30" t="s">
        <v>1515</v>
      </c>
      <c r="E3249" s="38">
        <v>2019</v>
      </c>
      <c r="F3249" s="30" t="s">
        <v>14</v>
      </c>
      <c r="G3249" s="30">
        <v>5199.5</v>
      </c>
      <c r="H3249" s="30">
        <v>1465</v>
      </c>
      <c r="I3249" s="61">
        <v>1958206.8</v>
      </c>
    </row>
    <row r="3250" spans="1:9" ht="15.75" x14ac:dyDescent="0.25">
      <c r="A3250" s="30">
        <v>32321</v>
      </c>
      <c r="B3250" s="12" t="str">
        <f>VLOOKUP(A3250,'[1]Региональная прогр. (11.2018)'!G$14:Q$8110,11,FALSE)</f>
        <v>САО</v>
      </c>
      <c r="C3250" s="30" t="s">
        <v>9</v>
      </c>
      <c r="D3250" s="30" t="s">
        <v>1589</v>
      </c>
      <c r="E3250" s="38">
        <v>2019</v>
      </c>
      <c r="F3250" s="30" t="s">
        <v>31</v>
      </c>
      <c r="G3250" s="30">
        <v>12429.9</v>
      </c>
      <c r="H3250" s="30">
        <v>605.45000000000005</v>
      </c>
      <c r="I3250" s="61">
        <v>58600</v>
      </c>
    </row>
    <row r="3251" spans="1:9" ht="15.75" x14ac:dyDescent="0.25">
      <c r="A3251" s="30">
        <v>32321</v>
      </c>
      <c r="B3251" s="12" t="str">
        <f>VLOOKUP(A3251,'[1]Региональная прогр. (11.2018)'!G$14:Q$8110,11,FALSE)</f>
        <v>САО</v>
      </c>
      <c r="C3251" s="30" t="s">
        <v>9</v>
      </c>
      <c r="D3251" s="30" t="s">
        <v>1589</v>
      </c>
      <c r="E3251" s="38">
        <v>2019</v>
      </c>
      <c r="F3251" s="30" t="s">
        <v>158</v>
      </c>
      <c r="G3251" s="30">
        <v>12429.9</v>
      </c>
      <c r="H3251" s="30">
        <v>4</v>
      </c>
      <c r="I3251" s="61">
        <v>140584</v>
      </c>
    </row>
    <row r="3252" spans="1:9" ht="15.75" x14ac:dyDescent="0.25">
      <c r="A3252" s="30">
        <v>32321</v>
      </c>
      <c r="B3252" s="12" t="str">
        <f>VLOOKUP(A3252,'[1]Региональная прогр. (11.2018)'!G$14:Q$8110,11,FALSE)</f>
        <v>САО</v>
      </c>
      <c r="C3252" s="30" t="s">
        <v>9</v>
      </c>
      <c r="D3252" s="30" t="s">
        <v>1589</v>
      </c>
      <c r="E3252" s="38">
        <v>2019</v>
      </c>
      <c r="F3252" s="30" t="s">
        <v>16</v>
      </c>
      <c r="G3252" s="30">
        <v>12429.9</v>
      </c>
      <c r="H3252" s="14">
        <v>7875.2</v>
      </c>
      <c r="I3252" s="61">
        <v>161496.12000000002</v>
      </c>
    </row>
    <row r="3253" spans="1:9" ht="15.75" x14ac:dyDescent="0.25">
      <c r="A3253" s="30">
        <v>32321</v>
      </c>
      <c r="B3253" s="12" t="str">
        <f>VLOOKUP(A3253,'[1]Региональная прогр. (11.2018)'!G$14:Q$8110,11,FALSE)</f>
        <v>САО</v>
      </c>
      <c r="C3253" s="30" t="s">
        <v>9</v>
      </c>
      <c r="D3253" s="30" t="s">
        <v>1589</v>
      </c>
      <c r="E3253" s="38">
        <v>2019</v>
      </c>
      <c r="F3253" s="30" t="s">
        <v>1604</v>
      </c>
      <c r="G3253" s="30">
        <v>12429.9</v>
      </c>
      <c r="H3253" s="30">
        <v>12429.9</v>
      </c>
      <c r="I3253" s="61">
        <v>147800</v>
      </c>
    </row>
    <row r="3254" spans="1:9" ht="15.75" x14ac:dyDescent="0.25">
      <c r="A3254" s="30">
        <v>32321</v>
      </c>
      <c r="B3254" s="12" t="str">
        <f>VLOOKUP(A3254,'[1]Региональная прогр. (11.2018)'!G$14:Q$8110,11,FALSE)</f>
        <v>САО</v>
      </c>
      <c r="C3254" s="30" t="s">
        <v>9</v>
      </c>
      <c r="D3254" s="30" t="s">
        <v>1589</v>
      </c>
      <c r="E3254" s="38">
        <v>2019</v>
      </c>
      <c r="F3254" s="30" t="s">
        <v>1311</v>
      </c>
      <c r="G3254" s="30">
        <v>12429.9</v>
      </c>
      <c r="H3254" s="30" t="s">
        <v>18</v>
      </c>
      <c r="I3254" s="61">
        <v>25000</v>
      </c>
    </row>
    <row r="3255" spans="1:9" ht="15.75" x14ac:dyDescent="0.25">
      <c r="A3255" s="30">
        <v>32322</v>
      </c>
      <c r="B3255" s="12" t="str">
        <f>VLOOKUP(A3255,'[1]Региональная прогр. (11.2018)'!G$14:Q$8110,11,FALSE)</f>
        <v>САО</v>
      </c>
      <c r="C3255" s="30" t="s">
        <v>9</v>
      </c>
      <c r="D3255" s="30" t="s">
        <v>1590</v>
      </c>
      <c r="E3255" s="38">
        <v>2019</v>
      </c>
      <c r="F3255" s="30" t="s">
        <v>14</v>
      </c>
      <c r="G3255" s="30">
        <v>7625.5</v>
      </c>
      <c r="H3255" s="14">
        <v>915.05</v>
      </c>
      <c r="I3255" s="61">
        <v>384000</v>
      </c>
    </row>
    <row r="3256" spans="1:9" ht="15.75" x14ac:dyDescent="0.25">
      <c r="A3256" s="30">
        <v>32322</v>
      </c>
      <c r="B3256" s="12" t="str">
        <f>VLOOKUP(A3256,'[1]Региональная прогр. (11.2018)'!G$14:Q$8110,11,FALSE)</f>
        <v>САО</v>
      </c>
      <c r="C3256" s="30" t="s">
        <v>9</v>
      </c>
      <c r="D3256" s="30" t="s">
        <v>1590</v>
      </c>
      <c r="E3256" s="38">
        <v>2019</v>
      </c>
      <c r="F3256" s="30" t="s">
        <v>158</v>
      </c>
      <c r="G3256" s="30">
        <v>7625.5</v>
      </c>
      <c r="H3256" s="30">
        <v>3</v>
      </c>
      <c r="I3256" s="61">
        <v>133246</v>
      </c>
    </row>
    <row r="3257" spans="1:9" ht="15.75" x14ac:dyDescent="0.25">
      <c r="A3257" s="30">
        <v>32322</v>
      </c>
      <c r="B3257" s="12" t="str">
        <f>VLOOKUP(A3257,'[1]Региональная прогр. (11.2018)'!G$14:Q$8110,11,FALSE)</f>
        <v>САО</v>
      </c>
      <c r="C3257" s="30" t="s">
        <v>9</v>
      </c>
      <c r="D3257" s="30" t="s">
        <v>1590</v>
      </c>
      <c r="E3257" s="38">
        <v>2019</v>
      </c>
      <c r="F3257" s="30" t="s">
        <v>25</v>
      </c>
      <c r="G3257" s="30">
        <v>7625.5</v>
      </c>
      <c r="H3257" s="30">
        <v>7625.5</v>
      </c>
      <c r="I3257" s="61">
        <v>82053</v>
      </c>
    </row>
    <row r="3258" spans="1:9" ht="15.75" x14ac:dyDescent="0.25">
      <c r="A3258" s="30">
        <v>32322</v>
      </c>
      <c r="B3258" s="12" t="str">
        <f>VLOOKUP(A3258,'[1]Региональная прогр. (11.2018)'!G$14:Q$8110,11,FALSE)</f>
        <v>САО</v>
      </c>
      <c r="C3258" s="30" t="s">
        <v>9</v>
      </c>
      <c r="D3258" s="30" t="s">
        <v>1590</v>
      </c>
      <c r="E3258" s="38">
        <v>2019</v>
      </c>
      <c r="F3258" s="30" t="s">
        <v>16</v>
      </c>
      <c r="G3258" s="30">
        <v>7625.5</v>
      </c>
      <c r="H3258" s="14">
        <v>915.05</v>
      </c>
      <c r="I3258" s="61">
        <v>116329</v>
      </c>
    </row>
    <row r="3259" spans="1:9" ht="15.75" x14ac:dyDescent="0.25">
      <c r="A3259" s="30">
        <v>32322</v>
      </c>
      <c r="B3259" s="12" t="str">
        <f>VLOOKUP(A3259,'[1]Региональная прогр. (11.2018)'!G$14:Q$8110,11,FALSE)</f>
        <v>САО</v>
      </c>
      <c r="C3259" s="30" t="s">
        <v>9</v>
      </c>
      <c r="D3259" s="30" t="s">
        <v>1590</v>
      </c>
      <c r="E3259" s="38">
        <v>2019</v>
      </c>
      <c r="F3259" s="30" t="s">
        <v>1311</v>
      </c>
      <c r="G3259" s="30">
        <v>7625.5</v>
      </c>
      <c r="H3259" s="30" t="s">
        <v>18</v>
      </c>
      <c r="I3259" s="61">
        <v>197750</v>
      </c>
    </row>
    <row r="3260" spans="1:9" ht="15.75" x14ac:dyDescent="0.25">
      <c r="A3260" s="30">
        <v>32322</v>
      </c>
      <c r="B3260" s="12" t="str">
        <f>VLOOKUP(A3260,'[1]Региональная прогр. (11.2018)'!G$14:Q$8110,11,FALSE)</f>
        <v>САО</v>
      </c>
      <c r="C3260" s="30" t="s">
        <v>9</v>
      </c>
      <c r="D3260" s="30" t="s">
        <v>1590</v>
      </c>
      <c r="E3260" s="38">
        <v>2019</v>
      </c>
      <c r="F3260" s="30" t="s">
        <v>1604</v>
      </c>
      <c r="G3260" s="30">
        <v>7625.5</v>
      </c>
      <c r="H3260" s="30">
        <v>7625.5</v>
      </c>
      <c r="I3260" s="61">
        <v>144500</v>
      </c>
    </row>
    <row r="3261" spans="1:9" ht="15.75" x14ac:dyDescent="0.25">
      <c r="A3261" s="30">
        <v>27869</v>
      </c>
      <c r="B3261" s="12" t="str">
        <f>VLOOKUP(A3261,'[1]Региональная прогр. (11.2018)'!G$14:Q$8110,11,FALSE)</f>
        <v>КАО</v>
      </c>
      <c r="C3261" s="30" t="s">
        <v>9</v>
      </c>
      <c r="D3261" s="30" t="s">
        <v>1516</v>
      </c>
      <c r="E3261" s="38">
        <v>2019</v>
      </c>
      <c r="F3261" s="30" t="s">
        <v>14</v>
      </c>
      <c r="G3261" s="30">
        <v>13045.5</v>
      </c>
      <c r="H3261" s="30">
        <v>1565.45</v>
      </c>
      <c r="I3261" s="61">
        <v>943084.42</v>
      </c>
    </row>
    <row r="3262" spans="1:9" ht="15.75" x14ac:dyDescent="0.25">
      <c r="A3262" s="30">
        <v>36279</v>
      </c>
      <c r="B3262" s="12"/>
      <c r="C3262" s="30" t="s">
        <v>510</v>
      </c>
      <c r="D3262" s="30" t="s">
        <v>1591</v>
      </c>
      <c r="E3262" s="30">
        <v>2019</v>
      </c>
      <c r="F3262" s="30" t="s">
        <v>16</v>
      </c>
      <c r="G3262" s="30">
        <v>8773.1</v>
      </c>
      <c r="H3262" s="30">
        <v>5751</v>
      </c>
      <c r="I3262" s="61">
        <v>300000</v>
      </c>
    </row>
    <row r="3263" spans="1:9" ht="15.75" x14ac:dyDescent="0.25">
      <c r="A3263" s="30">
        <v>36280</v>
      </c>
      <c r="B3263" s="12"/>
      <c r="C3263" s="30" t="s">
        <v>510</v>
      </c>
      <c r="D3263" s="30" t="s">
        <v>1592</v>
      </c>
      <c r="E3263" s="30">
        <v>2019</v>
      </c>
      <c r="F3263" s="30" t="s">
        <v>16</v>
      </c>
      <c r="G3263" s="30">
        <v>9064.2000000000007</v>
      </c>
      <c r="H3263" s="14">
        <v>4850</v>
      </c>
      <c r="I3263" s="61">
        <v>126065</v>
      </c>
    </row>
    <row r="3264" spans="1:9" ht="15.75" x14ac:dyDescent="0.25">
      <c r="A3264" s="30">
        <v>36280</v>
      </c>
      <c r="B3264" s="12"/>
      <c r="C3264" s="30" t="s">
        <v>510</v>
      </c>
      <c r="D3264" s="30" t="s">
        <v>1592</v>
      </c>
      <c r="E3264" s="30">
        <v>2019</v>
      </c>
      <c r="F3264" s="30" t="s">
        <v>968</v>
      </c>
      <c r="G3264" s="30">
        <v>9064.2000000000007</v>
      </c>
      <c r="H3264" s="30" t="s">
        <v>18</v>
      </c>
      <c r="I3264" s="61">
        <v>220375</v>
      </c>
    </row>
    <row r="3265" spans="1:9" ht="15.75" x14ac:dyDescent="0.25">
      <c r="A3265" s="30">
        <v>36286</v>
      </c>
      <c r="B3265" s="12"/>
      <c r="C3265" s="30" t="s">
        <v>510</v>
      </c>
      <c r="D3265" s="30" t="s">
        <v>1593</v>
      </c>
      <c r="E3265" s="30">
        <v>2019</v>
      </c>
      <c r="F3265" s="30" t="s">
        <v>25</v>
      </c>
      <c r="G3265" s="30">
        <v>2870.7</v>
      </c>
      <c r="H3265" s="30">
        <v>480</v>
      </c>
      <c r="I3265" s="61">
        <v>495973</v>
      </c>
    </row>
    <row r="3266" spans="1:9" ht="15.75" x14ac:dyDescent="0.25">
      <c r="A3266" s="30">
        <v>36288</v>
      </c>
      <c r="B3266" s="12"/>
      <c r="C3266" s="30" t="s">
        <v>510</v>
      </c>
      <c r="D3266" s="30" t="s">
        <v>1594</v>
      </c>
      <c r="E3266" s="30">
        <v>2019</v>
      </c>
      <c r="F3266" s="30" t="s">
        <v>28</v>
      </c>
      <c r="G3266" s="30">
        <v>9088.5</v>
      </c>
      <c r="H3266" s="30">
        <v>280</v>
      </c>
      <c r="I3266" s="61">
        <v>169682</v>
      </c>
    </row>
    <row r="3267" spans="1:9" ht="15.75" x14ac:dyDescent="0.25">
      <c r="A3267" s="30">
        <v>36288</v>
      </c>
      <c r="B3267" s="12"/>
      <c r="C3267" s="30" t="s">
        <v>510</v>
      </c>
      <c r="D3267" s="30" t="s">
        <v>1594</v>
      </c>
      <c r="E3267" s="30">
        <v>2019</v>
      </c>
      <c r="F3267" s="30" t="s">
        <v>25</v>
      </c>
      <c r="G3267" s="30">
        <v>9088.5</v>
      </c>
      <c r="H3267" s="30">
        <v>640</v>
      </c>
      <c r="I3267" s="61">
        <v>1283875</v>
      </c>
    </row>
    <row r="3268" spans="1:9" ht="15.75" x14ac:dyDescent="0.25">
      <c r="A3268" s="30">
        <v>36289</v>
      </c>
      <c r="B3268" s="12"/>
      <c r="C3268" s="30" t="s">
        <v>510</v>
      </c>
      <c r="D3268" s="30" t="s">
        <v>1595</v>
      </c>
      <c r="E3268" s="30">
        <v>2019</v>
      </c>
      <c r="F3268" s="30" t="s">
        <v>25</v>
      </c>
      <c r="G3268" s="30">
        <v>8795.1</v>
      </c>
      <c r="H3268" s="30">
        <v>640</v>
      </c>
      <c r="I3268" s="61">
        <v>591580</v>
      </c>
    </row>
  </sheetData>
  <autoFilter ref="A5:I3268"/>
  <mergeCells count="3">
    <mergeCell ref="A2:I2"/>
    <mergeCell ref="A3:I3"/>
    <mergeCell ref="A4:I4"/>
  </mergeCells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Помешкина</dc:creator>
  <cp:lastModifiedBy>Ольга Крачковская</cp:lastModifiedBy>
  <cp:lastPrinted>2022-01-19T06:54:01Z</cp:lastPrinted>
  <dcterms:created xsi:type="dcterms:W3CDTF">2006-09-16T00:00:00Z</dcterms:created>
  <dcterms:modified xsi:type="dcterms:W3CDTF">2022-03-15T06:04:07Z</dcterms:modified>
</cp:coreProperties>
</file>